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Documents\Website\Excel (data)\"/>
    </mc:Choice>
  </mc:AlternateContent>
  <bookViews>
    <workbookView xWindow="0" yWindow="0" windowWidth="28800" windowHeight="13632" firstSheet="20" activeTab="1"/>
  </bookViews>
  <sheets>
    <sheet name="Newport" sheetId="5" r:id="rId1"/>
    <sheet name="Newport 2" sheetId="1" r:id="rId2"/>
    <sheet name="_DSET_DG2F250D9" sheetId="6" state="hidden" r:id="rId3"/>
    <sheet name="_STDS_DG2F250D9" sheetId="7" state="hidden" r:id="rId4"/>
    <sheet name="_DSET_DG1806E574" sheetId="8" state="hidden" r:id="rId5"/>
    <sheet name="_STDS_DG1806E574" sheetId="9" state="hidden" r:id="rId6"/>
    <sheet name="_xltb_storage_" sheetId="145" state="veryHidden" r:id="rId7"/>
    <sheet name="_DSET_DG1E9F89AF" sheetId="19" state="hidden" r:id="rId8"/>
    <sheet name="_STDS_DG1E9F89AF" sheetId="20" state="hidden" r:id="rId9"/>
    <sheet name="_DSET_DG286559B3" sheetId="34" state="hidden" r:id="rId10"/>
    <sheet name="_STDS_DG286559B3" sheetId="35" state="hidden" r:id="rId11"/>
    <sheet name="Montevideo" sheetId="39" r:id="rId12"/>
    <sheet name="_DSET_DGF56B0" sheetId="40" state="hidden" r:id="rId13"/>
    <sheet name="_STDS_DGF56B0" sheetId="41" state="hidden" r:id="rId14"/>
    <sheet name="Hadar" sheetId="45" r:id="rId15"/>
    <sheet name="_DSET_DG32D508E4" sheetId="46" state="hidden" r:id="rId16"/>
    <sheet name="_STDS_DG32D508E4" sheetId="47" state="hidden" r:id="rId17"/>
    <sheet name="8,20-z6" sheetId="51" r:id="rId18"/>
    <sheet name="_DSET_DG25B39945" sheetId="52" state="hidden" r:id="rId19"/>
    <sheet name="_STDS_DG25B39945" sheetId="53" state="hidden" r:id="rId20"/>
    <sheet name="Typhimurium var 5-" sheetId="33" r:id="rId21"/>
    <sheet name="4,5,12 Nonmotile" sheetId="57" r:id="rId22"/>
    <sheet name="_DSET_DG30918CA" sheetId="58" state="hidden" r:id="rId23"/>
    <sheet name="_STDS_DG30918CA" sheetId="59" state="hidden" r:id="rId24"/>
    <sheet name="Kentucky" sheetId="63" r:id="rId25"/>
    <sheet name="_DSET_DG230C5AF6" sheetId="64" state="hidden" r:id="rId26"/>
    <sheet name="_STDS_DG230C5AF6" sheetId="65" state="hidden" r:id="rId27"/>
    <sheet name="Typhimurium" sheetId="69" r:id="rId28"/>
    <sheet name="_DSET_DG2884951B" sheetId="70" state="hidden" r:id="rId29"/>
    <sheet name="_STDS_DG2884951B" sheetId="71" state="hidden" r:id="rId30"/>
    <sheet name="Thompson" sheetId="75" r:id="rId31"/>
    <sheet name="_DSET_DG7EBEE2B" sheetId="76" state="hidden" r:id="rId32"/>
    <sheet name="_STDS_DG7EBEE2B" sheetId="77" state="hidden" r:id="rId33"/>
    <sheet name="Enteritidis" sheetId="81" r:id="rId34"/>
    <sheet name="_DSET_DG1919C3C3" sheetId="82" state="hidden" r:id="rId35"/>
    <sheet name="_STDS_DG1919C3C3" sheetId="83" state="hidden" r:id="rId36"/>
    <sheet name="Heidelberg" sheetId="87" r:id="rId37"/>
    <sheet name="_DSET_DG252CF7D0" sheetId="88" state="hidden" r:id="rId38"/>
    <sheet name="_STDS_DG252CF7D0" sheetId="89" state="hidden" r:id="rId39"/>
    <sheet name="_DSET_DG1B40CF6D" sheetId="106" state="hidden" r:id="rId40"/>
    <sheet name="_STDS_DG1B40CF6D" sheetId="107" state="hidden" r:id="rId41"/>
    <sheet name="_DSET_DG14040C34" sheetId="111" state="hidden" r:id="rId42"/>
    <sheet name="_STDS_DG14040C34" sheetId="112" state="hidden" r:id="rId43"/>
    <sheet name="_DSET_DG36333EAB" sheetId="114" state="hidden" r:id="rId44"/>
    <sheet name="_STDS_DG36333EAB" sheetId="115" state="hidden" r:id="rId45"/>
    <sheet name="_DSET_DG179555C1" sheetId="117" state="hidden" r:id="rId46"/>
    <sheet name="_STDS_DG179555C1" sheetId="118" state="hidden" r:id="rId47"/>
    <sheet name="_DSET_DG50C1E43" sheetId="120" state="hidden" r:id="rId48"/>
    <sheet name="_STDS_DG50C1E43" sheetId="121" state="hidden" r:id="rId49"/>
    <sheet name="_DSET_DG2A17A308" sheetId="123" state="hidden" r:id="rId50"/>
    <sheet name="_STDS_DG2A17A308" sheetId="124" state="hidden" r:id="rId51"/>
    <sheet name="_DSET_DG166DBB5F" sheetId="126" state="hidden" r:id="rId52"/>
    <sheet name="_STDS_DG166DBB5F" sheetId="127" state="hidden" r:id="rId53"/>
    <sheet name="_DSET_DG2F754269" sheetId="129" state="hidden" r:id="rId54"/>
    <sheet name="_STDS_DG2F754269" sheetId="130" state="hidden" r:id="rId55"/>
    <sheet name="_DSET_DG142C6E1E" sheetId="132" state="hidden" r:id="rId56"/>
    <sheet name="_STDS_DG142C6E1E" sheetId="133" state="hidden" r:id="rId57"/>
    <sheet name="_DSET_DG241D2848" sheetId="135" state="hidden" r:id="rId58"/>
    <sheet name="_STDS_DG241D2848" sheetId="136" state="hidden" r:id="rId59"/>
    <sheet name="_DSET_DG342C02B9" sheetId="138" state="hidden" r:id="rId60"/>
    <sheet name="_STDS_DG342C02B9" sheetId="139" state="hidden" r:id="rId61"/>
    <sheet name="_DSET_DG1E831AB3" sheetId="141" state="hidden" r:id="rId62"/>
    <sheet name="_STDS_DG1E831AB3" sheetId="142" state="hidden" r:id="rId63"/>
    <sheet name="_DSET_DG11BFDE0B" sheetId="143" state="hidden" r:id="rId64"/>
    <sheet name="_STDS_DG11BFDE0B" sheetId="144" state="hidden" r:id="rId6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NeuralToolsLastUsedEditionHigher">1</definedName>
    <definedName name="NeuralToolsLivePredictionTag">1</definedName>
    <definedName name="NTLP_VP10E5791F14047A55">_DSET_DG11BFDE0B!$A$140</definedName>
    <definedName name="NTLP_VP171F80EA269632CA" localSheetId="0">#REF!</definedName>
    <definedName name="NTLP_VP171F80EA269632CA">#REF!</definedName>
    <definedName name="NTLP_VP1A3B09E028F30060">#REF!</definedName>
    <definedName name="NTLP_VP22BF79C9587F175" localSheetId="0">#REF!</definedName>
    <definedName name="NTLP_VP22BF79C9587F175">#REF!</definedName>
    <definedName name="NTLP_VP23FE350E3187A1D5">#REF!</definedName>
    <definedName name="NTLP_VP2B48B9D639FE6003" localSheetId="0">#REF!</definedName>
    <definedName name="NTLP_VP2B48B9D639FE6003">#REF!</definedName>
    <definedName name="NTLP_VP2DF30498399BD36B" localSheetId="0">#REF!</definedName>
    <definedName name="NTLP_VP2DF30498399BD36B">#REF!</definedName>
    <definedName name="NTLP_VP32E828DB32CFEFE0" localSheetId="0">#REF!</definedName>
    <definedName name="NTLP_VP32E828DB32CFEFE0">#REF!</definedName>
    <definedName name="NTLP_VP3866EDBF18483F7F">_DSET_DG1E9F89AF!$A$152</definedName>
    <definedName name="NTLP_VP38DE6CE683FC9E" localSheetId="0">#REF!</definedName>
    <definedName name="NTLP_VP38DE6CE683FC9E">#REF!</definedName>
    <definedName name="NTLP_VP3AA5BBA52D801E2A">#REF!</definedName>
    <definedName name="NTLP_VP5613268251AF54D" localSheetId="0">#REF!</definedName>
    <definedName name="NTLP_VP5613268251AF54D">#REF!</definedName>
    <definedName name="NTLP_VP8ED86185E882F">#REF!</definedName>
    <definedName name="NTLP_VP92575A54F1F773" localSheetId="0">#REF!</definedName>
    <definedName name="NTLP_VP92575A54F1F773">#REF!</definedName>
    <definedName name="NTLP_VPF6AF65D2759C6B1" localSheetId="0">#REF!</definedName>
    <definedName name="NTLP_VPF6AF65D2759C6B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TRUE</definedName>
    <definedName name="RiskUseFixedSeed" hidden="1">FALSE</definedName>
    <definedName name="RiskUseMultipleCPUs" hidden="1">TRUE</definedName>
    <definedName name="ST_Log">Newport!$C$2:$C$210</definedName>
    <definedName name="ST_Log_10">Kentucky!$C$2:$C$42</definedName>
    <definedName name="ST_Log_11">Typhimurium!$C$2:$C$45</definedName>
    <definedName name="ST_Log_12">Thompson!$C$2:$C$43</definedName>
    <definedName name="ST_Log_13">Enteritidis!$C$2:$C$45</definedName>
    <definedName name="ST_Log_14">Heidelberg!$C$2:$C$45</definedName>
    <definedName name="ST_Log_3">'Newport 2'!$C$2:$C$91</definedName>
    <definedName name="ST_Log_4">#REF!</definedName>
    <definedName name="ST_Log_5">'Typhimurium var 5-'!$C$2:$C$45</definedName>
    <definedName name="ST_Log_6">Montevideo!$C$2:$C$57</definedName>
    <definedName name="ST_Log_7">Hadar!$C$2:$C$54</definedName>
    <definedName name="ST_Log_8">'8,20-z6'!$C$2:$C$55</definedName>
    <definedName name="ST_Log_9">'4,5,12 Nonmotile'!$C$2:$C$43</definedName>
    <definedName name="ST_PredictionReportNetTrainedonTrain">#REF!</definedName>
    <definedName name="ST_PredictionReportNetTrainedonTrain_6">#REF!</definedName>
    <definedName name="ST_Temp">Newport!$A$2:$A$210</definedName>
    <definedName name="ST_Temp_1">'Newport 2'!$A$2:$A$91</definedName>
    <definedName name="ST_Temp_10">Thompson!$A$2:$A$43</definedName>
    <definedName name="ST_Temp_11">Enteritidis!$A$2:$A$45</definedName>
    <definedName name="ST_Temp_12">Heidelberg!$A$2:$A$45</definedName>
    <definedName name="ST_Temp_2">#REF!</definedName>
    <definedName name="ST_Temp_3">'Typhimurium var 5-'!$A$2:$A$45</definedName>
    <definedName name="ST_Temp_4">Montevideo!$A$2:$A$57</definedName>
    <definedName name="ST_Temp_5">Hadar!$A$2:$A$54</definedName>
    <definedName name="ST_Temp_6">'8,20-z6'!$A$2:$A$55</definedName>
    <definedName name="ST_Temp_7">'4,5,12 Nonmotile'!$A$2:$A$43</definedName>
    <definedName name="ST_Temp_8">Kentucky!$A$2:$A$42</definedName>
    <definedName name="ST_Temp_9">Typhimurium!$A$2:$A$45</definedName>
    <definedName name="ST_TestingReportNetTrainedonTrain">'Newport 2'!#REF!</definedName>
    <definedName name="ST_TestingReportNetTrainedonTrain_6">'Newport 2'!#REF!</definedName>
    <definedName name="ST_TestingReportNetTrainedonTrain_7">'Newport 2'!#REF!</definedName>
    <definedName name="ST_TestingReportNetTrainedonTrain_8">'Newport 2'!#REF!</definedName>
    <definedName name="ST_TestingReportNetTrainedonTrain10">Enteritidis!#REF!</definedName>
    <definedName name="ST_TestingReportNetTrainedonTrain10_6">Enteritidis!#REF!</definedName>
    <definedName name="ST_TestingReportNetTrainedonTrain10_7">Enteritidis!#REF!</definedName>
    <definedName name="ST_TestingReportNetTrainedonTrain10_8">Enteritidis!#REF!</definedName>
    <definedName name="ST_TestingReportNetTrainedonTrain11">Heidelberg!#REF!</definedName>
    <definedName name="ST_TestingReportNetTrainedonTrain11_6">Heidelberg!#REF!</definedName>
    <definedName name="ST_TestingReportNetTrainedonTrain11_7">Heidelberg!#REF!</definedName>
    <definedName name="ST_TestingReportNetTrainedonTrain11_8">Heidelberg!#REF!</definedName>
    <definedName name="ST_TestingReportNetTrainedonTrain2">Montevideo!#REF!</definedName>
    <definedName name="ST_TestingReportNetTrainedonTrain2_6">Montevideo!#REF!</definedName>
    <definedName name="ST_TestingReportNetTrainedonTrain2_7">Montevideo!#REF!</definedName>
    <definedName name="ST_TestingReportNetTrainedonTrain2_8">Montevideo!#REF!</definedName>
    <definedName name="ST_TestingReportNetTrainedonTrain3">Hadar!#REF!</definedName>
    <definedName name="ST_TestingReportNetTrainedonTrain3_6">Hadar!#REF!</definedName>
    <definedName name="ST_TestingReportNetTrainedonTrain3_7">Hadar!#REF!</definedName>
    <definedName name="ST_TestingReportNetTrainedonTrain3_8">Hadar!#REF!</definedName>
    <definedName name="ST_TestingReportNetTrainedonTrain4">'8,20-z6'!#REF!</definedName>
    <definedName name="ST_TestingReportNetTrainedonTrain4_6">'8,20-z6'!#REF!</definedName>
    <definedName name="ST_TestingReportNetTrainedonTrain4_7">'8,20-z6'!#REF!</definedName>
    <definedName name="ST_TestingReportNetTrainedonTrain4_8">'8,20-z6'!#REF!</definedName>
    <definedName name="ST_TestingReportNetTrainedonTrain5">'Typhimurium var 5-'!#REF!</definedName>
    <definedName name="ST_TestingReportNetTrainedonTrain5_6">'Typhimurium var 5-'!#REF!</definedName>
    <definedName name="ST_TestingReportNetTrainedonTrain5_7">'Typhimurium var 5-'!#REF!</definedName>
    <definedName name="ST_TestingReportNetTrainedonTrain5_8">'Typhimurium var 5-'!#REF!</definedName>
    <definedName name="ST_TestingReportNetTrainedonTrain6">'4,5,12 Nonmotile'!#REF!</definedName>
    <definedName name="ST_TestingReportNetTrainedonTrain6_6">'4,5,12 Nonmotile'!#REF!</definedName>
    <definedName name="ST_TestingReportNetTrainedonTrain6_7">'4,5,12 Nonmotile'!#REF!</definedName>
    <definedName name="ST_TestingReportNetTrainedonTrain6_8">'4,5,12 Nonmotile'!#REF!</definedName>
    <definedName name="ST_TestingReportNetTrainedonTrain7">Kentucky!#REF!</definedName>
    <definedName name="ST_TestingReportNetTrainedonTrain7_6">Kentucky!#REF!</definedName>
    <definedName name="ST_TestingReportNetTrainedonTrain7_7">Kentucky!#REF!</definedName>
    <definedName name="ST_TestingReportNetTrainedonTrain7_8">Kentucky!#REF!</definedName>
    <definedName name="ST_TestingReportNetTrainedonTrain8">Typhimurium!#REF!</definedName>
    <definedName name="ST_TestingReportNetTrainedonTrain8_6">Typhimurium!#REF!</definedName>
    <definedName name="ST_TestingReportNetTrainedonTrain8_7">Typhimurium!#REF!</definedName>
    <definedName name="ST_TestingReportNetTrainedonTrain8_8">Typhimurium!#REF!</definedName>
    <definedName name="ST_TestingReportNetTrainedonTrain9">Thompson!#REF!</definedName>
    <definedName name="ST_TestingReportNetTrainedonTrain9_6">Thompson!#REF!</definedName>
    <definedName name="ST_TestingReportNetTrainedonTrain9_7">Thompson!#REF!</definedName>
    <definedName name="ST_TestingReportNetTrainedonTrain9_8">Thompson!#REF!</definedName>
    <definedName name="ST_Time">Newport!$B$2:$B$210</definedName>
    <definedName name="ST_Time_10">Typhimurium!$B$2:$B$45</definedName>
    <definedName name="ST_Time_11">Thompson!$B$2:$B$43</definedName>
    <definedName name="ST_Time_12">Enteritidis!$B$2:$B$45</definedName>
    <definedName name="ST_Time_13">Heidelberg!$B$2:$B$45</definedName>
    <definedName name="ST_Time_2">'Newport 2'!$B$2:$B$91</definedName>
    <definedName name="ST_Time_3">#REF!</definedName>
    <definedName name="ST_Time_4">'Typhimurium var 5-'!$B$2:$B$45</definedName>
    <definedName name="ST_Time_5">Montevideo!$B$2:$B$57</definedName>
    <definedName name="ST_Time_6">Hadar!$B$2:$B$54</definedName>
    <definedName name="ST_Time_7">'8,20-z6'!$B$2:$B$55</definedName>
    <definedName name="ST_Time_8">'4,5,12 Nonmotile'!$B$2:$B$43</definedName>
    <definedName name="ST_Time_9">Kentucky!$B$2:$B$42</definedName>
    <definedName name="ST_TrainTestReportforNetTrainedonTrain">Newport!#REF!</definedName>
    <definedName name="ST_TrainTestReportforNetTrainedonTrain_6">Newport!#REF!</definedName>
    <definedName name="ST_TrainTestReportforNetTrainedonTrain_7">Newport!#REF!</definedName>
    <definedName name="ST_TrainTestReportforNetTrainedonTrain_8">Newport!#REF!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3" i="143" l="1"/>
  <c r="B13" i="144"/>
  <c r="E121" i="143"/>
  <c r="B7" i="144"/>
  <c r="B3" i="144"/>
  <c r="L1" i="143"/>
  <c r="B22" i="142" l="1"/>
  <c r="E157" i="141"/>
  <c r="B19" i="142"/>
  <c r="E145" i="141"/>
  <c r="B16" i="142"/>
  <c r="E133" i="141"/>
  <c r="B13" i="142"/>
  <c r="E121" i="141"/>
  <c r="B7" i="142"/>
  <c r="B3" i="142"/>
  <c r="L1" i="141"/>
  <c r="B22" i="139"/>
  <c r="E157" i="138"/>
  <c r="B19" i="139"/>
  <c r="E145" i="138"/>
  <c r="B16" i="139"/>
  <c r="E133" i="138"/>
  <c r="B13" i="139"/>
  <c r="E121" i="138"/>
  <c r="B7" i="139"/>
  <c r="B3" i="139"/>
  <c r="L1" i="138"/>
  <c r="B22" i="136"/>
  <c r="E157" i="135"/>
  <c r="B19" i="136"/>
  <c r="E145" i="135"/>
  <c r="B16" i="136"/>
  <c r="E133" i="135"/>
  <c r="B13" i="136"/>
  <c r="E121" i="135"/>
  <c r="B7" i="136"/>
  <c r="B3" i="136"/>
  <c r="L1" i="135"/>
  <c r="B22" i="133"/>
  <c r="E157" i="132"/>
  <c r="B19" i="133"/>
  <c r="E145" i="132"/>
  <c r="B16" i="133"/>
  <c r="E133" i="132"/>
  <c r="B13" i="133"/>
  <c r="E121" i="132"/>
  <c r="B7" i="133"/>
  <c r="B3" i="133"/>
  <c r="L1" i="132"/>
  <c r="B22" i="130"/>
  <c r="E157" i="129"/>
  <c r="B19" i="130"/>
  <c r="E145" i="129"/>
  <c r="B16" i="130"/>
  <c r="E133" i="129"/>
  <c r="B13" i="130"/>
  <c r="E121" i="129"/>
  <c r="B7" i="130"/>
  <c r="B3" i="130"/>
  <c r="L1" i="129"/>
  <c r="B22" i="127"/>
  <c r="E157" i="126"/>
  <c r="B19" i="127"/>
  <c r="E145" i="126"/>
  <c r="B16" i="127"/>
  <c r="E133" i="126"/>
  <c r="B13" i="127"/>
  <c r="E121" i="126"/>
  <c r="B7" i="127"/>
  <c r="B3" i="127"/>
  <c r="L1" i="126"/>
  <c r="B22" i="124"/>
  <c r="E157" i="123"/>
  <c r="B19" i="124"/>
  <c r="E145" i="123"/>
  <c r="B16" i="124"/>
  <c r="E133" i="123"/>
  <c r="B13" i="124"/>
  <c r="E121" i="123"/>
  <c r="B7" i="124"/>
  <c r="B3" i="124"/>
  <c r="L1" i="123"/>
  <c r="B22" i="121"/>
  <c r="E157" i="120"/>
  <c r="B19" i="121"/>
  <c r="E145" i="120"/>
  <c r="B16" i="121"/>
  <c r="E133" i="120"/>
  <c r="B13" i="121"/>
  <c r="E121" i="120"/>
  <c r="B7" i="121"/>
  <c r="B3" i="121"/>
  <c r="L1" i="120"/>
  <c r="B22" i="118"/>
  <c r="E157" i="117"/>
  <c r="B19" i="118"/>
  <c r="E145" i="117"/>
  <c r="B16" i="118"/>
  <c r="E133" i="117"/>
  <c r="B13" i="118"/>
  <c r="E121" i="117"/>
  <c r="B7" i="118"/>
  <c r="B3" i="118"/>
  <c r="L1" i="117"/>
  <c r="B22" i="115"/>
  <c r="E157" i="114"/>
  <c r="B19" i="115"/>
  <c r="E145" i="114"/>
  <c r="B16" i="115"/>
  <c r="E133" i="114"/>
  <c r="B13" i="115"/>
  <c r="E121" i="114"/>
  <c r="B7" i="115"/>
  <c r="B3" i="115"/>
  <c r="L1" i="114"/>
  <c r="B22" i="112"/>
  <c r="E157" i="111"/>
  <c r="B19" i="112"/>
  <c r="E145" i="111"/>
  <c r="B16" i="112"/>
  <c r="E133" i="111"/>
  <c r="B13" i="112"/>
  <c r="E121" i="111"/>
  <c r="B7" i="112"/>
  <c r="B3" i="112"/>
  <c r="L1" i="111"/>
  <c r="B22" i="107"/>
  <c r="E157" i="106"/>
  <c r="B19" i="107"/>
  <c r="E145" i="106"/>
  <c r="B16" i="107"/>
  <c r="E133" i="106"/>
  <c r="B13" i="107"/>
  <c r="E121" i="106"/>
  <c r="B7" i="107"/>
  <c r="B3" i="107"/>
  <c r="L1" i="106"/>
  <c r="B3" i="7"/>
  <c r="B19" i="7"/>
  <c r="B16" i="7"/>
  <c r="B13" i="7"/>
  <c r="B7" i="7"/>
  <c r="B3" i="9"/>
  <c r="B19" i="9"/>
  <c r="B16" i="9"/>
  <c r="B13" i="9"/>
  <c r="B7" i="9"/>
  <c r="B3" i="20"/>
  <c r="B3" i="89"/>
  <c r="B19" i="89"/>
  <c r="B16" i="89"/>
  <c r="B13" i="89"/>
  <c r="B7" i="89"/>
  <c r="B3" i="83"/>
  <c r="B19" i="83"/>
  <c r="B16" i="83"/>
  <c r="B13" i="83"/>
  <c r="B7" i="83"/>
  <c r="B3" i="77"/>
  <c r="B19" i="77"/>
  <c r="B16" i="77"/>
  <c r="B13" i="77"/>
  <c r="B7" i="77"/>
  <c r="B3" i="71"/>
  <c r="B19" i="71"/>
  <c r="B16" i="71"/>
  <c r="B13" i="71"/>
  <c r="B7" i="71"/>
  <c r="B3" i="65"/>
  <c r="B19" i="65"/>
  <c r="B16" i="65"/>
  <c r="B13" i="65"/>
  <c r="B7" i="65"/>
  <c r="B3" i="59"/>
  <c r="B19" i="59"/>
  <c r="B16" i="59"/>
  <c r="B13" i="59"/>
  <c r="B7" i="59"/>
  <c r="B3" i="35"/>
  <c r="B19" i="35"/>
  <c r="B16" i="35"/>
  <c r="B13" i="35"/>
  <c r="B7" i="35"/>
  <c r="B3" i="53"/>
  <c r="B19" i="53"/>
  <c r="B16" i="53"/>
  <c r="B13" i="53"/>
  <c r="B7" i="53"/>
  <c r="B3" i="47"/>
  <c r="B19" i="47"/>
  <c r="B16" i="47"/>
  <c r="B13" i="47"/>
  <c r="B7" i="47"/>
  <c r="B3" i="41"/>
  <c r="B19" i="41"/>
  <c r="B16" i="41"/>
  <c r="B13" i="41"/>
  <c r="B7" i="41"/>
  <c r="E145" i="88" l="1"/>
  <c r="E133" i="88"/>
  <c r="E121" i="88"/>
  <c r="L1" i="88"/>
  <c r="E145" i="82"/>
  <c r="E133" i="82"/>
  <c r="E121" i="82"/>
  <c r="L1" i="82"/>
  <c r="E145" i="76"/>
  <c r="E133" i="76"/>
  <c r="E121" i="76"/>
  <c r="L1" i="76"/>
  <c r="E145" i="70"/>
  <c r="E133" i="70"/>
  <c r="E121" i="70"/>
  <c r="L1" i="70"/>
  <c r="E145" i="64"/>
  <c r="E133" i="64"/>
  <c r="E121" i="64"/>
  <c r="L1" i="64"/>
  <c r="E145" i="58"/>
  <c r="E133" i="58"/>
  <c r="E121" i="58"/>
  <c r="L1" i="58"/>
  <c r="E145" i="52"/>
  <c r="E133" i="52"/>
  <c r="E121" i="52"/>
  <c r="L1" i="52"/>
  <c r="E145" i="46"/>
  <c r="E133" i="46"/>
  <c r="E121" i="46"/>
  <c r="L1" i="46"/>
  <c r="E145" i="40"/>
  <c r="E133" i="40"/>
  <c r="E121" i="40"/>
  <c r="L1" i="40"/>
  <c r="E145" i="34"/>
  <c r="E133" i="34"/>
  <c r="E121" i="34"/>
  <c r="L1" i="34"/>
  <c r="E145" i="19" l="1"/>
  <c r="E133" i="19"/>
  <c r="E121" i="19"/>
  <c r="L1" i="19"/>
  <c r="E145" i="8"/>
  <c r="E133" i="8"/>
  <c r="E121" i="8"/>
  <c r="L1" i="8"/>
  <c r="E145" i="6"/>
  <c r="E133" i="6"/>
  <c r="E121" i="6"/>
  <c r="L1" i="6"/>
  <c r="B13" i="20" l="1"/>
  <c r="B7" i="20" l="1"/>
  <c r="B16" i="144" l="1"/>
  <c r="B16" i="20"/>
  <c r="B19" i="20" l="1"/>
</calcChain>
</file>

<file path=xl/sharedStrings.xml><?xml version="1.0" encoding="utf-8"?>
<sst xmlns="http://schemas.openxmlformats.org/spreadsheetml/2006/main" count="3346" uniqueCount="568">
  <si>
    <t>Train</t>
  </si>
  <si>
    <t>Test</t>
  </si>
  <si>
    <t>Temp</t>
  </si>
  <si>
    <t>Time</t>
  </si>
  <si>
    <t>Log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</si>
  <si>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</si>
  <si>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</si>
  <si>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</si>
  <si>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</si>
  <si>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</si>
  <si>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</si>
  <si>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</si>
  <si>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</si>
  <si>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</si>
  <si>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</si>
  <si>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</si>
  <si>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</si>
  <si>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</si>
  <si>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</si>
  <si>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</si>
  <si>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</si>
  <si>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</si>
  <si>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</si>
  <si>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</si>
  <si>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</si>
  <si>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</si>
  <si>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</si>
  <si>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</si>
  <si>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</si>
  <si>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</si>
  <si>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</si>
  <si>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</si>
  <si>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</si>
  <si>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</si>
  <si>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</si>
  <si>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</si>
  <si>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</si>
  <si>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</si>
  <si>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</si>
  <si>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</si>
  <si>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</si>
  <si>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</si>
  <si>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</si>
  <si>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</si>
  <si>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</si>
  <si>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2:Info</t>
  </si>
  <si>
    <t>2:Ranges</t>
  </si>
  <si>
    <t>2:MultiRefs</t>
  </si>
  <si>
    <t>2:Extension Info</t>
  </si>
  <si>
    <t>ST_Temp</t>
  </si>
  <si>
    <t>3:Info</t>
  </si>
  <si>
    <t>3:Ranges</t>
  </si>
  <si>
    <t>3:MultiRefs</t>
  </si>
  <si>
    <t>3:Extension Info</t>
  </si>
  <si>
    <t>ST_Time</t>
  </si>
  <si>
    <t>4:Info</t>
  </si>
  <si>
    <t>4:Ranges</t>
  </si>
  <si>
    <t>4:MultiRefs</t>
  </si>
  <si>
    <t>4:Extension Info</t>
  </si>
  <si>
    <t>ST_Log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</si>
  <si>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</si>
  <si>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</si>
  <si>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</si>
  <si>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</si>
  <si>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</si>
  <si>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</si>
  <si>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</si>
  <si>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</si>
  <si>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</si>
  <si>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</si>
  <si>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</si>
  <si>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</si>
  <si>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</si>
  <si>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</si>
  <si>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</si>
  <si>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</si>
  <si>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</si>
  <si>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</si>
  <si>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</si>
  <si>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</si>
  <si>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</si>
  <si>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</si>
  <si>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</si>
  <si>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</si>
  <si>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</si>
  <si>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</si>
  <si>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</si>
  <si>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</si>
  <si>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</si>
  <si>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</si>
  <si>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</si>
  <si>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</si>
  <si>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</si>
  <si>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</si>
  <si>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</si>
  <si>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</si>
  <si>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</si>
  <si>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</si>
  <si>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</si>
  <si>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</si>
  <si>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</si>
  <si>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</si>
  <si>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</si>
  <si>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</si>
  <si>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</si>
  <si>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</si>
  <si>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</si>
  <si>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</si>
  <si>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</si>
  <si>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</si>
  <si>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</si>
  <si>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</si>
  <si>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</si>
  <si>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</si>
  <si>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</si>
  <si>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</si>
  <si>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</si>
  <si>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</si>
  <si>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</si>
  <si>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</si>
  <si>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</si>
  <si>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</si>
  <si>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</si>
  <si>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</si>
  <si>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</si>
  <si>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</si>
  <si>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</si>
  <si>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NeuralTools Variable Record</t>
  </si>
  <si>
    <t>Format of Variable Record</t>
  </si>
  <si>
    <t>Rows in Variable Record</t>
  </si>
  <si>
    <t>DG2F250D9</t>
  </si>
  <si>
    <t>VP3530BED913B6EA12</t>
  </si>
  <si>
    <t>VG24B9D1628C8EC00</t>
  </si>
  <si>
    <t>VP20DEE91A39C6ACC4</t>
  </si>
  <si>
    <t>VG3B07C2221F8F82FB</t>
  </si>
  <si>
    <t>VP18A19AE0A872B1D</t>
  </si>
  <si>
    <t>VG3A3F2F0F7856BD4</t>
  </si>
  <si>
    <t>DG1806E574</t>
  </si>
  <si>
    <t>VP6C83BCB6834CE</t>
  </si>
  <si>
    <t>VG34C934B513674F1A</t>
  </si>
  <si>
    <t>ST_Temp_1</t>
  </si>
  <si>
    <t>VP3806628BE630A67</t>
  </si>
  <si>
    <t>VG1B3360498E9D202</t>
  </si>
  <si>
    <t>ST_Time_2</t>
  </si>
  <si>
    <t>VPD3FAD7A3AA26AC</t>
  </si>
  <si>
    <t>VG1DD62DE958D905A</t>
  </si>
  <si>
    <t>ST_Log_3</t>
  </si>
  <si>
    <t>G0060046671752741510</t>
  </si>
  <si>
    <t>2017X Model Cross-Validation.xlsx</t>
  </si>
  <si>
    <t>NeuralTools Output DS Record</t>
  </si>
  <si>
    <t>Input DS GUID</t>
  </si>
  <si>
    <t>G0734045196114974952</t>
  </si>
  <si>
    <t>C:\Users\tom.oscar\AppData\Local\Temp\NTSensitivityAnalysisNet2389212401.ntf</t>
  </si>
  <si>
    <t>G0066108213194252355</t>
  </si>
  <si>
    <t>C:\Users\tom.oscar\AppData\Local\Temp\NTSensitivityAnalysisNet1093813249.ntf</t>
  </si>
  <si>
    <t>G3589386056868708950</t>
  </si>
  <si>
    <t>C:\Users\tom.oscar\AppData\Local\Temp\NTSensitivityAnalysisNet2885111388.ntf</t>
  </si>
  <si>
    <t>G0335342921656136364</t>
  </si>
  <si>
    <t>C:\Users\tom.oscar\AppData\Local\Temp\NTSensitivityAnalysisNet1193410260.ntf</t>
  </si>
  <si>
    <t>G1078805324125804828</t>
  </si>
  <si>
    <t>C:\Users\tom.oscar\AppData\Local\Temp\NTSensitivityAnalysisNet2181927171.ntf</t>
  </si>
  <si>
    <t>G0402575086027882962</t>
  </si>
  <si>
    <t>C:\Users\tom.oscar\AppData\Local\Temp\NTSensitivityAnalysisNet2520114214.ntf</t>
  </si>
  <si>
    <t>G2254147980842890539</t>
  </si>
  <si>
    <t>C:\Users\tom.oscar\AppData\Local\Temp\NTSensitivityAnalysisNet2757417095.ntf</t>
  </si>
  <si>
    <t>G0997034923535784273</t>
  </si>
  <si>
    <t>C:\Users\tom.oscar\AppData\Local\Temp\NTSensitivityAnalysisNet2166217016.ntf</t>
  </si>
  <si>
    <t>G0744434920379532850</t>
  </si>
  <si>
    <t>C:\Users\tom.oscar\AppData\Local\Temp\NTSensitivityAnalysisNet2819213054.ntf</t>
  </si>
  <si>
    <t>G1265253319936152400</t>
  </si>
  <si>
    <t>C:\Users\tom.oscar\AppData\Local\Temp\NTSensitivityAnalysisNet1559714586.ntf</t>
  </si>
  <si>
    <t>G0915205675529542554</t>
  </si>
  <si>
    <t>C:\Users\tom.oscar\AppData\Local\Temp\NTSensitivityAnalysisNet2634224852.ntf</t>
  </si>
  <si>
    <t>G0049753558699031660</t>
  </si>
  <si>
    <t>C:\Users\tom.oscar\AppData\Local\Temp\NTSensitivityAnalysisNet2174728325.ntf</t>
  </si>
  <si>
    <t>G2909413105057541859</t>
  </si>
  <si>
    <t>C:\Users\tom.oscar\AppData\Local\Temp\NTSensitivityAnalysisNet1265626847.ntf</t>
  </si>
  <si>
    <t>G0901913226266367672</t>
  </si>
  <si>
    <t>C:\Users\tom.oscar\AppData\Local\Temp\NTSensitivityAnalysisNet1876827261.ntf</t>
  </si>
  <si>
    <t>G1348985996341364577</t>
  </si>
  <si>
    <t>C:\Users\tom.oscar\AppData\Local\Temp\NTSensitivityAnalysisNet2010021703.ntf</t>
  </si>
  <si>
    <t>DG1E9F89AF</t>
  </si>
  <si>
    <t>Predict</t>
  </si>
  <si>
    <t>VP113C64BF1F0E1EA2</t>
  </si>
  <si>
    <t>VG242A0C6C3882A200</t>
  </si>
  <si>
    <t>ST_Temp_2</t>
  </si>
  <si>
    <t>VP2318FE252EA836FA</t>
  </si>
  <si>
    <t>VG2959D9522FDE7BF</t>
  </si>
  <si>
    <t>ST_Time_3</t>
  </si>
  <si>
    <t>VP3866EDBF18483F7F</t>
  </si>
  <si>
    <t>VG35EF18E72F387D5E</t>
  </si>
  <si>
    <t>ST_Log_4</t>
  </si>
  <si>
    <t>G0292517733005962380</t>
  </si>
  <si>
    <t>G1590120471897200152</t>
  </si>
  <si>
    <t>C:\Users\tom.oscar\AppData\Local\Temp\NTSensitivityAnalysisNet2333618776.ntf</t>
  </si>
  <si>
    <t>G4156921615753049155</t>
  </si>
  <si>
    <t>C:\Users\tom.oscar\AppData\Local\Temp\NTSensitivityAnalysisNet2186013611.ntf</t>
  </si>
  <si>
    <t>G0520752700433734457</t>
  </si>
  <si>
    <t>C:\Users\tom.oscar\AppData\Local\Temp\NTSensitivityAnalysisNet2001722264.ntf</t>
  </si>
  <si>
    <t>G0926231212985659056</t>
  </si>
  <si>
    <t>C:\Users\tom.oscar\AppData\Local\Temp\NTSensitivityAnalysisNet1089321823.ntf</t>
  </si>
  <si>
    <t>G0343066798319369840</t>
  </si>
  <si>
    <t>C:\Users\tom.oscar\AppData\Local\Temp\NTSensitivityAnalysisNet2308211818.ntf</t>
  </si>
  <si>
    <t>G1550821340336788596</t>
  </si>
  <si>
    <t>C:\Users\tom.oscar\AppData\Local\Temp\NTSensitivityAnalysisNet2162518379.ntf</t>
  </si>
  <si>
    <t>G2357297777145012752</t>
  </si>
  <si>
    <t>C:\Users\tom.oscar\AppData\Local\Temp\NTSensitivityAnalysisNet2618514697.ntf</t>
  </si>
  <si>
    <t>G3248732207003625696</t>
  </si>
  <si>
    <t>C:\Users\tom.oscar\AppData\Local\Temp\NTSensitivityAnalysisNet2185018329.ntf</t>
  </si>
  <si>
    <t>G2018827553227185288</t>
  </si>
  <si>
    <t>C:\Users\tom.oscar\AppData\Local\Temp\NTSensitivityAnalysisNet1521822910.ntf</t>
  </si>
  <si>
    <t>G0039561063944045753</t>
  </si>
  <si>
    <t>C:\Users\tom.oscar\AppData\Local\Temp\NTSensitivityAnalysisNet1492321296.ntf</t>
  </si>
  <si>
    <t>G0046506070028403810</t>
  </si>
  <si>
    <t>C:\Users\tom.oscar\AppData\Local\Temp\NTSensitivityAnalysisNet1766929622.ntf</t>
  </si>
  <si>
    <t>G0802254579671381430</t>
  </si>
  <si>
    <t>C:\Users\tom.oscar\AppData\Local\Temp\NTSensitivityAnalysisNet1023520670.ntf</t>
  </si>
  <si>
    <t>G0556091629315399656</t>
  </si>
  <si>
    <t>C:\Users\tom.oscar\AppData\Local\Temp\NTSensitivityAnalysisNet2151319651.ntf</t>
  </si>
  <si>
    <t>G1570507928568616706</t>
  </si>
  <si>
    <t>C:\Users\tom.oscar\AppData\Local\Temp\NTSensitivityAnalysisNet2450619737.ntf</t>
  </si>
  <si>
    <t>G0217336402280064780</t>
  </si>
  <si>
    <t>C:\Users\tom.oscar\AppData\Local\Temp\NTSensitivityAnalysisNet2737028957.ntf</t>
  </si>
  <si>
    <t>ST_TestingReportNetTrainedonTrain2</t>
  </si>
  <si>
    <t>ST_TestingReportNetTrainedonTrain2_6</t>
  </si>
  <si>
    <t>ST_TestingReportNetTrainedonTrain2_7</t>
  </si>
  <si>
    <t>ST_TestingReportNetTrainedonTrain2_8</t>
  </si>
  <si>
    <t>DG286559B3</t>
  </si>
  <si>
    <t>VP16CC7A092BD59540</t>
  </si>
  <si>
    <t>VG2297E53B37A64E50</t>
  </si>
  <si>
    <t>ST_Temp_3</t>
  </si>
  <si>
    <t>VP2A77BD501588D6E2</t>
  </si>
  <si>
    <t>VG24C9A6F11F3BB14F</t>
  </si>
  <si>
    <t>ST_Time_4</t>
  </si>
  <si>
    <t>VP247F94481B14AFA6</t>
  </si>
  <si>
    <t>VG15F9E5D331472447</t>
  </si>
  <si>
    <t>ST_Log_5</t>
  </si>
  <si>
    <t>DGF56B0</t>
  </si>
  <si>
    <t>VP2529B8D7F32EC45</t>
  </si>
  <si>
    <t>VGE9D7860A5604B</t>
  </si>
  <si>
    <t>ST_Temp_4</t>
  </si>
  <si>
    <t>VP2FBFBFB51B2381A</t>
  </si>
  <si>
    <t>VG208600827F582CF</t>
  </si>
  <si>
    <t>ST_Time_5</t>
  </si>
  <si>
    <t>VPB23AF2C344E5815</t>
  </si>
  <si>
    <t>VG2B8984762B821BD</t>
  </si>
  <si>
    <t>ST_Log_6</t>
  </si>
  <si>
    <t>DG32D508E4</t>
  </si>
  <si>
    <t>VP1B63B7001AABE03E</t>
  </si>
  <si>
    <t>VG369CC909390B8988</t>
  </si>
  <si>
    <t>ST_Temp_5</t>
  </si>
  <si>
    <t>VP1D9F5A2E3B5B763C</t>
  </si>
  <si>
    <t>VGC27ECDD205AB247</t>
  </si>
  <si>
    <t>ST_Time_6</t>
  </si>
  <si>
    <t>VP1D7A35D8BEC8B96</t>
  </si>
  <si>
    <t>VG2B385A30100842E3</t>
  </si>
  <si>
    <t>ST_Log_7</t>
  </si>
  <si>
    <t>DG25B39945</t>
  </si>
  <si>
    <t>VP3B709D2D4B2D88A</t>
  </si>
  <si>
    <t>VG2B555C93DF3550</t>
  </si>
  <si>
    <t>ST_Temp_6</t>
  </si>
  <si>
    <t>VPE91109029F92A0A</t>
  </si>
  <si>
    <t>VG2DD2BD3336F7B00</t>
  </si>
  <si>
    <t>ST_Time_7</t>
  </si>
  <si>
    <t>VP35377954127E4B32</t>
  </si>
  <si>
    <t>VG3749F298119FEAB4</t>
  </si>
  <si>
    <t>ST_Log_8</t>
  </si>
  <si>
    <t>DG30918CA</t>
  </si>
  <si>
    <t>VP14A5B56358E585A</t>
  </si>
  <si>
    <t>VG3A595DCA25ABE7FC</t>
  </si>
  <si>
    <t>ST_Temp_7</t>
  </si>
  <si>
    <t>VP1747878E22225284</t>
  </si>
  <si>
    <t>VG1442FEE117F8AD9C</t>
  </si>
  <si>
    <t>ST_Time_8</t>
  </si>
  <si>
    <t>VP2C30634B108D75DE</t>
  </si>
  <si>
    <t>VG5AA218F3E31C28</t>
  </si>
  <si>
    <t>ST_Log_9</t>
  </si>
  <si>
    <t>DG230C5AF6</t>
  </si>
  <si>
    <t>VPBE9CFEED0344A</t>
  </si>
  <si>
    <t>VG2B35E426A4A9124</t>
  </si>
  <si>
    <t>ST_Temp_8</t>
  </si>
  <si>
    <t>VP217BE8CB823F666</t>
  </si>
  <si>
    <t>VG2D1E687936321E6D</t>
  </si>
  <si>
    <t>ST_Time_9</t>
  </si>
  <si>
    <t>VPB73989A163C93CE</t>
  </si>
  <si>
    <t>VG2830581935B69E5A</t>
  </si>
  <si>
    <t>ST_Log_10</t>
  </si>
  <si>
    <t>DG2884951B</t>
  </si>
  <si>
    <t>VP22E75AB62C9CB70E</t>
  </si>
  <si>
    <t>VG2CE91E729C48733</t>
  </si>
  <si>
    <t>ST_Temp_9</t>
  </si>
  <si>
    <t>VP35C88E819A76B9A</t>
  </si>
  <si>
    <t>VG3D36C0FB37091C</t>
  </si>
  <si>
    <t>ST_Time_10</t>
  </si>
  <si>
    <t>VP1502E6252639727D</t>
  </si>
  <si>
    <t>VG2469157326870EDC</t>
  </si>
  <si>
    <t>ST_Log_11</t>
  </si>
  <si>
    <t>DG7EBEE2B</t>
  </si>
  <si>
    <t>VPEC1B205222DAA61</t>
  </si>
  <si>
    <t>VG389D156A17BC228A</t>
  </si>
  <si>
    <t>ST_Temp_10</t>
  </si>
  <si>
    <t>VP1F38A6F548D9A20</t>
  </si>
  <si>
    <t>VG7BDF028175A8D36</t>
  </si>
  <si>
    <t>ST_Time_11</t>
  </si>
  <si>
    <t>VP2670604B3882CFA3</t>
  </si>
  <si>
    <t>VGA4A2DB912F2B50D</t>
  </si>
  <si>
    <t>ST_Log_12</t>
  </si>
  <si>
    <t>DG1919C3C3</t>
  </si>
  <si>
    <t>VP3B148ACD1768401B</t>
  </si>
  <si>
    <t>VG1F9288AD1CCC5FC2</t>
  </si>
  <si>
    <t>ST_Temp_11</t>
  </si>
  <si>
    <t>VP114F83503A4C3F35</t>
  </si>
  <si>
    <t>VG2E45213E252FD87D</t>
  </si>
  <si>
    <t>ST_Time_12</t>
  </si>
  <si>
    <t>VP2A552C5A12D5304D</t>
  </si>
  <si>
    <t>VG141F42086D19A6A</t>
  </si>
  <si>
    <t>ST_Log_13</t>
  </si>
  <si>
    <t>DG252CF7D0</t>
  </si>
  <si>
    <t>VP7F25F4F2344B957</t>
  </si>
  <si>
    <t>VG3A4D79C310AC9820</t>
  </si>
  <si>
    <t>ST_Temp_12</t>
  </si>
  <si>
    <t>VPB76B91326C82A46</t>
  </si>
  <si>
    <t>VG1400F50C3A08651C</t>
  </si>
  <si>
    <t>ST_Time_13</t>
  </si>
  <si>
    <t>VP379673D82FE41C82</t>
  </si>
  <si>
    <t>VG2295FBD216FEE6DE</t>
  </si>
  <si>
    <t>ST_Log_14</t>
  </si>
  <si>
    <t>G1884043521644457306</t>
  </si>
  <si>
    <t>2017X MLF23.xlsx</t>
  </si>
  <si>
    <t>Train-Test Report for Net Trained on Train</t>
  </si>
  <si>
    <t>ST_TrainTestReportforNetTrainedonTrain</t>
  </si>
  <si>
    <t>ST_TrainTestReportforNetTrainedonTrain_6</t>
  </si>
  <si>
    <t>ST_TrainTestReportforNetTrainedonTrain_7</t>
  </si>
  <si>
    <t>ST_TrainTestReportforNetTrainedonTrain_8</t>
  </si>
  <si>
    <t>G1142454413436495972</t>
  </si>
  <si>
    <t>C:\Users\tom.oscar\AppData\Local\Temp\NTSensitivityAnalysisNet2884721910.ntf</t>
  </si>
  <si>
    <t>G0226615534746679598</t>
  </si>
  <si>
    <t>C:\Users\tom.oscar\AppData\Local\Temp\NTSensitivityAnalysisNet1810827680.ntf</t>
  </si>
  <si>
    <t>G0771060079884358723</t>
  </si>
  <si>
    <t>C:\Users\tom.oscar\AppData\Local\Temp\NTSensitivityAnalysisNet2111214917.ntf</t>
  </si>
  <si>
    <t>G0205463787864542025</t>
  </si>
  <si>
    <t>C:\Users\tom.oscar\AppData\Local\Temp\NTSensitivityAnalysisNet1605724456.ntf</t>
  </si>
  <si>
    <t>G1138901409280752975</t>
  </si>
  <si>
    <t>C:\Users\tom.oscar\AppData\Local\Temp\NTSensitivityAnalysisNet1549424582.ntf</t>
  </si>
  <si>
    <t>G1769237363513667861</t>
  </si>
  <si>
    <t>C:\Users\tom.oscar\AppData\Local\Temp\NTSensitivityAnalysisNet2413718031.ntf</t>
  </si>
  <si>
    <t>G0086285015359811230</t>
  </si>
  <si>
    <t>C:\Users\tom.oscar\AppData\Local\Temp\NTSensitivityAnalysisNet1481329126.ntf</t>
  </si>
  <si>
    <t>G1215504607177682640</t>
  </si>
  <si>
    <t>C:\Users\tom.oscar\AppData\Local\Temp\NTSensitivityAnalysisNet1191211891.ntf</t>
  </si>
  <si>
    <t>G0228495970789981533</t>
  </si>
  <si>
    <t>C:\Users\tom.oscar\AppData\Local\Temp\NTSensitivityAnalysisNet2284514094.ntf</t>
  </si>
  <si>
    <t>G0093102973695480463</t>
  </si>
  <si>
    <t>C:\Users\tom.oscar\AppData\Local\Temp\NTSensitivityAnalysisNet1570424264.ntf</t>
  </si>
  <si>
    <t>G0034751448278778165</t>
  </si>
  <si>
    <t>C:\Users\tom.oscar\AppData\Local\Temp\NTSensitivityAnalysisNet1122218334.ntf</t>
  </si>
  <si>
    <t>G1248768391398937129</t>
  </si>
  <si>
    <t>C:\Users\tom.oscar\AppData\Local\Temp\NTSensitivityAnalysisNet2972114715.ntf</t>
  </si>
  <si>
    <t>G0040549352810432905</t>
  </si>
  <si>
    <t>C:\Users\tom.oscar\AppData\Local\Temp\NTSensitivityAnalysisNet2508521124.ntf</t>
  </si>
  <si>
    <t>G2826860746867970982</t>
  </si>
  <si>
    <t>C:\Users\tom.oscar\AppData\Local\Temp\NTSensitivityAnalysisNet1702416866.ntf</t>
  </si>
  <si>
    <t>G3747795553790259084</t>
  </si>
  <si>
    <t>C:\Users\tom.oscar\AppData\Local\Temp\NTSensitivityAnalysisNet1227224873.ntf</t>
  </si>
  <si>
    <t>Testing Report: "Net Trained on Train"</t>
  </si>
  <si>
    <t>ST_TestingReportNetTrainedonTrain</t>
  </si>
  <si>
    <t>ST_TestingReportNetTrainedonTrain_6</t>
  </si>
  <si>
    <t>ST_TestingReportNetTrainedonTrain_7</t>
  </si>
  <si>
    <t>ST_TestingReportNetTrainedonTrain_8</t>
  </si>
  <si>
    <t>Prediction Report: "Net Trained on Train"</t>
  </si>
  <si>
    <t>ST_PredictionReportNetTrainedonTrain</t>
  </si>
  <si>
    <t>ST_PredictionReportNetTrainedonTrain_6</t>
  </si>
  <si>
    <t>G0802400115736891155</t>
  </si>
  <si>
    <t>C:\Users\tom.oscar\AppData\Local\Temp\NTSensitivityAnalysisNet1903726553.ntf</t>
  </si>
  <si>
    <t>G1252107814699057984</t>
  </si>
  <si>
    <t>C:\Users\tom.oscar\AppData\Local\Temp\NTSensitivityAnalysisNet2945523014.ntf</t>
  </si>
  <si>
    <t>G2888262612983984436</t>
  </si>
  <si>
    <t>C:\Users\tom.oscar\AppData\Local\Temp\NTSensitivityAnalysisNet2122616138.ntf</t>
  </si>
  <si>
    <t>G0481428070326857280</t>
  </si>
  <si>
    <t>C:\Users\tom.oscar\AppData\Local\Temp\NTSensitivityAnalysisNet2890329046.ntf</t>
  </si>
  <si>
    <t>G3077681019962543280</t>
  </si>
  <si>
    <t>C:\Users\tom.oscar\AppData\Local\Temp\NTSensitivityAnalysisNet1512017891.ntf</t>
  </si>
  <si>
    <t>G0643601395789655600</t>
  </si>
  <si>
    <t>C:\Users\tom.oscar\AppData\Local\Temp\NTSensitivityAnalysisNet1710124763.ntf</t>
  </si>
  <si>
    <t>G0007646105481509841</t>
  </si>
  <si>
    <t>C:\Users\tom.oscar\AppData\Local\Temp\NTSensitivityAnalysisNet1676112969.ntf</t>
  </si>
  <si>
    <t>G0461697110751141090</t>
  </si>
  <si>
    <t>C:\Users\tom.oscar\AppData\Local\Temp\NTSensitivityAnalysisNet1782125414.ntf</t>
  </si>
  <si>
    <t>G1940581794111525362</t>
  </si>
  <si>
    <t>C:\Users\tom.oscar\AppData\Local\Temp\NTSensitivityAnalysisNet2080911137.ntf</t>
  </si>
  <si>
    <t>G2134729961634875012</t>
  </si>
  <si>
    <t>C:\Users\tom.oscar\AppData\Local\Temp\NTSensitivityAnalysisNet2468926688.ntf</t>
  </si>
  <si>
    <t>G0305478711415078112</t>
  </si>
  <si>
    <t>C:\Users\tom.oscar\AppData\Local\Temp\NTSensitivityAnalysisNet2969816346.ntf</t>
  </si>
  <si>
    <t>G1728654787430443068</t>
  </si>
  <si>
    <t>C:\Users\tom.oscar\AppData\Local\Temp\NTSensitivityAnalysisNet1513811274.ntf</t>
  </si>
  <si>
    <t>G0430792645341090920</t>
  </si>
  <si>
    <t>C:\Users\tom.oscar\AppData\Local\Temp\NTSensitivityAnalysisNet2202027505.ntf</t>
  </si>
  <si>
    <t>G0358622562282220761</t>
  </si>
  <si>
    <t>C:\Users\tom.oscar\AppData\Local\Temp\NTSensitivityAnalysisNet2488516724.ntf</t>
  </si>
  <si>
    <t>G1254927081461358000</t>
  </si>
  <si>
    <t>C:\Users\tom.oscar\AppData\Local\Temp\NTSensitivityAnalysisNet1437228575.ntf</t>
  </si>
  <si>
    <t>G2239326923814007200</t>
  </si>
  <si>
    <t>DG1B40CF6D</t>
  </si>
  <si>
    <t>VP16632F00134CE790</t>
  </si>
  <si>
    <t>VG311DE138427C63</t>
  </si>
  <si>
    <t>VP212F73E33BC6541</t>
  </si>
  <si>
    <t>VG37E0ABFD925743F</t>
  </si>
  <si>
    <t>VP24D76F0627EC4177</t>
  </si>
  <si>
    <t>VG8C3DF26AAD20C4</t>
  </si>
  <si>
    <t>VP20AEF2C7EDC534D</t>
  </si>
  <si>
    <t>VGDD0DAD53DAE842</t>
  </si>
  <si>
    <t>DG14040C34</t>
  </si>
  <si>
    <t>VP28708F922B2DA460</t>
  </si>
  <si>
    <t>VG2390EA7E1652519F</t>
  </si>
  <si>
    <t>VP31E882424496BAF</t>
  </si>
  <si>
    <t>VG171C4D59EA48635</t>
  </si>
  <si>
    <t>VP1E2CBC6720D5B895</t>
  </si>
  <si>
    <t>VG9EB936015556902</t>
  </si>
  <si>
    <t>VP354199E516455BC9</t>
  </si>
  <si>
    <t>VG24555B9512B3DAD3</t>
  </si>
  <si>
    <t>DG36333EAB</t>
  </si>
  <si>
    <t>Testing Report: "Net Trained on Train" (2)</t>
  </si>
  <si>
    <t>VP1ADE303424BDE347</t>
  </si>
  <si>
    <t>VG243372072314E44F</t>
  </si>
  <si>
    <t>VP28F3286C3938D7C2</t>
  </si>
  <si>
    <t>VG385200C89BE214B</t>
  </si>
  <si>
    <t>VP765CFCC160EE265</t>
  </si>
  <si>
    <t>VG4ED825911283246</t>
  </si>
  <si>
    <t>VP152951D818FBA7AC</t>
  </si>
  <si>
    <t>VG2AFEC69C1B7F4B20</t>
  </si>
  <si>
    <t>DG179555C1</t>
  </si>
  <si>
    <t>Testing Report: "Net Trained on Train" (3)</t>
  </si>
  <si>
    <t>VP300CFA0E2A84DCA</t>
  </si>
  <si>
    <t>VG33CE412521728F4B</t>
  </si>
  <si>
    <t>ST_TestingReportNetTrainedonTrain3</t>
  </si>
  <si>
    <t>VP661CC8B16B14C9</t>
  </si>
  <si>
    <t>VG381150B3340AF74A</t>
  </si>
  <si>
    <t>ST_TestingReportNetTrainedonTrain3_6</t>
  </si>
  <si>
    <t>VP26A8596422FBE4F6</t>
  </si>
  <si>
    <t>VG20CC41FA1F39BED</t>
  </si>
  <si>
    <t>ST_TestingReportNetTrainedonTrain3_7</t>
  </si>
  <si>
    <t>VP1F122DFD36157E15</t>
  </si>
  <si>
    <t>VGDC829E78133CE1</t>
  </si>
  <si>
    <t>ST_TestingReportNetTrainedonTrain3_8</t>
  </si>
  <si>
    <t>DG50C1E43</t>
  </si>
  <si>
    <t>Testing Report: "Net Trained on Train" (4)</t>
  </si>
  <si>
    <t>VP3023B69714F7DDF</t>
  </si>
  <si>
    <t>VG32AB5FA22471D72</t>
  </si>
  <si>
    <t>ST_TestingReportNetTrainedonTrain4</t>
  </si>
  <si>
    <t>VP27BDC3A0212D626E</t>
  </si>
  <si>
    <t>VG261348AEEB034EB</t>
  </si>
  <si>
    <t>ST_TestingReportNetTrainedonTrain4_6</t>
  </si>
  <si>
    <t>VP14FB7B2E2D31C357</t>
  </si>
  <si>
    <t>VG3980AFC016468682</t>
  </si>
  <si>
    <t>ST_TestingReportNetTrainedonTrain4_7</t>
  </si>
  <si>
    <t>VP23C0EBFE22AD6D7F</t>
  </si>
  <si>
    <t>VG353342DB2EDC58D4</t>
  </si>
  <si>
    <t>ST_TestingReportNetTrainedonTrain4_8</t>
  </si>
  <si>
    <t>DG2A17A308</t>
  </si>
  <si>
    <t>Testing Report: "Net Trained on Train" (5)</t>
  </si>
  <si>
    <t>VPE2401D251F1C2C</t>
  </si>
  <si>
    <t>VG158704C13B6355DA</t>
  </si>
  <si>
    <t>ST_TestingReportNetTrainedonTrain5</t>
  </si>
  <si>
    <t>VP34BC7AF12E6A5F31</t>
  </si>
  <si>
    <t>VG190C420407A7FD</t>
  </si>
  <si>
    <t>ST_TestingReportNetTrainedonTrain5_6</t>
  </si>
  <si>
    <t>VPE9680A8321941FA</t>
  </si>
  <si>
    <t>VG2BFC26332E920E86</t>
  </si>
  <si>
    <t>ST_TestingReportNetTrainedonTrain5_7</t>
  </si>
  <si>
    <t>VP2D4063B9310912C0</t>
  </si>
  <si>
    <t>VGA768992154C71C3</t>
  </si>
  <si>
    <t>ST_TestingReportNetTrainedonTrain5_8</t>
  </si>
  <si>
    <t>DG166DBB5F</t>
  </si>
  <si>
    <t>Testing Report: "Net Trained on Train" (6)</t>
  </si>
  <si>
    <t>VP1A543D622ACBF267</t>
  </si>
  <si>
    <t>VG1D29CE381D6F00AC</t>
  </si>
  <si>
    <t>ST_TestingReportNetTrainedonTrain6</t>
  </si>
  <si>
    <t>VP185F0989397EF16A</t>
  </si>
  <si>
    <t>VG313D37663A5BC2D5</t>
  </si>
  <si>
    <t>ST_TestingReportNetTrainedonTrain6_6</t>
  </si>
  <si>
    <t>VP32A76A57D6036C2</t>
  </si>
  <si>
    <t>VG1E48A812266D389B</t>
  </si>
  <si>
    <t>ST_TestingReportNetTrainedonTrain6_7</t>
  </si>
  <si>
    <t>VP387A57491955D63A</t>
  </si>
  <si>
    <t>VG18F19D30C0F8A3</t>
  </si>
  <si>
    <t>ST_TestingReportNetTrainedonTrain6_8</t>
  </si>
  <si>
    <t>DG2F754269</t>
  </si>
  <si>
    <t>Testing Report: "Net Trained on Train" (7)</t>
  </si>
  <si>
    <t>VP32B6CF77191FD5E8</t>
  </si>
  <si>
    <t>VG315F6BEDFCA2F7F</t>
  </si>
  <si>
    <t>ST_TestingReportNetTrainedonTrain7</t>
  </si>
  <si>
    <t>VP29532BA715B1498F</t>
  </si>
  <si>
    <t>VG13FF62F3190D1479</t>
  </si>
  <si>
    <t>ST_TestingReportNetTrainedonTrain7_6</t>
  </si>
  <si>
    <t>VP22A8FD48A9C792B</t>
  </si>
  <si>
    <t>VG39715125344E22C3</t>
  </si>
  <si>
    <t>ST_TestingReportNetTrainedonTrain7_7</t>
  </si>
  <si>
    <t>VP315F46353B52D55F</t>
  </si>
  <si>
    <t>VG293344E315473F6</t>
  </si>
  <si>
    <t>ST_TestingReportNetTrainedonTrain7_8</t>
  </si>
  <si>
    <t>DG142C6E1E</t>
  </si>
  <si>
    <t>Testing Report: "Net Trained on Train" (8)</t>
  </si>
  <si>
    <t>VP18D60AF613E56771</t>
  </si>
  <si>
    <t>VG1AC9D231308701E0</t>
  </si>
  <si>
    <t>ST_TestingReportNetTrainedonTrain8</t>
  </si>
  <si>
    <t>VP21A6715A2490606E</t>
  </si>
  <si>
    <t>VG34E894AA32C33FA8</t>
  </si>
  <si>
    <t>ST_TestingReportNetTrainedonTrain8_6</t>
  </si>
  <si>
    <t>VPAC754261F3BA7FF</t>
  </si>
  <si>
    <t>VG147B67F835D71B10</t>
  </si>
  <si>
    <t>ST_TestingReportNetTrainedonTrain8_7</t>
  </si>
  <si>
    <t>VP2F7143D22D7E3D23</t>
  </si>
  <si>
    <t>VG2115A20E11952B1D</t>
  </si>
  <si>
    <t>ST_TestingReportNetTrainedonTrain8_8</t>
  </si>
  <si>
    <t>DG241D2848</t>
  </si>
  <si>
    <t>Testing Report: "Net Trained on Train" (9)</t>
  </si>
  <si>
    <t>VP149472F52F41B85D</t>
  </si>
  <si>
    <t>VG3967DB3E3AB1FAF1</t>
  </si>
  <si>
    <t>ST_TestingReportNetTrainedonTrain9</t>
  </si>
  <si>
    <t>VP86018B23973836E</t>
  </si>
  <si>
    <t>VG3758C9B1805D40</t>
  </si>
  <si>
    <t>ST_TestingReportNetTrainedonTrain9_6</t>
  </si>
  <si>
    <t>VP4E511E917D646CB</t>
  </si>
  <si>
    <t>VGD41ED08272C90AE</t>
  </si>
  <si>
    <t>ST_TestingReportNetTrainedonTrain9_7</t>
  </si>
  <si>
    <t>VP6EFEC0F355717EB</t>
  </si>
  <si>
    <t>VG30443FA436C2AA6F</t>
  </si>
  <si>
    <t>ST_TestingReportNetTrainedonTrain9_8</t>
  </si>
  <si>
    <t>DG342C02B9</t>
  </si>
  <si>
    <t>Testing Report: "Net Trained on Train" (10)</t>
  </si>
  <si>
    <t>VP1BBE3CA213F14F32</t>
  </si>
  <si>
    <t>VG160C6EEA86ACCA6</t>
  </si>
  <si>
    <t>ST_TestingReportNetTrainedonTrain10</t>
  </si>
  <si>
    <t>VP2C7602042655F9EB</t>
  </si>
  <si>
    <t>VGFDA53C72D7E1948</t>
  </si>
  <si>
    <t>ST_TestingReportNetTrainedonTrain10_6</t>
  </si>
  <si>
    <t>VP3B4FF77D1D8EB9CE</t>
  </si>
  <si>
    <t>VG59FCE77130E08AE</t>
  </si>
  <si>
    <t>ST_TestingReportNetTrainedonTrain10_7</t>
  </si>
  <si>
    <t>VPF92952A14D2E60B</t>
  </si>
  <si>
    <t>VG3724781C1AF0C77E</t>
  </si>
  <si>
    <t>ST_TestingReportNetTrainedonTrain10_8</t>
  </si>
  <si>
    <t>DG1E831AB3</t>
  </si>
  <si>
    <t>Testing Report: "Net Trained on Train" (11)</t>
  </si>
  <si>
    <t>VPD173C6E10BDA06</t>
  </si>
  <si>
    <t>VG15E1B26F2C2476E</t>
  </si>
  <si>
    <t>ST_TestingReportNetTrainedonTrain11</t>
  </si>
  <si>
    <t>VP2DCD6C973B843E</t>
  </si>
  <si>
    <t>VG2E04F44158A3DAC</t>
  </si>
  <si>
    <t>ST_TestingReportNetTrainedonTrain11_6</t>
  </si>
  <si>
    <t>VP5A4FB821FB9342C</t>
  </si>
  <si>
    <t>VG91595961F540BD1</t>
  </si>
  <si>
    <t>ST_TestingReportNetTrainedonTrain11_7</t>
  </si>
  <si>
    <t>VP13ED48B01481BFC</t>
  </si>
  <si>
    <t>VG1524351A1B5A61B1</t>
  </si>
  <si>
    <t>ST_TestingReportNetTrainedonTrain11_8</t>
  </si>
  <si>
    <t>2017X Model.xlsx</t>
  </si>
  <si>
    <t>DG11BFDE0B</t>
  </si>
  <si>
    <t>VP1B687660292EA61B</t>
  </si>
  <si>
    <t>VG2552FD4C23C77A78</t>
  </si>
  <si>
    <t>VP10E5791F14047A55</t>
  </si>
  <si>
    <t>VG22933D232513E777</t>
  </si>
  <si>
    <t>XL Toolbox Settings</t>
  </si>
  <si>
    <t>export_path</t>
  </si>
  <si>
    <t>export_preset</t>
  </si>
  <si>
    <t>&lt;?xml version="1.0" encoding="utf-16"?&gt;_x000D_
&lt;Preset xmlns:xsi="http://www.w3.org/2001/XMLSchema-instance" xmlns:xsd="http://www.w3.org/2001/XMLSchema"&gt;_x000D_
  &lt;Name&gt;Png, 600 dpi, RGB, Transparent canvas&lt;/Name&gt;_x000D_
  &lt;Dpi&gt;600&lt;/Dpi&gt;_x000D_
  &lt;FileType&gt;Png&lt;/FileType&gt;_x000D_
  &lt;ColorSpace&gt;Rgb&lt;/ColorSpace&gt;_x000D_
  &lt;Transparency&gt;TransparentCanvas&lt;/Transparency&gt;_x000D_
  &lt;UseColorProfile&gt;false&lt;/UseColorProfile&gt;_x000D_
  &lt;ColorProfile&gt;dlnasN&lt;/ColorProfile&gt;_x000D_
&lt;/Preset&gt;</t>
  </si>
  <si>
    <t>C:\Users\tom.oscar\Desktop\Figure 1.png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</si>
</sst>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workbookViewId="0">
      <selection activeCell="E3" sqref="E3"/>
    </sheetView>
  </sheetViews>
  <sheetFormatPr defaultColWidth="9.109375" defaultRowHeight="24.9" customHeight="1" x14ac:dyDescent="0.3"/>
  <cols>
    <col min="1" max="3" width="10" style="11" customWidth="1"/>
    <col min="4" max="16384" width="9.109375" style="11"/>
  </cols>
  <sheetData>
    <row r="1" spans="1:3" s="14" customFormat="1" ht="24.9" customHeight="1" x14ac:dyDescent="0.3">
      <c r="A1" s="12" t="s">
        <v>2</v>
      </c>
      <c r="B1" s="12" t="s">
        <v>3</v>
      </c>
      <c r="C1" s="12" t="s">
        <v>4</v>
      </c>
    </row>
    <row r="2" spans="1:3" s="14" customFormat="1" ht="24.9" customHeight="1" x14ac:dyDescent="0.3">
      <c r="A2" s="12">
        <v>16</v>
      </c>
      <c r="B2" s="12">
        <v>0</v>
      </c>
      <c r="C2" s="12">
        <v>0.52</v>
      </c>
    </row>
    <row r="3" spans="1:3" s="14" customFormat="1" ht="24.9" customHeight="1" x14ac:dyDescent="0.3">
      <c r="A3" s="12">
        <v>16</v>
      </c>
      <c r="B3" s="12">
        <v>2</v>
      </c>
      <c r="C3" s="12">
        <v>0.74</v>
      </c>
    </row>
    <row r="4" spans="1:3" s="14" customFormat="1" ht="24.9" customHeight="1" x14ac:dyDescent="0.3">
      <c r="A4" s="12">
        <v>16</v>
      </c>
      <c r="B4" s="12">
        <v>4</v>
      </c>
      <c r="C4" s="12">
        <v>0.18</v>
      </c>
    </row>
    <row r="5" spans="1:3" s="14" customFormat="1" ht="24.9" customHeight="1" x14ac:dyDescent="0.3">
      <c r="A5" s="12">
        <v>16</v>
      </c>
      <c r="B5" s="12">
        <v>7</v>
      </c>
      <c r="C5" s="12">
        <v>0.87</v>
      </c>
    </row>
    <row r="6" spans="1:3" s="14" customFormat="1" ht="24.9" customHeight="1" x14ac:dyDescent="0.3">
      <c r="A6" s="12">
        <v>16</v>
      </c>
      <c r="B6" s="12">
        <v>8</v>
      </c>
      <c r="C6" s="12">
        <v>-0.01</v>
      </c>
    </row>
    <row r="7" spans="1:3" s="14" customFormat="1" ht="24.9" customHeight="1" x14ac:dyDescent="0.3">
      <c r="A7" s="12">
        <v>16</v>
      </c>
      <c r="B7" s="12">
        <v>0</v>
      </c>
      <c r="C7" s="12">
        <v>0.74</v>
      </c>
    </row>
    <row r="8" spans="1:3" s="14" customFormat="1" ht="24.9" customHeight="1" x14ac:dyDescent="0.3">
      <c r="A8" s="12">
        <v>16</v>
      </c>
      <c r="B8" s="12">
        <v>1</v>
      </c>
      <c r="C8" s="15">
        <v>0.7</v>
      </c>
    </row>
    <row r="9" spans="1:3" s="14" customFormat="1" ht="24.9" customHeight="1" x14ac:dyDescent="0.3">
      <c r="A9" s="12">
        <v>16</v>
      </c>
      <c r="B9" s="12">
        <v>2.5</v>
      </c>
      <c r="C9" s="15">
        <v>0.7</v>
      </c>
    </row>
    <row r="10" spans="1:3" s="14" customFormat="1" ht="24.9" customHeight="1" x14ac:dyDescent="0.3">
      <c r="A10" s="12">
        <v>16</v>
      </c>
      <c r="B10" s="12">
        <v>4</v>
      </c>
      <c r="C10" s="15">
        <v>0.74</v>
      </c>
    </row>
    <row r="11" spans="1:3" s="14" customFormat="1" ht="24.9" customHeight="1" x14ac:dyDescent="0.3">
      <c r="A11" s="12">
        <v>16</v>
      </c>
      <c r="B11" s="12">
        <v>5.5</v>
      </c>
      <c r="C11" s="12">
        <v>0.52</v>
      </c>
    </row>
    <row r="12" spans="1:3" s="14" customFormat="1" ht="24.9" customHeight="1" x14ac:dyDescent="0.3">
      <c r="A12" s="12">
        <v>16</v>
      </c>
      <c r="B12" s="12">
        <v>0</v>
      </c>
      <c r="C12" s="12">
        <v>0.52</v>
      </c>
    </row>
    <row r="13" spans="1:3" s="14" customFormat="1" ht="24.9" customHeight="1" x14ac:dyDescent="0.3">
      <c r="A13" s="12">
        <v>16</v>
      </c>
      <c r="B13" s="12">
        <v>2</v>
      </c>
      <c r="C13" s="15">
        <v>0.7</v>
      </c>
    </row>
    <row r="14" spans="1:3" s="14" customFormat="1" ht="24.9" customHeight="1" x14ac:dyDescent="0.3">
      <c r="A14" s="12">
        <v>16</v>
      </c>
      <c r="B14" s="12">
        <v>4</v>
      </c>
      <c r="C14" s="15">
        <v>1.63</v>
      </c>
    </row>
    <row r="15" spans="1:3" s="14" customFormat="1" ht="24.9" customHeight="1" x14ac:dyDescent="0.3">
      <c r="A15" s="12">
        <v>16</v>
      </c>
      <c r="B15" s="12">
        <v>6</v>
      </c>
      <c r="C15" s="15">
        <v>0.52</v>
      </c>
    </row>
    <row r="16" spans="1:3" s="14" customFormat="1" ht="24.9" customHeight="1" x14ac:dyDescent="0.3">
      <c r="A16" s="12">
        <v>16</v>
      </c>
      <c r="B16" s="12">
        <v>8</v>
      </c>
      <c r="C16" s="12">
        <v>1.08</v>
      </c>
    </row>
    <row r="17" spans="1:3" s="14" customFormat="1" ht="24.9" customHeight="1" x14ac:dyDescent="0.3">
      <c r="A17" s="12">
        <v>16</v>
      </c>
      <c r="B17" s="12">
        <v>0</v>
      </c>
      <c r="C17" s="12">
        <v>0.91</v>
      </c>
    </row>
    <row r="18" spans="1:3" s="14" customFormat="1" ht="24.9" customHeight="1" x14ac:dyDescent="0.3">
      <c r="A18" s="12">
        <v>16</v>
      </c>
      <c r="B18" s="12">
        <v>2</v>
      </c>
      <c r="C18" s="15">
        <v>1.02</v>
      </c>
    </row>
    <row r="19" spans="1:3" s="14" customFormat="1" ht="24.9" customHeight="1" x14ac:dyDescent="0.3">
      <c r="A19" s="12">
        <v>16</v>
      </c>
      <c r="B19" s="12">
        <v>4</v>
      </c>
      <c r="C19" s="15">
        <v>1.0900000000000001</v>
      </c>
    </row>
    <row r="20" spans="1:3" s="14" customFormat="1" ht="24.9" customHeight="1" x14ac:dyDescent="0.3">
      <c r="A20" s="12">
        <v>16</v>
      </c>
      <c r="B20" s="12">
        <v>6</v>
      </c>
      <c r="C20" s="15">
        <v>0.74</v>
      </c>
    </row>
    <row r="21" spans="1:3" s="14" customFormat="1" ht="24.9" customHeight="1" x14ac:dyDescent="0.3">
      <c r="A21" s="12">
        <v>16</v>
      </c>
      <c r="B21" s="12">
        <v>8</v>
      </c>
      <c r="C21" s="12">
        <v>1.17</v>
      </c>
    </row>
    <row r="22" spans="1:3" s="14" customFormat="1" ht="24.9" customHeight="1" x14ac:dyDescent="0.3">
      <c r="A22" s="12">
        <v>16</v>
      </c>
      <c r="B22" s="12">
        <v>0</v>
      </c>
      <c r="C22" s="15">
        <v>0.97</v>
      </c>
    </row>
    <row r="23" spans="1:3" s="14" customFormat="1" ht="24.9" customHeight="1" x14ac:dyDescent="0.3">
      <c r="A23" s="12">
        <v>16</v>
      </c>
      <c r="B23" s="12">
        <v>1</v>
      </c>
      <c r="C23" s="15">
        <v>1.02</v>
      </c>
    </row>
    <row r="24" spans="1:3" s="14" customFormat="1" ht="24.9" customHeight="1" x14ac:dyDescent="0.3">
      <c r="A24" s="12">
        <v>16</v>
      </c>
      <c r="B24" s="12">
        <v>3</v>
      </c>
      <c r="C24" s="15">
        <v>1.27</v>
      </c>
    </row>
    <row r="25" spans="1:3" s="14" customFormat="1" ht="24.9" customHeight="1" x14ac:dyDescent="0.3">
      <c r="A25" s="12">
        <v>16</v>
      </c>
      <c r="B25" s="12">
        <v>5</v>
      </c>
      <c r="C25" s="15">
        <v>0.87</v>
      </c>
    </row>
    <row r="26" spans="1:3" s="14" customFormat="1" ht="24.9" customHeight="1" x14ac:dyDescent="0.3">
      <c r="A26" s="12">
        <v>16</v>
      </c>
      <c r="B26" s="12">
        <v>7</v>
      </c>
      <c r="C26" s="12">
        <v>1.27</v>
      </c>
    </row>
    <row r="27" spans="1:3" s="14" customFormat="1" ht="24.9" customHeight="1" x14ac:dyDescent="0.3">
      <c r="A27" s="12">
        <v>16</v>
      </c>
      <c r="B27" s="12">
        <v>0</v>
      </c>
      <c r="C27" s="15">
        <v>0.74</v>
      </c>
    </row>
    <row r="28" spans="1:3" s="14" customFormat="1" ht="24.9" customHeight="1" x14ac:dyDescent="0.3">
      <c r="A28" s="12">
        <v>16</v>
      </c>
      <c r="B28" s="12">
        <v>1</v>
      </c>
      <c r="C28" s="15">
        <v>1.08</v>
      </c>
    </row>
    <row r="29" spans="1:3" s="14" customFormat="1" ht="24.9" customHeight="1" x14ac:dyDescent="0.3">
      <c r="A29" s="12">
        <v>16</v>
      </c>
      <c r="B29" s="12">
        <v>3</v>
      </c>
      <c r="C29" s="15">
        <v>0.74</v>
      </c>
    </row>
    <row r="30" spans="1:3" s="14" customFormat="1" ht="24.9" customHeight="1" x14ac:dyDescent="0.3">
      <c r="A30" s="12">
        <v>16</v>
      </c>
      <c r="B30" s="12">
        <v>5</v>
      </c>
      <c r="C30" s="15">
        <v>1.0900000000000001</v>
      </c>
    </row>
    <row r="31" spans="1:3" s="14" customFormat="1" ht="24.9" customHeight="1" x14ac:dyDescent="0.3">
      <c r="A31" s="12">
        <v>16</v>
      </c>
      <c r="B31" s="12">
        <v>7</v>
      </c>
      <c r="C31" s="12">
        <v>0.19</v>
      </c>
    </row>
    <row r="32" spans="1:3" s="14" customFormat="1" ht="24.9" customHeight="1" x14ac:dyDescent="0.3">
      <c r="A32" s="12">
        <v>20</v>
      </c>
      <c r="B32" s="12">
        <v>0</v>
      </c>
      <c r="C32" s="12">
        <v>0.52</v>
      </c>
    </row>
    <row r="33" spans="1:3" s="14" customFormat="1" ht="24.9" customHeight="1" x14ac:dyDescent="0.3">
      <c r="A33" s="12">
        <v>20</v>
      </c>
      <c r="B33" s="12">
        <v>2</v>
      </c>
      <c r="C33" s="12">
        <v>0.92</v>
      </c>
    </row>
    <row r="34" spans="1:3" s="14" customFormat="1" ht="24.9" customHeight="1" x14ac:dyDescent="0.3">
      <c r="A34" s="12">
        <v>20</v>
      </c>
      <c r="B34" s="12">
        <v>4</v>
      </c>
      <c r="C34" s="12">
        <v>0.74</v>
      </c>
    </row>
    <row r="35" spans="1:3" s="14" customFormat="1" ht="24.9" customHeight="1" x14ac:dyDescent="0.3">
      <c r="A35" s="12">
        <v>20</v>
      </c>
      <c r="B35" s="12">
        <v>7</v>
      </c>
      <c r="C35" s="12">
        <v>1.35</v>
      </c>
    </row>
    <row r="36" spans="1:3" s="14" customFormat="1" ht="24.9" customHeight="1" x14ac:dyDescent="0.3">
      <c r="A36" s="12">
        <v>20</v>
      </c>
      <c r="B36" s="12">
        <v>8</v>
      </c>
      <c r="C36" s="12">
        <v>1.82</v>
      </c>
    </row>
    <row r="37" spans="1:3" s="14" customFormat="1" ht="24.9" customHeight="1" x14ac:dyDescent="0.3">
      <c r="A37" s="12">
        <v>20</v>
      </c>
      <c r="B37" s="12">
        <v>0</v>
      </c>
      <c r="C37" s="12">
        <v>0.74</v>
      </c>
    </row>
    <row r="38" spans="1:3" s="14" customFormat="1" ht="24.9" customHeight="1" x14ac:dyDescent="0.3">
      <c r="A38" s="12">
        <v>20</v>
      </c>
      <c r="B38" s="12">
        <v>1</v>
      </c>
      <c r="C38" s="15">
        <v>0.91</v>
      </c>
    </row>
    <row r="39" spans="1:3" s="14" customFormat="1" ht="24.9" customHeight="1" x14ac:dyDescent="0.3">
      <c r="A39" s="12">
        <v>20</v>
      </c>
      <c r="B39" s="12">
        <v>2.5</v>
      </c>
      <c r="C39" s="15">
        <v>0.74</v>
      </c>
    </row>
    <row r="40" spans="1:3" s="14" customFormat="1" ht="24.9" customHeight="1" x14ac:dyDescent="0.3">
      <c r="A40" s="12">
        <v>20</v>
      </c>
      <c r="B40" s="12">
        <v>4</v>
      </c>
      <c r="C40" s="15">
        <v>0.97</v>
      </c>
    </row>
    <row r="41" spans="1:3" s="14" customFormat="1" ht="24.9" customHeight="1" x14ac:dyDescent="0.3">
      <c r="A41" s="12">
        <v>20</v>
      </c>
      <c r="B41" s="12">
        <v>5.5</v>
      </c>
      <c r="C41" s="12">
        <v>1.63</v>
      </c>
    </row>
    <row r="42" spans="1:3" s="14" customFormat="1" ht="24.9" customHeight="1" x14ac:dyDescent="0.3">
      <c r="A42" s="12">
        <v>20</v>
      </c>
      <c r="B42" s="12">
        <v>0</v>
      </c>
      <c r="C42" s="12">
        <v>1.0900000000000001</v>
      </c>
    </row>
    <row r="43" spans="1:3" s="14" customFormat="1" ht="24.9" customHeight="1" x14ac:dyDescent="0.3">
      <c r="A43" s="12">
        <v>20</v>
      </c>
      <c r="B43" s="12">
        <v>2</v>
      </c>
      <c r="C43" s="15">
        <v>0.52</v>
      </c>
    </row>
    <row r="44" spans="1:3" s="14" customFormat="1" ht="24.9" customHeight="1" x14ac:dyDescent="0.3">
      <c r="A44" s="12">
        <v>20</v>
      </c>
      <c r="B44" s="12">
        <v>4</v>
      </c>
      <c r="C44" s="15">
        <v>1.17</v>
      </c>
    </row>
    <row r="45" spans="1:3" s="14" customFormat="1" ht="24.9" customHeight="1" x14ac:dyDescent="0.3">
      <c r="A45" s="12">
        <v>20</v>
      </c>
      <c r="B45" s="12">
        <v>6</v>
      </c>
      <c r="C45" s="15">
        <v>1.35</v>
      </c>
    </row>
    <row r="46" spans="1:3" s="14" customFormat="1" ht="24.9" customHeight="1" x14ac:dyDescent="0.3">
      <c r="A46" s="12">
        <v>20</v>
      </c>
      <c r="B46" s="12">
        <v>8</v>
      </c>
      <c r="C46" s="12">
        <v>1.87</v>
      </c>
    </row>
    <row r="47" spans="1:3" s="14" customFormat="1" ht="24.9" customHeight="1" x14ac:dyDescent="0.3">
      <c r="A47" s="12">
        <v>20</v>
      </c>
      <c r="B47" s="12">
        <v>0</v>
      </c>
      <c r="C47" s="12">
        <v>0.49</v>
      </c>
    </row>
    <row r="48" spans="1:3" s="14" customFormat="1" ht="24.9" customHeight="1" x14ac:dyDescent="0.3">
      <c r="A48" s="12">
        <v>20</v>
      </c>
      <c r="B48" s="12">
        <v>2</v>
      </c>
      <c r="C48" s="15">
        <v>1.17</v>
      </c>
    </row>
    <row r="49" spans="1:3" s="14" customFormat="1" ht="24.9" customHeight="1" x14ac:dyDescent="0.3">
      <c r="A49" s="12">
        <v>20</v>
      </c>
      <c r="B49" s="12">
        <v>4</v>
      </c>
      <c r="C49" s="15">
        <v>1.02</v>
      </c>
    </row>
    <row r="50" spans="1:3" s="14" customFormat="1" ht="24.9" customHeight="1" x14ac:dyDescent="0.3">
      <c r="A50" s="12">
        <v>20</v>
      </c>
      <c r="B50" s="12">
        <v>6</v>
      </c>
      <c r="C50" s="15">
        <v>1.63</v>
      </c>
    </row>
    <row r="51" spans="1:3" s="14" customFormat="1" ht="24.9" customHeight="1" x14ac:dyDescent="0.3">
      <c r="A51" s="12">
        <v>20</v>
      </c>
      <c r="B51" s="12">
        <v>8</v>
      </c>
      <c r="C51" s="12">
        <v>1.93</v>
      </c>
    </row>
    <row r="52" spans="1:3" s="14" customFormat="1" ht="24.9" customHeight="1" x14ac:dyDescent="0.3">
      <c r="A52" s="12">
        <v>20</v>
      </c>
      <c r="B52" s="12">
        <v>0</v>
      </c>
      <c r="C52" s="15">
        <v>1.02</v>
      </c>
    </row>
    <row r="53" spans="1:3" s="14" customFormat="1" ht="24.9" customHeight="1" x14ac:dyDescent="0.3">
      <c r="A53" s="12">
        <v>20</v>
      </c>
      <c r="B53" s="12">
        <v>1</v>
      </c>
      <c r="C53" s="15">
        <v>1.25</v>
      </c>
    </row>
    <row r="54" spans="1:3" s="14" customFormat="1" ht="24.9" customHeight="1" x14ac:dyDescent="0.3">
      <c r="A54" s="12">
        <v>20</v>
      </c>
      <c r="B54" s="12">
        <v>3</v>
      </c>
      <c r="C54" s="15">
        <v>1.42</v>
      </c>
    </row>
    <row r="55" spans="1:3" s="14" customFormat="1" ht="24.9" customHeight="1" x14ac:dyDescent="0.3">
      <c r="A55" s="12">
        <v>20</v>
      </c>
      <c r="B55" s="12">
        <v>5</v>
      </c>
      <c r="C55" s="15">
        <v>1.0900000000000001</v>
      </c>
    </row>
    <row r="56" spans="1:3" s="14" customFormat="1" ht="24.9" customHeight="1" x14ac:dyDescent="0.3">
      <c r="A56" s="12">
        <v>20</v>
      </c>
      <c r="B56" s="12">
        <v>7</v>
      </c>
      <c r="C56" s="12">
        <v>1.82</v>
      </c>
    </row>
    <row r="57" spans="1:3" s="14" customFormat="1" ht="24.9" customHeight="1" x14ac:dyDescent="0.3">
      <c r="A57" s="12">
        <v>20</v>
      </c>
      <c r="B57" s="12">
        <v>0</v>
      </c>
      <c r="C57" s="15">
        <v>0.91</v>
      </c>
    </row>
    <row r="58" spans="1:3" s="14" customFormat="1" ht="24.9" customHeight="1" x14ac:dyDescent="0.3">
      <c r="A58" s="12">
        <v>20</v>
      </c>
      <c r="B58" s="12">
        <v>1</v>
      </c>
      <c r="C58" s="15">
        <v>1.1100000000000001</v>
      </c>
    </row>
    <row r="59" spans="1:3" s="14" customFormat="1" ht="24.9" customHeight="1" x14ac:dyDescent="0.3">
      <c r="A59" s="12">
        <v>20</v>
      </c>
      <c r="B59" s="12">
        <v>3</v>
      </c>
      <c r="C59" s="15">
        <v>1.1599999999999999</v>
      </c>
    </row>
    <row r="60" spans="1:3" s="14" customFormat="1" ht="24.9" customHeight="1" x14ac:dyDescent="0.3">
      <c r="A60" s="12">
        <v>20</v>
      </c>
      <c r="B60" s="12">
        <v>5</v>
      </c>
      <c r="C60" s="15">
        <v>1.08</v>
      </c>
    </row>
    <row r="61" spans="1:3" s="14" customFormat="1" ht="24.9" customHeight="1" x14ac:dyDescent="0.3">
      <c r="A61" s="12">
        <v>20</v>
      </c>
      <c r="B61" s="12">
        <v>7</v>
      </c>
      <c r="C61" s="12">
        <v>1.49</v>
      </c>
    </row>
    <row r="62" spans="1:3" s="14" customFormat="1" ht="24.9" customHeight="1" x14ac:dyDescent="0.3">
      <c r="A62" s="12">
        <v>24</v>
      </c>
      <c r="B62" s="12">
        <v>0</v>
      </c>
      <c r="C62" s="12">
        <v>0.74</v>
      </c>
    </row>
    <row r="63" spans="1:3" s="14" customFormat="1" ht="24.9" customHeight="1" x14ac:dyDescent="0.3">
      <c r="A63" s="12">
        <v>24</v>
      </c>
      <c r="B63" s="12">
        <v>2</v>
      </c>
      <c r="C63" s="12">
        <v>0.74</v>
      </c>
    </row>
    <row r="64" spans="1:3" s="14" customFormat="1" ht="24.9" customHeight="1" x14ac:dyDescent="0.3">
      <c r="A64" s="12">
        <v>24</v>
      </c>
      <c r="B64" s="12">
        <v>4</v>
      </c>
      <c r="C64" s="12">
        <v>1.35</v>
      </c>
    </row>
    <row r="65" spans="1:3" s="14" customFormat="1" ht="24.9" customHeight="1" x14ac:dyDescent="0.3">
      <c r="A65" s="12">
        <v>24</v>
      </c>
      <c r="B65" s="12">
        <v>7</v>
      </c>
      <c r="C65" s="12">
        <v>2.62</v>
      </c>
    </row>
    <row r="66" spans="1:3" s="14" customFormat="1" ht="24.9" customHeight="1" x14ac:dyDescent="0.3">
      <c r="A66" s="12">
        <v>24</v>
      </c>
      <c r="B66" s="12">
        <v>8</v>
      </c>
      <c r="C66" s="12">
        <v>2.74</v>
      </c>
    </row>
    <row r="67" spans="1:3" s="14" customFormat="1" ht="24.9" customHeight="1" x14ac:dyDescent="0.3">
      <c r="A67" s="12">
        <v>24</v>
      </c>
      <c r="B67" s="12">
        <v>0</v>
      </c>
      <c r="C67" s="12">
        <v>0.74</v>
      </c>
    </row>
    <row r="68" spans="1:3" s="14" customFormat="1" ht="24.9" customHeight="1" x14ac:dyDescent="0.3">
      <c r="A68" s="12">
        <v>24</v>
      </c>
      <c r="B68" s="12">
        <v>1</v>
      </c>
      <c r="C68" s="15">
        <v>1.02</v>
      </c>
    </row>
    <row r="69" spans="1:3" s="14" customFormat="1" ht="24.9" customHeight="1" x14ac:dyDescent="0.3">
      <c r="A69" s="12">
        <v>24</v>
      </c>
      <c r="B69" s="12">
        <v>2.5</v>
      </c>
      <c r="C69" s="15">
        <v>1.17</v>
      </c>
    </row>
    <row r="70" spans="1:3" s="14" customFormat="1" ht="24.9" customHeight="1" x14ac:dyDescent="0.3">
      <c r="A70" s="12">
        <v>24</v>
      </c>
      <c r="B70" s="12">
        <v>4</v>
      </c>
      <c r="C70" s="15">
        <v>1.33</v>
      </c>
    </row>
    <row r="71" spans="1:3" s="14" customFormat="1" ht="24.9" customHeight="1" x14ac:dyDescent="0.3">
      <c r="A71" s="12">
        <v>24</v>
      </c>
      <c r="B71" s="12">
        <v>5.5</v>
      </c>
      <c r="C71" s="12">
        <v>2.37</v>
      </c>
    </row>
    <row r="72" spans="1:3" s="14" customFormat="1" ht="24.9" customHeight="1" x14ac:dyDescent="0.3">
      <c r="A72" s="12">
        <v>24</v>
      </c>
      <c r="B72" s="12">
        <v>0</v>
      </c>
      <c r="C72" s="12">
        <v>1.17</v>
      </c>
    </row>
    <row r="73" spans="1:3" s="14" customFormat="1" ht="24.9" customHeight="1" x14ac:dyDescent="0.3">
      <c r="A73" s="12">
        <v>24</v>
      </c>
      <c r="B73" s="12">
        <v>2</v>
      </c>
      <c r="C73" s="15">
        <v>1.63</v>
      </c>
    </row>
    <row r="74" spans="1:3" s="14" customFormat="1" ht="24.9" customHeight="1" x14ac:dyDescent="0.3">
      <c r="A74" s="12">
        <v>24</v>
      </c>
      <c r="B74" s="12">
        <v>4</v>
      </c>
      <c r="C74" s="15">
        <v>1.63</v>
      </c>
    </row>
    <row r="75" spans="1:3" s="14" customFormat="1" ht="24.9" customHeight="1" x14ac:dyDescent="0.3">
      <c r="A75" s="12">
        <v>24</v>
      </c>
      <c r="B75" s="12">
        <v>6</v>
      </c>
      <c r="C75" s="15">
        <v>2.74</v>
      </c>
    </row>
    <row r="76" spans="1:3" s="14" customFormat="1" ht="24.9" customHeight="1" x14ac:dyDescent="0.3">
      <c r="A76" s="12">
        <v>24</v>
      </c>
      <c r="B76" s="12">
        <v>8</v>
      </c>
      <c r="C76" s="12">
        <v>2.63</v>
      </c>
    </row>
    <row r="77" spans="1:3" s="14" customFormat="1" ht="24.9" customHeight="1" x14ac:dyDescent="0.3">
      <c r="A77" s="12">
        <v>24</v>
      </c>
      <c r="B77" s="12">
        <v>0</v>
      </c>
      <c r="C77" s="12">
        <v>0.74</v>
      </c>
    </row>
    <row r="78" spans="1:3" s="14" customFormat="1" ht="24.9" customHeight="1" x14ac:dyDescent="0.3">
      <c r="A78" s="12">
        <v>24</v>
      </c>
      <c r="B78" s="12">
        <v>2</v>
      </c>
      <c r="C78" s="15">
        <v>1.17</v>
      </c>
    </row>
    <row r="79" spans="1:3" s="14" customFormat="1" ht="24.9" customHeight="1" x14ac:dyDescent="0.3">
      <c r="A79" s="12">
        <v>24</v>
      </c>
      <c r="B79" s="12">
        <v>4</v>
      </c>
      <c r="C79" s="15">
        <v>1.63</v>
      </c>
    </row>
    <row r="80" spans="1:3" s="14" customFormat="1" ht="24.9" customHeight="1" x14ac:dyDescent="0.3">
      <c r="A80" s="12">
        <v>24</v>
      </c>
      <c r="B80" s="12">
        <v>6</v>
      </c>
      <c r="C80" s="15">
        <v>2.37</v>
      </c>
    </row>
    <row r="81" spans="1:3" s="14" customFormat="1" ht="24.9" customHeight="1" x14ac:dyDescent="0.3">
      <c r="A81" s="12">
        <v>24</v>
      </c>
      <c r="B81" s="12">
        <v>8</v>
      </c>
      <c r="C81" s="12">
        <v>3.51</v>
      </c>
    </row>
    <row r="82" spans="1:3" s="14" customFormat="1" ht="24.9" customHeight="1" x14ac:dyDescent="0.3">
      <c r="A82" s="12">
        <v>24</v>
      </c>
      <c r="B82" s="12">
        <v>0</v>
      </c>
      <c r="C82" s="15">
        <v>1.17</v>
      </c>
    </row>
    <row r="83" spans="1:3" s="14" customFormat="1" ht="24.9" customHeight="1" x14ac:dyDescent="0.3">
      <c r="A83" s="12">
        <v>24</v>
      </c>
      <c r="B83" s="12">
        <v>1</v>
      </c>
      <c r="C83" s="15">
        <v>1.1000000000000001</v>
      </c>
    </row>
    <row r="84" spans="1:3" s="14" customFormat="1" ht="24.9" customHeight="1" x14ac:dyDescent="0.3">
      <c r="A84" s="12">
        <v>24</v>
      </c>
      <c r="B84" s="12">
        <v>3</v>
      </c>
      <c r="C84" s="15">
        <v>1.53</v>
      </c>
    </row>
    <row r="85" spans="1:3" s="14" customFormat="1" ht="24.9" customHeight="1" x14ac:dyDescent="0.3">
      <c r="A85" s="12">
        <v>24</v>
      </c>
      <c r="B85" s="12">
        <v>5</v>
      </c>
      <c r="C85" s="15">
        <v>1.82</v>
      </c>
    </row>
    <row r="86" spans="1:3" s="14" customFormat="1" ht="24.9" customHeight="1" x14ac:dyDescent="0.3">
      <c r="A86" s="12">
        <v>24</v>
      </c>
      <c r="B86" s="12">
        <v>7</v>
      </c>
      <c r="C86" s="12">
        <v>2.72</v>
      </c>
    </row>
    <row r="87" spans="1:3" s="14" customFormat="1" ht="24.9" customHeight="1" x14ac:dyDescent="0.3">
      <c r="A87" s="12">
        <v>24</v>
      </c>
      <c r="B87" s="12">
        <v>0</v>
      </c>
      <c r="C87" s="15">
        <v>1.35</v>
      </c>
    </row>
    <row r="88" spans="1:3" s="14" customFormat="1" ht="24.9" customHeight="1" x14ac:dyDescent="0.3">
      <c r="A88" s="12">
        <v>24</v>
      </c>
      <c r="B88" s="12">
        <v>1</v>
      </c>
      <c r="C88" s="15">
        <v>0.74</v>
      </c>
    </row>
    <row r="89" spans="1:3" s="14" customFormat="1" ht="24.9" customHeight="1" x14ac:dyDescent="0.3">
      <c r="A89" s="12">
        <v>24</v>
      </c>
      <c r="B89" s="12">
        <v>3</v>
      </c>
      <c r="C89" s="15">
        <v>1.34</v>
      </c>
    </row>
    <row r="90" spans="1:3" s="14" customFormat="1" ht="24.9" customHeight="1" x14ac:dyDescent="0.3">
      <c r="A90" s="12">
        <v>24</v>
      </c>
      <c r="B90" s="12">
        <v>5</v>
      </c>
      <c r="C90" s="15">
        <v>1.86</v>
      </c>
    </row>
    <row r="91" spans="1:3" s="14" customFormat="1" ht="24.9" customHeight="1" x14ac:dyDescent="0.3">
      <c r="A91" s="12">
        <v>24</v>
      </c>
      <c r="B91" s="12">
        <v>7</v>
      </c>
      <c r="C91" s="12">
        <v>2.63</v>
      </c>
    </row>
    <row r="92" spans="1:3" s="14" customFormat="1" ht="24.9" customHeight="1" x14ac:dyDescent="0.3">
      <c r="A92" s="12">
        <v>28</v>
      </c>
      <c r="B92" s="12">
        <v>0</v>
      </c>
      <c r="C92" s="12">
        <v>0.92</v>
      </c>
    </row>
    <row r="93" spans="1:3" s="14" customFormat="1" ht="24.9" customHeight="1" x14ac:dyDescent="0.3">
      <c r="A93" s="12">
        <v>28</v>
      </c>
      <c r="B93" s="12">
        <v>2</v>
      </c>
      <c r="C93" s="12">
        <v>0.16</v>
      </c>
    </row>
    <row r="94" spans="1:3" s="14" customFormat="1" ht="24.9" customHeight="1" x14ac:dyDescent="0.3">
      <c r="A94" s="12">
        <v>28</v>
      </c>
      <c r="B94" s="12">
        <v>4</v>
      </c>
      <c r="C94" s="12">
        <v>2.52</v>
      </c>
    </row>
    <row r="95" spans="1:3" s="14" customFormat="1" ht="24.9" customHeight="1" x14ac:dyDescent="0.3">
      <c r="A95" s="12">
        <v>28</v>
      </c>
      <c r="B95" s="12">
        <v>7</v>
      </c>
      <c r="C95" s="12">
        <v>2.5099999999999998</v>
      </c>
    </row>
    <row r="96" spans="1:3" s="14" customFormat="1" ht="24.9" customHeight="1" x14ac:dyDescent="0.3">
      <c r="A96" s="12">
        <v>28</v>
      </c>
      <c r="B96" s="12">
        <v>8</v>
      </c>
      <c r="C96" s="12">
        <v>3.29</v>
      </c>
    </row>
    <row r="97" spans="1:3" s="14" customFormat="1" ht="24.9" customHeight="1" x14ac:dyDescent="0.3">
      <c r="A97" s="12">
        <v>28</v>
      </c>
      <c r="B97" s="12">
        <v>0</v>
      </c>
      <c r="C97" s="12">
        <v>0.87</v>
      </c>
    </row>
    <row r="98" spans="1:3" s="14" customFormat="1" ht="24.9" customHeight="1" x14ac:dyDescent="0.3">
      <c r="A98" s="12">
        <v>28</v>
      </c>
      <c r="B98" s="12">
        <v>1</v>
      </c>
      <c r="C98" s="15">
        <v>0.74</v>
      </c>
    </row>
    <row r="99" spans="1:3" s="14" customFormat="1" ht="24.9" customHeight="1" x14ac:dyDescent="0.3">
      <c r="A99" s="12">
        <v>28</v>
      </c>
      <c r="B99" s="12">
        <v>2.5</v>
      </c>
      <c r="C99" s="15">
        <v>0.87</v>
      </c>
    </row>
    <row r="100" spans="1:3" s="14" customFormat="1" ht="24.9" customHeight="1" x14ac:dyDescent="0.3">
      <c r="A100" s="12">
        <v>28</v>
      </c>
      <c r="B100" s="12">
        <v>4</v>
      </c>
      <c r="C100" s="15">
        <v>1.72</v>
      </c>
    </row>
    <row r="101" spans="1:3" s="14" customFormat="1" ht="24.9" customHeight="1" x14ac:dyDescent="0.3">
      <c r="A101" s="12">
        <v>28</v>
      </c>
      <c r="B101" s="12">
        <v>5.5</v>
      </c>
      <c r="C101" s="12">
        <v>2.52</v>
      </c>
    </row>
    <row r="102" spans="1:3" s="14" customFormat="1" ht="24.9" customHeight="1" x14ac:dyDescent="0.3">
      <c r="A102" s="12">
        <v>28</v>
      </c>
      <c r="B102" s="12">
        <v>0</v>
      </c>
      <c r="C102" s="12">
        <v>0.74</v>
      </c>
    </row>
    <row r="103" spans="1:3" s="14" customFormat="1" ht="24.9" customHeight="1" x14ac:dyDescent="0.3">
      <c r="A103" s="12">
        <v>28</v>
      </c>
      <c r="B103" s="12">
        <v>2</v>
      </c>
      <c r="C103" s="15">
        <v>0.74</v>
      </c>
    </row>
    <row r="104" spans="1:3" s="14" customFormat="1" ht="24.9" customHeight="1" x14ac:dyDescent="0.3">
      <c r="A104" s="12">
        <v>28</v>
      </c>
      <c r="B104" s="12">
        <v>4</v>
      </c>
      <c r="C104" s="15">
        <v>1.87</v>
      </c>
    </row>
    <row r="105" spans="1:3" s="14" customFormat="1" ht="24.9" customHeight="1" x14ac:dyDescent="0.3">
      <c r="A105" s="12">
        <v>28</v>
      </c>
      <c r="B105" s="12">
        <v>6</v>
      </c>
      <c r="C105" s="15">
        <v>3.1</v>
      </c>
    </row>
    <row r="106" spans="1:3" s="14" customFormat="1" ht="24.9" customHeight="1" x14ac:dyDescent="0.3">
      <c r="A106" s="12">
        <v>28</v>
      </c>
      <c r="B106" s="12">
        <v>8</v>
      </c>
      <c r="C106" s="12">
        <v>4.29</v>
      </c>
    </row>
    <row r="107" spans="1:3" s="14" customFormat="1" ht="24.9" customHeight="1" x14ac:dyDescent="0.3">
      <c r="A107" s="12">
        <v>28</v>
      </c>
      <c r="B107" s="12">
        <v>0</v>
      </c>
      <c r="C107" s="15">
        <v>0.7</v>
      </c>
    </row>
    <row r="108" spans="1:3" s="14" customFormat="1" ht="24.9" customHeight="1" x14ac:dyDescent="0.3">
      <c r="A108" s="12">
        <v>28</v>
      </c>
      <c r="B108" s="12">
        <v>2</v>
      </c>
      <c r="C108" s="15">
        <v>0.74</v>
      </c>
    </row>
    <row r="109" spans="1:3" s="14" customFormat="1" ht="24.9" customHeight="1" x14ac:dyDescent="0.3">
      <c r="A109" s="12">
        <v>28</v>
      </c>
      <c r="B109" s="12">
        <v>4</v>
      </c>
      <c r="C109" s="15">
        <v>2.1</v>
      </c>
    </row>
    <row r="110" spans="1:3" s="14" customFormat="1" ht="24.9" customHeight="1" x14ac:dyDescent="0.3">
      <c r="A110" s="12">
        <v>28</v>
      </c>
      <c r="B110" s="12">
        <v>6</v>
      </c>
      <c r="C110" s="15">
        <v>3.1</v>
      </c>
    </row>
    <row r="111" spans="1:3" s="14" customFormat="1" ht="24.9" customHeight="1" x14ac:dyDescent="0.3">
      <c r="A111" s="12">
        <v>28</v>
      </c>
      <c r="B111" s="12">
        <v>8</v>
      </c>
      <c r="C111" s="12">
        <v>4.29</v>
      </c>
    </row>
    <row r="112" spans="1:3" s="14" customFormat="1" ht="24.9" customHeight="1" x14ac:dyDescent="0.3">
      <c r="A112" s="12">
        <v>28</v>
      </c>
      <c r="B112" s="12">
        <v>0</v>
      </c>
      <c r="C112" s="15">
        <v>0.74</v>
      </c>
    </row>
    <row r="113" spans="1:3" s="14" customFormat="1" ht="24.9" customHeight="1" x14ac:dyDescent="0.3">
      <c r="A113" s="12">
        <v>28</v>
      </c>
      <c r="B113" s="12">
        <v>1</v>
      </c>
      <c r="C113" s="15">
        <v>1.1000000000000001</v>
      </c>
    </row>
    <row r="114" spans="1:3" s="14" customFormat="1" ht="24.9" customHeight="1" x14ac:dyDescent="0.3">
      <c r="A114" s="12">
        <v>28</v>
      </c>
      <c r="B114" s="12">
        <v>3</v>
      </c>
      <c r="C114" s="15">
        <v>1.72</v>
      </c>
    </row>
    <row r="115" spans="1:3" s="14" customFormat="1" ht="24.9" customHeight="1" x14ac:dyDescent="0.3">
      <c r="A115" s="12">
        <v>28</v>
      </c>
      <c r="B115" s="12">
        <v>5</v>
      </c>
      <c r="C115" s="15">
        <v>2.62</v>
      </c>
    </row>
    <row r="116" spans="1:3" s="14" customFormat="1" ht="24.9" customHeight="1" x14ac:dyDescent="0.3">
      <c r="A116" s="12">
        <v>28</v>
      </c>
      <c r="B116" s="12">
        <v>7</v>
      </c>
      <c r="C116" s="12">
        <v>3.78</v>
      </c>
    </row>
    <row r="117" spans="1:3" s="14" customFormat="1" ht="24.9" customHeight="1" x14ac:dyDescent="0.3">
      <c r="A117" s="12">
        <v>28</v>
      </c>
      <c r="B117" s="12">
        <v>0</v>
      </c>
      <c r="C117" s="15">
        <v>0.52</v>
      </c>
    </row>
    <row r="118" spans="1:3" s="14" customFormat="1" ht="24.9" customHeight="1" x14ac:dyDescent="0.3">
      <c r="A118" s="12">
        <v>28</v>
      </c>
      <c r="B118" s="12">
        <v>1</v>
      </c>
      <c r="C118" s="15">
        <v>1.63</v>
      </c>
    </row>
    <row r="119" spans="1:3" s="14" customFormat="1" ht="24.9" customHeight="1" x14ac:dyDescent="0.3">
      <c r="A119" s="12">
        <v>28</v>
      </c>
      <c r="B119" s="12">
        <v>3</v>
      </c>
      <c r="C119" s="15">
        <v>1.33</v>
      </c>
    </row>
    <row r="120" spans="1:3" s="14" customFormat="1" ht="24.9" customHeight="1" x14ac:dyDescent="0.3">
      <c r="A120" s="12">
        <v>28</v>
      </c>
      <c r="B120" s="12">
        <v>5</v>
      </c>
      <c r="C120" s="15">
        <v>2.44</v>
      </c>
    </row>
    <row r="121" spans="1:3" s="14" customFormat="1" ht="24.9" customHeight="1" x14ac:dyDescent="0.3">
      <c r="A121" s="12">
        <v>28</v>
      </c>
      <c r="B121" s="12">
        <v>7</v>
      </c>
      <c r="C121" s="12">
        <v>3.44</v>
      </c>
    </row>
    <row r="122" spans="1:3" s="14" customFormat="1" ht="24.9" customHeight="1" x14ac:dyDescent="0.3">
      <c r="A122" s="12">
        <v>32</v>
      </c>
      <c r="B122" s="12">
        <v>0</v>
      </c>
      <c r="C122" s="12">
        <v>1.17</v>
      </c>
    </row>
    <row r="123" spans="1:3" s="14" customFormat="1" ht="24.9" customHeight="1" x14ac:dyDescent="0.3">
      <c r="A123" s="12">
        <v>32</v>
      </c>
      <c r="B123" s="12">
        <v>2</v>
      </c>
      <c r="C123" s="12">
        <v>1.87</v>
      </c>
    </row>
    <row r="124" spans="1:3" s="14" customFormat="1" ht="24.9" customHeight="1" x14ac:dyDescent="0.3">
      <c r="A124" s="12">
        <v>32</v>
      </c>
      <c r="B124" s="12">
        <v>4</v>
      </c>
      <c r="C124" s="12">
        <v>3.05</v>
      </c>
    </row>
    <row r="125" spans="1:3" s="14" customFormat="1" ht="24.9" customHeight="1" x14ac:dyDescent="0.3">
      <c r="A125" s="12">
        <v>32</v>
      </c>
      <c r="B125" s="12">
        <v>6</v>
      </c>
      <c r="C125" s="12">
        <v>4.21</v>
      </c>
    </row>
    <row r="126" spans="1:3" s="14" customFormat="1" ht="24.9" customHeight="1" x14ac:dyDescent="0.3">
      <c r="A126" s="12">
        <v>32</v>
      </c>
      <c r="B126" s="12">
        <v>8</v>
      </c>
      <c r="C126" s="12">
        <v>6.03</v>
      </c>
    </row>
    <row r="127" spans="1:3" s="14" customFormat="1" ht="24.9" customHeight="1" x14ac:dyDescent="0.3">
      <c r="A127" s="12">
        <v>32</v>
      </c>
      <c r="B127" s="12">
        <v>0</v>
      </c>
      <c r="C127" s="12">
        <v>0.92</v>
      </c>
    </row>
    <row r="128" spans="1:3" s="14" customFormat="1" ht="24.9" customHeight="1" x14ac:dyDescent="0.3">
      <c r="A128" s="12">
        <v>32</v>
      </c>
      <c r="B128" s="12">
        <v>2</v>
      </c>
      <c r="C128" s="15">
        <v>1.93</v>
      </c>
    </row>
    <row r="129" spans="1:3" s="14" customFormat="1" ht="24.9" customHeight="1" x14ac:dyDescent="0.3">
      <c r="A129" s="12">
        <v>32</v>
      </c>
      <c r="B129" s="12">
        <v>5</v>
      </c>
      <c r="C129" s="15">
        <v>3.51</v>
      </c>
    </row>
    <row r="130" spans="1:3" s="14" customFormat="1" ht="24.9" customHeight="1" x14ac:dyDescent="0.3">
      <c r="A130" s="12">
        <v>32</v>
      </c>
      <c r="B130" s="12">
        <v>6.5</v>
      </c>
      <c r="C130" s="15">
        <v>4.59</v>
      </c>
    </row>
    <row r="131" spans="1:3" s="14" customFormat="1" ht="24.9" customHeight="1" x14ac:dyDescent="0.3">
      <c r="A131" s="12">
        <v>32</v>
      </c>
      <c r="B131" s="12">
        <v>8</v>
      </c>
      <c r="C131" s="12">
        <v>5.59</v>
      </c>
    </row>
    <row r="132" spans="1:3" s="14" customFormat="1" ht="24.9" customHeight="1" x14ac:dyDescent="0.3">
      <c r="A132" s="12">
        <v>32</v>
      </c>
      <c r="B132" s="12">
        <v>0</v>
      </c>
      <c r="C132" s="12">
        <v>1.1599999999999999</v>
      </c>
    </row>
    <row r="133" spans="1:3" s="14" customFormat="1" ht="24.9" customHeight="1" x14ac:dyDescent="0.3">
      <c r="A133" s="12">
        <v>32</v>
      </c>
      <c r="B133" s="12">
        <v>2</v>
      </c>
      <c r="C133" s="15">
        <v>1.34</v>
      </c>
    </row>
    <row r="134" spans="1:3" s="14" customFormat="1" ht="24.9" customHeight="1" x14ac:dyDescent="0.3">
      <c r="A134" s="12">
        <v>32</v>
      </c>
      <c r="B134" s="12">
        <v>5</v>
      </c>
      <c r="C134" s="15">
        <v>3.37</v>
      </c>
    </row>
    <row r="135" spans="1:3" s="14" customFormat="1" ht="24.9" customHeight="1" x14ac:dyDescent="0.3">
      <c r="A135" s="12">
        <v>32</v>
      </c>
      <c r="B135" s="12">
        <v>6</v>
      </c>
      <c r="C135" s="15">
        <v>3.63</v>
      </c>
    </row>
    <row r="136" spans="1:3" s="14" customFormat="1" ht="24.9" customHeight="1" x14ac:dyDescent="0.3">
      <c r="A136" s="12">
        <v>32</v>
      </c>
      <c r="B136" s="12">
        <v>8</v>
      </c>
      <c r="C136" s="12">
        <v>5.62</v>
      </c>
    </row>
    <row r="137" spans="1:3" s="14" customFormat="1" ht="24.9" customHeight="1" x14ac:dyDescent="0.3">
      <c r="A137" s="12">
        <v>32</v>
      </c>
      <c r="B137" s="12">
        <v>0</v>
      </c>
      <c r="C137" s="15">
        <v>1.0900000000000001</v>
      </c>
    </row>
    <row r="138" spans="1:3" s="14" customFormat="1" ht="24.9" customHeight="1" x14ac:dyDescent="0.3">
      <c r="A138" s="12">
        <v>32</v>
      </c>
      <c r="B138" s="12">
        <v>2</v>
      </c>
      <c r="C138" s="15">
        <v>1.17</v>
      </c>
    </row>
    <row r="139" spans="1:3" s="14" customFormat="1" ht="24.9" customHeight="1" x14ac:dyDescent="0.3">
      <c r="A139" s="12">
        <v>32</v>
      </c>
      <c r="B139" s="12">
        <v>4</v>
      </c>
      <c r="C139" s="15">
        <v>3.12</v>
      </c>
    </row>
    <row r="140" spans="1:3" s="14" customFormat="1" ht="24.9" customHeight="1" x14ac:dyDescent="0.3">
      <c r="A140" s="12">
        <v>32</v>
      </c>
      <c r="B140" s="12">
        <v>6</v>
      </c>
      <c r="C140" s="15">
        <v>4.3</v>
      </c>
    </row>
    <row r="141" spans="1:3" s="14" customFormat="1" ht="24.9" customHeight="1" x14ac:dyDescent="0.3">
      <c r="A141" s="12">
        <v>32</v>
      </c>
      <c r="B141" s="12">
        <v>8</v>
      </c>
      <c r="C141" s="12">
        <v>5.68</v>
      </c>
    </row>
    <row r="142" spans="1:3" s="14" customFormat="1" ht="24.9" customHeight="1" x14ac:dyDescent="0.3">
      <c r="A142" s="12">
        <v>32</v>
      </c>
      <c r="B142" s="12">
        <v>0</v>
      </c>
      <c r="C142" s="15">
        <v>1.08</v>
      </c>
    </row>
    <row r="143" spans="1:3" s="14" customFormat="1" ht="24.9" customHeight="1" x14ac:dyDescent="0.3">
      <c r="A143" s="12">
        <v>32</v>
      </c>
      <c r="B143" s="12">
        <v>1</v>
      </c>
      <c r="C143" s="15">
        <v>0.87</v>
      </c>
    </row>
    <row r="144" spans="1:3" s="14" customFormat="1" ht="24.9" customHeight="1" x14ac:dyDescent="0.3">
      <c r="A144" s="12">
        <v>32</v>
      </c>
      <c r="B144" s="12">
        <v>3</v>
      </c>
      <c r="C144" s="15">
        <v>1.92</v>
      </c>
    </row>
    <row r="145" spans="1:3" s="14" customFormat="1" ht="24.9" customHeight="1" x14ac:dyDescent="0.3">
      <c r="A145" s="12">
        <v>32</v>
      </c>
      <c r="B145" s="12">
        <v>5</v>
      </c>
      <c r="C145" s="15">
        <v>3.72</v>
      </c>
    </row>
    <row r="146" spans="1:3" s="14" customFormat="1" ht="24.9" customHeight="1" x14ac:dyDescent="0.3">
      <c r="A146" s="12">
        <v>32</v>
      </c>
      <c r="B146" s="12">
        <v>7</v>
      </c>
      <c r="C146" s="12">
        <v>4.7300000000000004</v>
      </c>
    </row>
    <row r="147" spans="1:3" s="14" customFormat="1" ht="24.9" customHeight="1" x14ac:dyDescent="0.3">
      <c r="A147" s="12">
        <v>32</v>
      </c>
      <c r="B147" s="12">
        <v>0</v>
      </c>
      <c r="C147" s="15">
        <v>1.34</v>
      </c>
    </row>
    <row r="148" spans="1:3" s="14" customFormat="1" ht="24.9" customHeight="1" x14ac:dyDescent="0.3">
      <c r="A148" s="12">
        <v>32</v>
      </c>
      <c r="B148" s="12">
        <v>1</v>
      </c>
      <c r="C148" s="15">
        <v>1.02</v>
      </c>
    </row>
    <row r="149" spans="1:3" s="14" customFormat="1" ht="24.9" customHeight="1" x14ac:dyDescent="0.3">
      <c r="A149" s="12">
        <v>32</v>
      </c>
      <c r="B149" s="12">
        <v>3</v>
      </c>
      <c r="C149" s="15">
        <v>2.63</v>
      </c>
    </row>
    <row r="150" spans="1:3" s="14" customFormat="1" ht="24.9" customHeight="1" x14ac:dyDescent="0.3">
      <c r="A150" s="12">
        <v>32</v>
      </c>
      <c r="B150" s="12">
        <v>5</v>
      </c>
      <c r="C150" s="15">
        <v>3.02</v>
      </c>
    </row>
    <row r="151" spans="1:3" s="14" customFormat="1" ht="24.9" customHeight="1" x14ac:dyDescent="0.3">
      <c r="A151" s="12">
        <v>32</v>
      </c>
      <c r="B151" s="12">
        <v>7</v>
      </c>
      <c r="C151" s="12">
        <v>4.68</v>
      </c>
    </row>
    <row r="152" spans="1:3" s="14" customFormat="1" ht="24.9" customHeight="1" x14ac:dyDescent="0.3">
      <c r="A152" s="12">
        <v>36</v>
      </c>
      <c r="B152" s="12">
        <v>0</v>
      </c>
      <c r="C152" s="12">
        <v>0.49</v>
      </c>
    </row>
    <row r="153" spans="1:3" s="14" customFormat="1" ht="24.9" customHeight="1" x14ac:dyDescent="0.3">
      <c r="A153" s="12">
        <v>36</v>
      </c>
      <c r="B153" s="12">
        <v>2</v>
      </c>
      <c r="C153" s="12">
        <v>1.47</v>
      </c>
    </row>
    <row r="154" spans="1:3" s="14" customFormat="1" ht="24.9" customHeight="1" x14ac:dyDescent="0.3">
      <c r="A154" s="12">
        <v>36</v>
      </c>
      <c r="B154" s="12">
        <v>4</v>
      </c>
      <c r="C154" s="12">
        <v>3.72</v>
      </c>
    </row>
    <row r="155" spans="1:3" s="14" customFormat="1" ht="24.9" customHeight="1" x14ac:dyDescent="0.3">
      <c r="A155" s="12">
        <v>36</v>
      </c>
      <c r="B155" s="12">
        <v>6</v>
      </c>
      <c r="C155" s="15">
        <v>5.0999999999999996</v>
      </c>
    </row>
    <row r="156" spans="1:3" s="14" customFormat="1" ht="24.9" customHeight="1" x14ac:dyDescent="0.3">
      <c r="A156" s="12">
        <v>36</v>
      </c>
      <c r="B156" s="12">
        <v>8</v>
      </c>
      <c r="C156" s="12">
        <v>6.46</v>
      </c>
    </row>
    <row r="157" spans="1:3" s="14" customFormat="1" ht="24.9" customHeight="1" x14ac:dyDescent="0.3">
      <c r="A157" s="12">
        <v>36</v>
      </c>
      <c r="B157" s="12">
        <v>0</v>
      </c>
      <c r="C157" s="12">
        <v>0.7</v>
      </c>
    </row>
    <row r="158" spans="1:3" s="14" customFormat="1" ht="24.9" customHeight="1" x14ac:dyDescent="0.3">
      <c r="A158" s="12">
        <v>36</v>
      </c>
      <c r="B158" s="12">
        <v>2</v>
      </c>
      <c r="C158" s="15">
        <v>1.42</v>
      </c>
    </row>
    <row r="159" spans="1:3" s="14" customFormat="1" ht="24.9" customHeight="1" x14ac:dyDescent="0.3">
      <c r="A159" s="12">
        <v>36</v>
      </c>
      <c r="B159" s="12">
        <v>5</v>
      </c>
      <c r="C159" s="15">
        <v>4.21</v>
      </c>
    </row>
    <row r="160" spans="1:3" s="14" customFormat="1" ht="24.9" customHeight="1" x14ac:dyDescent="0.3">
      <c r="A160" s="12">
        <v>36</v>
      </c>
      <c r="B160" s="12">
        <v>6.5</v>
      </c>
      <c r="C160" s="15">
        <v>5.12</v>
      </c>
    </row>
    <row r="161" spans="1:3" s="14" customFormat="1" ht="24.9" customHeight="1" x14ac:dyDescent="0.3">
      <c r="A161" s="12">
        <v>36</v>
      </c>
      <c r="B161" s="12">
        <v>8</v>
      </c>
      <c r="C161" s="12">
        <v>6.44</v>
      </c>
    </row>
    <row r="162" spans="1:3" s="14" customFormat="1" ht="24.9" customHeight="1" x14ac:dyDescent="0.3">
      <c r="A162" s="12">
        <v>36</v>
      </c>
      <c r="B162" s="12">
        <v>0</v>
      </c>
      <c r="C162" s="12">
        <v>0.74</v>
      </c>
    </row>
    <row r="163" spans="1:3" s="14" customFormat="1" ht="24.9" customHeight="1" x14ac:dyDescent="0.3">
      <c r="A163" s="12">
        <v>36</v>
      </c>
      <c r="B163" s="12">
        <v>2</v>
      </c>
      <c r="C163" s="15">
        <v>1.53</v>
      </c>
    </row>
    <row r="164" spans="1:3" s="14" customFormat="1" ht="24.9" customHeight="1" x14ac:dyDescent="0.3">
      <c r="A164" s="12">
        <v>36</v>
      </c>
      <c r="B164" s="12">
        <v>5</v>
      </c>
      <c r="C164" s="15">
        <v>3.77</v>
      </c>
    </row>
    <row r="165" spans="1:3" s="14" customFormat="1" ht="24.9" customHeight="1" x14ac:dyDescent="0.3">
      <c r="A165" s="12">
        <v>36</v>
      </c>
      <c r="B165" s="12">
        <v>6</v>
      </c>
      <c r="C165" s="15">
        <v>4.63</v>
      </c>
    </row>
    <row r="166" spans="1:3" s="14" customFormat="1" ht="24.9" customHeight="1" x14ac:dyDescent="0.3">
      <c r="A166" s="12">
        <v>36</v>
      </c>
      <c r="B166" s="12">
        <v>8</v>
      </c>
      <c r="C166" s="12">
        <v>6.52</v>
      </c>
    </row>
    <row r="167" spans="1:3" s="14" customFormat="1" ht="24.9" customHeight="1" x14ac:dyDescent="0.3">
      <c r="A167" s="12">
        <v>36</v>
      </c>
      <c r="B167" s="12">
        <v>0</v>
      </c>
      <c r="C167" s="15">
        <v>0.92</v>
      </c>
    </row>
    <row r="168" spans="1:3" s="14" customFormat="1" ht="24.9" customHeight="1" x14ac:dyDescent="0.3">
      <c r="A168" s="12">
        <v>36</v>
      </c>
      <c r="B168" s="12">
        <v>2</v>
      </c>
      <c r="C168" s="15">
        <v>1.63</v>
      </c>
    </row>
    <row r="169" spans="1:3" s="14" customFormat="1" ht="24.9" customHeight="1" x14ac:dyDescent="0.3">
      <c r="A169" s="12">
        <v>36</v>
      </c>
      <c r="B169" s="12">
        <v>4</v>
      </c>
      <c r="C169" s="15">
        <v>3.63</v>
      </c>
    </row>
    <row r="170" spans="1:3" s="14" customFormat="1" ht="24.9" customHeight="1" x14ac:dyDescent="0.3">
      <c r="A170" s="12">
        <v>36</v>
      </c>
      <c r="B170" s="12">
        <v>6</v>
      </c>
      <c r="C170" s="15">
        <v>4.72</v>
      </c>
    </row>
    <row r="171" spans="1:3" s="14" customFormat="1" ht="24.9" customHeight="1" x14ac:dyDescent="0.3">
      <c r="A171" s="12">
        <v>36</v>
      </c>
      <c r="B171" s="12">
        <v>8</v>
      </c>
      <c r="C171" s="12">
        <v>5.59</v>
      </c>
    </row>
    <row r="172" spans="1:3" s="14" customFormat="1" ht="24.9" customHeight="1" x14ac:dyDescent="0.3">
      <c r="A172" s="12">
        <v>36</v>
      </c>
      <c r="B172" s="12">
        <v>0</v>
      </c>
      <c r="C172" s="15">
        <v>0.92</v>
      </c>
    </row>
    <row r="173" spans="1:3" s="14" customFormat="1" ht="24.9" customHeight="1" x14ac:dyDescent="0.3">
      <c r="A173" s="12">
        <v>36</v>
      </c>
      <c r="B173" s="12">
        <v>1</v>
      </c>
      <c r="C173" s="15">
        <v>1.17</v>
      </c>
    </row>
    <row r="174" spans="1:3" s="14" customFormat="1" ht="24.9" customHeight="1" x14ac:dyDescent="0.3">
      <c r="A174" s="12">
        <v>36</v>
      </c>
      <c r="B174" s="12">
        <v>3</v>
      </c>
      <c r="C174" s="15">
        <v>2.42</v>
      </c>
    </row>
    <row r="175" spans="1:3" s="14" customFormat="1" ht="24.9" customHeight="1" x14ac:dyDescent="0.3">
      <c r="A175" s="12">
        <v>36</v>
      </c>
      <c r="B175" s="12">
        <v>5</v>
      </c>
      <c r="C175" s="15">
        <v>3.63</v>
      </c>
    </row>
    <row r="176" spans="1:3" s="14" customFormat="1" ht="24.9" customHeight="1" x14ac:dyDescent="0.3">
      <c r="A176" s="12">
        <v>36</v>
      </c>
      <c r="B176" s="12">
        <v>7</v>
      </c>
      <c r="C176" s="12">
        <v>5.44</v>
      </c>
    </row>
    <row r="177" spans="1:3" s="14" customFormat="1" ht="24.9" customHeight="1" x14ac:dyDescent="0.3">
      <c r="A177" s="12">
        <v>36</v>
      </c>
      <c r="B177" s="12">
        <v>0</v>
      </c>
      <c r="C177" s="15">
        <v>1.0900000000000001</v>
      </c>
    </row>
    <row r="178" spans="1:3" s="14" customFormat="1" ht="24.9" customHeight="1" x14ac:dyDescent="0.3">
      <c r="A178" s="12">
        <v>36</v>
      </c>
      <c r="B178" s="12">
        <v>1</v>
      </c>
      <c r="C178" s="15">
        <v>1.27</v>
      </c>
    </row>
    <row r="179" spans="1:3" s="14" customFormat="1" ht="24.9" customHeight="1" x14ac:dyDescent="0.3">
      <c r="A179" s="12">
        <v>36</v>
      </c>
      <c r="B179" s="12">
        <v>3</v>
      </c>
      <c r="C179" s="15">
        <v>1.52</v>
      </c>
    </row>
    <row r="180" spans="1:3" s="14" customFormat="1" ht="24.9" customHeight="1" x14ac:dyDescent="0.3">
      <c r="A180" s="12">
        <v>36</v>
      </c>
      <c r="B180" s="12">
        <v>5</v>
      </c>
      <c r="C180" s="15">
        <v>3.82</v>
      </c>
    </row>
    <row r="181" spans="1:3" s="14" customFormat="1" ht="24.9" customHeight="1" x14ac:dyDescent="0.3">
      <c r="A181" s="12">
        <v>36</v>
      </c>
      <c r="B181" s="12">
        <v>7</v>
      </c>
      <c r="C181" s="12">
        <v>4.93</v>
      </c>
    </row>
    <row r="182" spans="1:3" s="14" customFormat="1" ht="24.9" customHeight="1" x14ac:dyDescent="0.3">
      <c r="A182" s="12">
        <v>40</v>
      </c>
      <c r="B182" s="12">
        <v>0</v>
      </c>
      <c r="C182" s="12">
        <v>1.02</v>
      </c>
    </row>
    <row r="183" spans="1:3" s="14" customFormat="1" ht="24.9" customHeight="1" x14ac:dyDescent="0.3">
      <c r="A183" s="12">
        <v>40</v>
      </c>
      <c r="B183" s="12">
        <v>2</v>
      </c>
      <c r="C183" s="12">
        <v>1.97</v>
      </c>
    </row>
    <row r="184" spans="1:3" s="14" customFormat="1" ht="24.9" customHeight="1" x14ac:dyDescent="0.3">
      <c r="A184" s="12">
        <v>40</v>
      </c>
      <c r="B184" s="12">
        <v>4</v>
      </c>
      <c r="C184" s="12">
        <v>3.97</v>
      </c>
    </row>
    <row r="185" spans="1:3" s="14" customFormat="1" ht="24.9" customHeight="1" x14ac:dyDescent="0.3">
      <c r="A185" s="12">
        <v>40</v>
      </c>
      <c r="B185" s="12">
        <v>6</v>
      </c>
      <c r="C185" s="15">
        <v>5.29</v>
      </c>
    </row>
    <row r="186" spans="1:3" s="14" customFormat="1" ht="24.9" customHeight="1" x14ac:dyDescent="0.3">
      <c r="A186" s="12">
        <v>40</v>
      </c>
      <c r="B186" s="12">
        <v>0</v>
      </c>
      <c r="C186" s="12">
        <v>0.52</v>
      </c>
    </row>
    <row r="187" spans="1:3" s="14" customFormat="1" ht="24.9" customHeight="1" x14ac:dyDescent="0.3">
      <c r="A187" s="12">
        <v>40</v>
      </c>
      <c r="B187" s="12">
        <v>2</v>
      </c>
      <c r="C187" s="15">
        <v>1.25</v>
      </c>
    </row>
    <row r="188" spans="1:3" s="14" customFormat="1" ht="24.9" customHeight="1" x14ac:dyDescent="0.3">
      <c r="A188" s="12">
        <v>40</v>
      </c>
      <c r="B188" s="12">
        <v>5</v>
      </c>
      <c r="C188" s="15">
        <v>4.5199999999999996</v>
      </c>
    </row>
    <row r="189" spans="1:3" s="14" customFormat="1" ht="24.9" customHeight="1" x14ac:dyDescent="0.3">
      <c r="A189" s="12">
        <v>40</v>
      </c>
      <c r="B189" s="12">
        <v>6.5</v>
      </c>
      <c r="C189" s="15">
        <v>5.12</v>
      </c>
    </row>
    <row r="190" spans="1:3" s="14" customFormat="1" ht="24.9" customHeight="1" x14ac:dyDescent="0.3">
      <c r="A190" s="12">
        <v>40</v>
      </c>
      <c r="B190" s="12">
        <v>8</v>
      </c>
      <c r="C190" s="12">
        <v>6.37</v>
      </c>
    </row>
    <row r="191" spans="1:3" s="14" customFormat="1" ht="24.9" customHeight="1" x14ac:dyDescent="0.3">
      <c r="A191" s="12">
        <v>40</v>
      </c>
      <c r="B191" s="12">
        <v>0</v>
      </c>
      <c r="C191" s="12">
        <v>0.52</v>
      </c>
    </row>
    <row r="192" spans="1:3" s="14" customFormat="1" ht="24.9" customHeight="1" x14ac:dyDescent="0.3">
      <c r="A192" s="12">
        <v>40</v>
      </c>
      <c r="B192" s="12">
        <v>2</v>
      </c>
      <c r="C192" s="15">
        <v>2.02</v>
      </c>
    </row>
    <row r="193" spans="1:3" s="14" customFormat="1" ht="24.9" customHeight="1" x14ac:dyDescent="0.3">
      <c r="A193" s="12">
        <v>40</v>
      </c>
      <c r="B193" s="12">
        <v>5</v>
      </c>
      <c r="C193" s="15">
        <v>3.97</v>
      </c>
    </row>
    <row r="194" spans="1:3" s="14" customFormat="1" ht="24.9" customHeight="1" x14ac:dyDescent="0.3">
      <c r="A194" s="12">
        <v>40</v>
      </c>
      <c r="B194" s="12">
        <v>6</v>
      </c>
      <c r="C194" s="15">
        <v>5.01</v>
      </c>
    </row>
    <row r="195" spans="1:3" s="14" customFormat="1" ht="24.9" customHeight="1" x14ac:dyDescent="0.3">
      <c r="A195" s="12">
        <v>40</v>
      </c>
      <c r="B195" s="12">
        <v>8</v>
      </c>
      <c r="C195" s="12">
        <v>5.27</v>
      </c>
    </row>
    <row r="196" spans="1:3" s="14" customFormat="1" ht="24.9" customHeight="1" x14ac:dyDescent="0.3">
      <c r="A196" s="12">
        <v>40</v>
      </c>
      <c r="B196" s="12">
        <v>0</v>
      </c>
      <c r="C196" s="15">
        <v>1.08</v>
      </c>
    </row>
    <row r="197" spans="1:3" s="14" customFormat="1" ht="24.9" customHeight="1" x14ac:dyDescent="0.3">
      <c r="A197" s="12">
        <v>40</v>
      </c>
      <c r="B197" s="12">
        <v>2</v>
      </c>
      <c r="C197" s="15">
        <v>1.41</v>
      </c>
    </row>
    <row r="198" spans="1:3" s="14" customFormat="1" ht="24.9" customHeight="1" x14ac:dyDescent="0.3">
      <c r="A198" s="12">
        <v>40</v>
      </c>
      <c r="B198" s="12">
        <v>4</v>
      </c>
      <c r="C198" s="15">
        <v>3.53</v>
      </c>
    </row>
    <row r="199" spans="1:3" s="14" customFormat="1" ht="24.9" customHeight="1" x14ac:dyDescent="0.3">
      <c r="A199" s="12">
        <v>40</v>
      </c>
      <c r="B199" s="12">
        <v>6</v>
      </c>
      <c r="C199" s="15">
        <v>4.09</v>
      </c>
    </row>
    <row r="200" spans="1:3" s="14" customFormat="1" ht="24.9" customHeight="1" x14ac:dyDescent="0.3">
      <c r="A200" s="12">
        <v>40</v>
      </c>
      <c r="B200" s="12">
        <v>8</v>
      </c>
      <c r="C200" s="12">
        <v>5.59</v>
      </c>
    </row>
    <row r="201" spans="1:3" s="14" customFormat="1" ht="24.9" customHeight="1" x14ac:dyDescent="0.3">
      <c r="A201" s="12">
        <v>40</v>
      </c>
      <c r="B201" s="12">
        <v>0</v>
      </c>
      <c r="C201" s="15">
        <v>0.87</v>
      </c>
    </row>
    <row r="202" spans="1:3" s="14" customFormat="1" ht="24.9" customHeight="1" x14ac:dyDescent="0.3">
      <c r="A202" s="12">
        <v>40</v>
      </c>
      <c r="B202" s="12">
        <v>1</v>
      </c>
      <c r="C202" s="15">
        <v>1.27</v>
      </c>
    </row>
    <row r="203" spans="1:3" s="14" customFormat="1" ht="24.9" customHeight="1" x14ac:dyDescent="0.3">
      <c r="A203" s="12">
        <v>40</v>
      </c>
      <c r="B203" s="12">
        <v>3</v>
      </c>
      <c r="C203" s="15">
        <v>1.83</v>
      </c>
    </row>
    <row r="204" spans="1:3" s="14" customFormat="1" ht="24.9" customHeight="1" x14ac:dyDescent="0.3">
      <c r="A204" s="12">
        <v>40</v>
      </c>
      <c r="B204" s="12">
        <v>5</v>
      </c>
      <c r="C204" s="15">
        <v>4.1500000000000004</v>
      </c>
    </row>
    <row r="205" spans="1:3" s="14" customFormat="1" ht="24.9" customHeight="1" x14ac:dyDescent="0.3">
      <c r="A205" s="12">
        <v>40</v>
      </c>
      <c r="B205" s="12">
        <v>7</v>
      </c>
      <c r="C205" s="12">
        <v>5.62</v>
      </c>
    </row>
    <row r="206" spans="1:3" s="14" customFormat="1" ht="24.9" customHeight="1" x14ac:dyDescent="0.3">
      <c r="A206" s="12">
        <v>40</v>
      </c>
      <c r="B206" s="12">
        <v>0</v>
      </c>
      <c r="C206" s="15">
        <v>0.92</v>
      </c>
    </row>
    <row r="207" spans="1:3" s="14" customFormat="1" ht="24.9" customHeight="1" x14ac:dyDescent="0.3">
      <c r="A207" s="12">
        <v>40</v>
      </c>
      <c r="B207" s="12">
        <v>1</v>
      </c>
      <c r="C207" s="15">
        <v>0.87</v>
      </c>
    </row>
    <row r="208" spans="1:3" s="14" customFormat="1" ht="24.9" customHeight="1" x14ac:dyDescent="0.3">
      <c r="A208" s="12">
        <v>40</v>
      </c>
      <c r="B208" s="12">
        <v>3</v>
      </c>
      <c r="C208" s="15">
        <v>2.09</v>
      </c>
    </row>
    <row r="209" spans="1:3" s="14" customFormat="1" ht="24.9" customHeight="1" x14ac:dyDescent="0.3">
      <c r="A209" s="12">
        <v>40</v>
      </c>
      <c r="B209" s="12">
        <v>5</v>
      </c>
      <c r="C209" s="15">
        <v>3.53</v>
      </c>
    </row>
    <row r="210" spans="1:3" s="14" customFormat="1" ht="24.9" customHeight="1" x14ac:dyDescent="0.3">
      <c r="A210" s="12">
        <v>40</v>
      </c>
      <c r="B210" s="12">
        <v>7</v>
      </c>
      <c r="C210" s="12">
        <v>5.28</v>
      </c>
    </row>
    <row r="211" spans="1:3" s="14" customFormat="1" ht="24.9" customHeight="1" x14ac:dyDescent="0.3">
      <c r="A211" s="12"/>
      <c r="B211" s="12"/>
      <c r="C211" s="12"/>
    </row>
    <row r="212" spans="1:3" s="14" customFormat="1" ht="24.9" customHeight="1" x14ac:dyDescent="0.3">
      <c r="A212" s="12"/>
      <c r="B212" s="12"/>
      <c r="C212" s="12"/>
    </row>
    <row r="213" spans="1:3" s="14" customFormat="1" ht="24.9" customHeight="1" x14ac:dyDescent="0.3">
      <c r="A213" s="12"/>
      <c r="B213" s="12"/>
      <c r="C213" s="12"/>
    </row>
    <row r="214" spans="1:3" s="14" customFormat="1" ht="24.9" customHeight="1" x14ac:dyDescent="0.3">
      <c r="A214" s="12"/>
      <c r="B214" s="12"/>
      <c r="C214" s="1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227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228</v>
      </c>
      <c r="D121" s="9" t="s">
        <v>42</v>
      </c>
      <c r="E121" s="9" t="str">
        <f>'Typhimurium var 5-'!$A$1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231</v>
      </c>
      <c r="D133" s="2" t="s">
        <v>42</v>
      </c>
      <c r="E133" s="2" t="str">
        <f>'Typhimurium var 5-'!$B$1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234</v>
      </c>
      <c r="D145" s="2" t="s">
        <v>42</v>
      </c>
      <c r="E145" s="2" t="str">
        <f>'Typhimurium var 5-'!$C$1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  <pageSetup orientation="portrait" horizontalDpi="203" verticalDpi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368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227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'Typhimurium var 5-'!$A$1:$C$45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229</v>
      </c>
      <c r="C12" s="2" t="s">
        <v>2</v>
      </c>
      <c r="D12" s="2" t="s">
        <v>230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'Typhimurium var 5-'!$A$1:$A$45</f>
        <v>34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232</v>
      </c>
      <c r="C15" s="2" t="s">
        <v>3</v>
      </c>
      <c r="D15" s="2" t="s">
        <v>233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'Typhimurium var 5-'!$B$1:$B$45</f>
        <v>8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235</v>
      </c>
      <c r="C18" s="2" t="s">
        <v>4</v>
      </c>
      <c r="D18" s="2" t="s">
        <v>236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'Typhimurium var 5-'!$C$1:$C$45</f>
        <v>2.93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F14" sqref="F14"/>
    </sheetView>
  </sheetViews>
  <sheetFormatPr defaultRowHeight="14.4" x14ac:dyDescent="0.3"/>
  <cols>
    <col min="1" max="3" width="8.88671875" style="16"/>
    <col min="4" max="4" width="5.77734375" style="16" customWidth="1"/>
    <col min="5" max="16384" width="8.88671875" style="16"/>
  </cols>
  <sheetData>
    <row r="1" spans="1:3" x14ac:dyDescent="0.3">
      <c r="A1" s="17" t="s">
        <v>2</v>
      </c>
      <c r="B1" s="17" t="s">
        <v>3</v>
      </c>
      <c r="C1" s="17" t="s">
        <v>4</v>
      </c>
    </row>
    <row r="2" spans="1:3" x14ac:dyDescent="0.3">
      <c r="A2" s="17">
        <v>22</v>
      </c>
      <c r="B2" s="17">
        <v>0</v>
      </c>
      <c r="C2" s="17">
        <v>1.0900000000000001</v>
      </c>
    </row>
    <row r="3" spans="1:3" x14ac:dyDescent="0.3">
      <c r="A3" s="17">
        <v>22</v>
      </c>
      <c r="B3" s="17">
        <v>2</v>
      </c>
      <c r="C3" s="17">
        <v>0.52</v>
      </c>
    </row>
    <row r="4" spans="1:3" x14ac:dyDescent="0.3">
      <c r="A4" s="17">
        <v>22</v>
      </c>
      <c r="B4" s="17">
        <v>4</v>
      </c>
      <c r="C4" s="17">
        <v>1.1000000000000001</v>
      </c>
    </row>
    <row r="5" spans="1:3" x14ac:dyDescent="0.3">
      <c r="A5" s="17">
        <v>22</v>
      </c>
      <c r="B5" s="17">
        <v>6</v>
      </c>
      <c r="C5" s="17">
        <v>1.27</v>
      </c>
    </row>
    <row r="6" spans="1:3" x14ac:dyDescent="0.3">
      <c r="A6" s="17">
        <v>22</v>
      </c>
      <c r="B6" s="17">
        <v>8</v>
      </c>
      <c r="C6" s="17">
        <v>1.72</v>
      </c>
    </row>
    <row r="7" spans="1:3" x14ac:dyDescent="0.3">
      <c r="A7" s="17">
        <v>28</v>
      </c>
      <c r="B7" s="17">
        <v>0</v>
      </c>
      <c r="C7" s="17">
        <v>1.27</v>
      </c>
    </row>
    <row r="8" spans="1:3" x14ac:dyDescent="0.3">
      <c r="A8" s="17">
        <v>28</v>
      </c>
      <c r="B8" s="17">
        <v>2</v>
      </c>
      <c r="C8" s="17">
        <v>0.92</v>
      </c>
    </row>
    <row r="9" spans="1:3" x14ac:dyDescent="0.3">
      <c r="A9" s="17">
        <v>28</v>
      </c>
      <c r="B9" s="17">
        <v>4</v>
      </c>
      <c r="C9" s="17">
        <v>1.82</v>
      </c>
    </row>
    <row r="10" spans="1:3" x14ac:dyDescent="0.3">
      <c r="A10" s="17">
        <v>28</v>
      </c>
      <c r="B10" s="17">
        <v>6</v>
      </c>
      <c r="C10" s="17">
        <v>2.82</v>
      </c>
    </row>
    <row r="11" spans="1:3" x14ac:dyDescent="0.3">
      <c r="A11" s="17">
        <v>28</v>
      </c>
      <c r="B11" s="17">
        <v>8</v>
      </c>
      <c r="C11" s="17">
        <v>3.72</v>
      </c>
    </row>
    <row r="12" spans="1:3" x14ac:dyDescent="0.3">
      <c r="A12" s="17">
        <v>34</v>
      </c>
      <c r="B12" s="17">
        <v>0</v>
      </c>
      <c r="C12" s="17">
        <v>0.96</v>
      </c>
    </row>
    <row r="13" spans="1:3" x14ac:dyDescent="0.3">
      <c r="A13" s="17">
        <v>34</v>
      </c>
      <c r="B13" s="17">
        <v>2</v>
      </c>
      <c r="C13" s="17">
        <v>1.25</v>
      </c>
    </row>
    <row r="14" spans="1:3" x14ac:dyDescent="0.3">
      <c r="A14" s="17">
        <v>34</v>
      </c>
      <c r="B14" s="17">
        <v>4</v>
      </c>
      <c r="C14" s="17">
        <v>2.72</v>
      </c>
    </row>
    <row r="15" spans="1:3" x14ac:dyDescent="0.3">
      <c r="A15" s="17">
        <v>34</v>
      </c>
      <c r="B15" s="17">
        <v>6</v>
      </c>
      <c r="C15" s="17">
        <v>4.12</v>
      </c>
    </row>
    <row r="16" spans="1:3" x14ac:dyDescent="0.3">
      <c r="A16" s="17">
        <v>34</v>
      </c>
      <c r="B16" s="17">
        <v>8</v>
      </c>
      <c r="C16" s="17">
        <v>5.48</v>
      </c>
    </row>
    <row r="17" spans="1:3" x14ac:dyDescent="0.3">
      <c r="A17" s="17">
        <v>40</v>
      </c>
      <c r="B17" s="17">
        <v>0</v>
      </c>
      <c r="C17" s="17">
        <v>0.91</v>
      </c>
    </row>
    <row r="18" spans="1:3" x14ac:dyDescent="0.3">
      <c r="A18" s="17">
        <v>40</v>
      </c>
      <c r="B18" s="17">
        <v>2</v>
      </c>
      <c r="C18" s="17">
        <v>1.25</v>
      </c>
    </row>
    <row r="19" spans="1:3" x14ac:dyDescent="0.3">
      <c r="A19" s="17">
        <v>40</v>
      </c>
      <c r="B19" s="17">
        <v>4</v>
      </c>
      <c r="C19" s="17">
        <v>3.52</v>
      </c>
    </row>
    <row r="20" spans="1:3" x14ac:dyDescent="0.3">
      <c r="A20" s="17">
        <v>40</v>
      </c>
      <c r="B20" s="17">
        <v>6</v>
      </c>
      <c r="C20" s="17">
        <v>4.78</v>
      </c>
    </row>
    <row r="21" spans="1:3" x14ac:dyDescent="0.3">
      <c r="A21" s="17">
        <v>40</v>
      </c>
      <c r="B21" s="17">
        <v>8</v>
      </c>
      <c r="C21" s="17">
        <v>6.1</v>
      </c>
    </row>
    <row r="22" spans="1:3" x14ac:dyDescent="0.3">
      <c r="A22" s="17">
        <v>22</v>
      </c>
      <c r="B22" s="17">
        <v>0</v>
      </c>
      <c r="C22" s="17">
        <v>1.55</v>
      </c>
    </row>
    <row r="23" spans="1:3" x14ac:dyDescent="0.3">
      <c r="A23" s="17">
        <v>22</v>
      </c>
      <c r="B23" s="17">
        <v>1</v>
      </c>
      <c r="C23" s="17">
        <v>1.1000000000000001</v>
      </c>
    </row>
    <row r="24" spans="1:3" x14ac:dyDescent="0.3">
      <c r="A24" s="17">
        <v>22</v>
      </c>
      <c r="B24" s="17">
        <v>2</v>
      </c>
      <c r="C24" s="17">
        <v>1.53</v>
      </c>
    </row>
    <row r="25" spans="1:3" x14ac:dyDescent="0.3">
      <c r="A25" s="17">
        <v>22</v>
      </c>
      <c r="B25" s="17">
        <v>3</v>
      </c>
      <c r="C25" s="17">
        <v>1.42</v>
      </c>
    </row>
    <row r="26" spans="1:3" x14ac:dyDescent="0.3">
      <c r="A26" s="17">
        <v>22</v>
      </c>
      <c r="B26" s="17">
        <v>4</v>
      </c>
      <c r="C26" s="17">
        <v>1.27</v>
      </c>
    </row>
    <row r="27" spans="1:3" x14ac:dyDescent="0.3">
      <c r="A27" s="17">
        <v>22</v>
      </c>
      <c r="B27" s="17">
        <v>5</v>
      </c>
      <c r="C27" s="17">
        <v>1.35</v>
      </c>
    </row>
    <row r="28" spans="1:3" x14ac:dyDescent="0.3">
      <c r="A28" s="17">
        <v>22</v>
      </c>
      <c r="B28" s="17">
        <v>6</v>
      </c>
      <c r="C28" s="17">
        <v>1.68</v>
      </c>
    </row>
    <row r="29" spans="1:3" x14ac:dyDescent="0.3">
      <c r="A29" s="17">
        <v>22</v>
      </c>
      <c r="B29" s="17">
        <v>7</v>
      </c>
      <c r="C29" s="17">
        <v>1.97</v>
      </c>
    </row>
    <row r="30" spans="1:3" x14ac:dyDescent="0.3">
      <c r="A30" s="17">
        <v>22</v>
      </c>
      <c r="B30" s="17">
        <v>8</v>
      </c>
      <c r="C30" s="17">
        <v>1.97</v>
      </c>
    </row>
    <row r="31" spans="1:3" x14ac:dyDescent="0.3">
      <c r="A31" s="17">
        <v>28</v>
      </c>
      <c r="B31" s="17">
        <v>0</v>
      </c>
      <c r="C31" s="17">
        <v>1.17</v>
      </c>
    </row>
    <row r="32" spans="1:3" x14ac:dyDescent="0.3">
      <c r="A32" s="17">
        <v>28</v>
      </c>
      <c r="B32" s="17">
        <v>1</v>
      </c>
      <c r="C32" s="17">
        <v>1.27</v>
      </c>
    </row>
    <row r="33" spans="1:3" x14ac:dyDescent="0.3">
      <c r="A33" s="17">
        <v>28</v>
      </c>
      <c r="B33" s="17">
        <v>2</v>
      </c>
      <c r="C33" s="17">
        <v>1.35</v>
      </c>
    </row>
    <row r="34" spans="1:3" x14ac:dyDescent="0.3">
      <c r="A34" s="17">
        <v>28</v>
      </c>
      <c r="B34" s="17">
        <v>3</v>
      </c>
      <c r="C34" s="17">
        <v>1.68</v>
      </c>
    </row>
    <row r="35" spans="1:3" x14ac:dyDescent="0.3">
      <c r="A35" s="17">
        <v>28</v>
      </c>
      <c r="B35" s="17">
        <v>4</v>
      </c>
      <c r="C35" s="17">
        <v>1.97</v>
      </c>
    </row>
    <row r="36" spans="1:3" x14ac:dyDescent="0.3">
      <c r="A36" s="17">
        <v>28</v>
      </c>
      <c r="B36" s="17">
        <v>5</v>
      </c>
      <c r="C36" s="17">
        <v>1.93</v>
      </c>
    </row>
    <row r="37" spans="1:3" x14ac:dyDescent="0.3">
      <c r="A37" s="17">
        <v>28</v>
      </c>
      <c r="B37" s="17">
        <v>6</v>
      </c>
      <c r="C37" s="17">
        <v>2.44</v>
      </c>
    </row>
    <row r="38" spans="1:3" x14ac:dyDescent="0.3">
      <c r="A38" s="17">
        <v>28</v>
      </c>
      <c r="B38" s="17">
        <v>7</v>
      </c>
      <c r="C38" s="17">
        <v>3.52</v>
      </c>
    </row>
    <row r="39" spans="1:3" x14ac:dyDescent="0.3">
      <c r="A39" s="17">
        <v>28</v>
      </c>
      <c r="B39" s="17">
        <v>8</v>
      </c>
      <c r="C39" s="17">
        <v>4.03</v>
      </c>
    </row>
    <row r="40" spans="1:3" x14ac:dyDescent="0.3">
      <c r="A40" s="17">
        <v>34</v>
      </c>
      <c r="B40" s="17">
        <v>0</v>
      </c>
      <c r="C40" s="17">
        <v>1.72</v>
      </c>
    </row>
    <row r="41" spans="1:3" x14ac:dyDescent="0.3">
      <c r="A41" s="17">
        <v>34</v>
      </c>
      <c r="B41" s="17">
        <v>1</v>
      </c>
      <c r="C41" s="17">
        <v>1.08</v>
      </c>
    </row>
    <row r="42" spans="1:3" x14ac:dyDescent="0.3">
      <c r="A42" s="17">
        <v>34</v>
      </c>
      <c r="B42" s="17">
        <v>2</v>
      </c>
      <c r="C42" s="17">
        <v>1.72</v>
      </c>
    </row>
    <row r="43" spans="1:3" x14ac:dyDescent="0.3">
      <c r="A43" s="17">
        <v>34</v>
      </c>
      <c r="B43" s="17">
        <v>3</v>
      </c>
      <c r="C43" s="17">
        <v>2.25</v>
      </c>
    </row>
    <row r="44" spans="1:3" x14ac:dyDescent="0.3">
      <c r="A44" s="17">
        <v>34</v>
      </c>
      <c r="B44" s="17">
        <v>4</v>
      </c>
      <c r="C44" s="17">
        <v>3.1</v>
      </c>
    </row>
    <row r="45" spans="1:3" x14ac:dyDescent="0.3">
      <c r="A45" s="17">
        <v>34</v>
      </c>
      <c r="B45" s="17">
        <v>5</v>
      </c>
      <c r="C45" s="17">
        <v>3.56</v>
      </c>
    </row>
    <row r="46" spans="1:3" x14ac:dyDescent="0.3">
      <c r="A46" s="17">
        <v>34</v>
      </c>
      <c r="B46" s="17">
        <v>6</v>
      </c>
      <c r="C46" s="17">
        <v>4.62</v>
      </c>
    </row>
    <row r="47" spans="1:3" x14ac:dyDescent="0.3">
      <c r="A47" s="17">
        <v>34</v>
      </c>
      <c r="B47" s="17">
        <v>7</v>
      </c>
      <c r="C47" s="17">
        <v>5.52</v>
      </c>
    </row>
    <row r="48" spans="1:3" x14ac:dyDescent="0.3">
      <c r="A48" s="17">
        <v>34</v>
      </c>
      <c r="B48" s="17">
        <v>8</v>
      </c>
      <c r="C48" s="17">
        <v>6.46</v>
      </c>
    </row>
    <row r="49" spans="1:3" x14ac:dyDescent="0.3">
      <c r="A49" s="17">
        <v>40</v>
      </c>
      <c r="B49" s="17">
        <v>0</v>
      </c>
      <c r="C49" s="17">
        <v>1.08</v>
      </c>
    </row>
    <row r="50" spans="1:3" x14ac:dyDescent="0.3">
      <c r="A50" s="17">
        <v>40</v>
      </c>
      <c r="B50" s="17">
        <v>1</v>
      </c>
      <c r="C50" s="17">
        <v>1.35</v>
      </c>
    </row>
    <row r="51" spans="1:3" x14ac:dyDescent="0.3">
      <c r="A51" s="17">
        <v>40</v>
      </c>
      <c r="B51" s="17">
        <v>2</v>
      </c>
      <c r="C51" s="17">
        <v>1.68</v>
      </c>
    </row>
    <row r="52" spans="1:3" x14ac:dyDescent="0.3">
      <c r="A52" s="17">
        <v>40</v>
      </c>
      <c r="B52" s="17">
        <v>3</v>
      </c>
      <c r="C52" s="17">
        <v>2.06</v>
      </c>
    </row>
    <row r="53" spans="1:3" x14ac:dyDescent="0.3">
      <c r="A53" s="17">
        <v>40</v>
      </c>
      <c r="B53" s="17">
        <v>4</v>
      </c>
      <c r="C53" s="17">
        <v>2.97</v>
      </c>
    </row>
    <row r="54" spans="1:3" x14ac:dyDescent="0.3">
      <c r="A54" s="17">
        <v>40</v>
      </c>
      <c r="B54" s="17">
        <v>5</v>
      </c>
      <c r="C54" s="17">
        <v>3.52</v>
      </c>
    </row>
    <row r="55" spans="1:3" x14ac:dyDescent="0.3">
      <c r="A55" s="17">
        <v>40</v>
      </c>
      <c r="B55" s="17">
        <v>6</v>
      </c>
      <c r="C55" s="17">
        <v>5.46</v>
      </c>
    </row>
    <row r="56" spans="1:3" x14ac:dyDescent="0.3">
      <c r="A56" s="17">
        <v>40</v>
      </c>
      <c r="B56" s="17">
        <v>7</v>
      </c>
      <c r="C56" s="17">
        <v>5.65</v>
      </c>
    </row>
    <row r="57" spans="1:3" x14ac:dyDescent="0.3">
      <c r="A57" s="17">
        <v>40</v>
      </c>
      <c r="B57" s="17">
        <v>8</v>
      </c>
      <c r="C57" s="17">
        <v>6.46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237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238</v>
      </c>
      <c r="D121" s="9" t="s">
        <v>42</v>
      </c>
      <c r="E121" s="9" t="str">
        <f>Montevideo!$A$1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241</v>
      </c>
      <c r="D133" s="2" t="s">
        <v>42</v>
      </c>
      <c r="E133" s="2" t="str">
        <f>Montevideo!$B$1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244</v>
      </c>
      <c r="D145" s="2" t="s">
        <v>42</v>
      </c>
      <c r="E145" s="2" t="str">
        <f>Montevideo!$C$1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161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237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Montevideo!$A$1:$C$57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239</v>
      </c>
      <c r="C12" s="2" t="s">
        <v>2</v>
      </c>
      <c r="D12" s="2" t="s">
        <v>240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Montevideo!$A$1:$A$57</f>
        <v>34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242</v>
      </c>
      <c r="C15" s="2" t="s">
        <v>3</v>
      </c>
      <c r="D15" s="2" t="s">
        <v>243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Montevideo!$B$1:$B$57</f>
        <v>8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245</v>
      </c>
      <c r="C18" s="2" t="s">
        <v>4</v>
      </c>
      <c r="D18" s="2" t="s">
        <v>246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Montevideo!$C$1:$C$57</f>
        <v>3.52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E7" sqref="E7"/>
    </sheetView>
  </sheetViews>
  <sheetFormatPr defaultRowHeight="14.4" x14ac:dyDescent="0.3"/>
  <cols>
    <col min="1" max="3" width="8.88671875" style="16"/>
    <col min="4" max="4" width="5.77734375" style="16" customWidth="1"/>
    <col min="5" max="16384" width="8.88671875" style="16"/>
  </cols>
  <sheetData>
    <row r="1" spans="1:3" x14ac:dyDescent="0.3">
      <c r="A1" s="17" t="s">
        <v>2</v>
      </c>
      <c r="B1" s="17" t="s">
        <v>3</v>
      </c>
      <c r="C1" s="17" t="s">
        <v>4</v>
      </c>
    </row>
    <row r="2" spans="1:3" x14ac:dyDescent="0.3">
      <c r="A2" s="17">
        <v>22</v>
      </c>
      <c r="B2" s="17">
        <v>0</v>
      </c>
      <c r="C2" s="17">
        <v>1.17</v>
      </c>
    </row>
    <row r="3" spans="1:3" x14ac:dyDescent="0.3">
      <c r="A3" s="17">
        <v>22</v>
      </c>
      <c r="B3" s="17">
        <v>2</v>
      </c>
      <c r="C3" s="17">
        <v>1.27</v>
      </c>
    </row>
    <row r="4" spans="1:3" x14ac:dyDescent="0.3">
      <c r="A4" s="17">
        <v>22</v>
      </c>
      <c r="B4" s="17">
        <v>4</v>
      </c>
      <c r="C4" s="17">
        <v>1.41</v>
      </c>
    </row>
    <row r="5" spans="1:3" x14ac:dyDescent="0.3">
      <c r="A5" s="17">
        <v>22</v>
      </c>
      <c r="B5" s="17">
        <v>6</v>
      </c>
      <c r="C5" s="17">
        <v>2.0699999999999998</v>
      </c>
    </row>
    <row r="6" spans="1:3" x14ac:dyDescent="0.3">
      <c r="A6" s="17">
        <v>22</v>
      </c>
      <c r="B6" s="17">
        <v>8</v>
      </c>
      <c r="C6" s="17">
        <v>2.56</v>
      </c>
    </row>
    <row r="7" spans="1:3" x14ac:dyDescent="0.3">
      <c r="A7" s="17">
        <v>28</v>
      </c>
      <c r="B7" s="17">
        <v>0</v>
      </c>
      <c r="C7" s="17">
        <v>1.41</v>
      </c>
    </row>
    <row r="8" spans="1:3" x14ac:dyDescent="0.3">
      <c r="A8" s="17">
        <v>28</v>
      </c>
      <c r="B8" s="17">
        <v>2</v>
      </c>
      <c r="C8" s="17">
        <v>1.53</v>
      </c>
    </row>
    <row r="9" spans="1:3" x14ac:dyDescent="0.3">
      <c r="A9" s="17">
        <v>28</v>
      </c>
      <c r="B9" s="17">
        <v>4</v>
      </c>
      <c r="C9" s="17">
        <v>2.52</v>
      </c>
    </row>
    <row r="10" spans="1:3" x14ac:dyDescent="0.3">
      <c r="A10" s="17">
        <v>28</v>
      </c>
      <c r="B10" s="17">
        <v>6</v>
      </c>
      <c r="C10" s="17">
        <v>3.16</v>
      </c>
    </row>
    <row r="11" spans="1:3" x14ac:dyDescent="0.3">
      <c r="A11" s="17">
        <v>28</v>
      </c>
      <c r="B11" s="17">
        <v>8</v>
      </c>
      <c r="C11" s="17">
        <v>4.5199999999999996</v>
      </c>
    </row>
    <row r="12" spans="1:3" x14ac:dyDescent="0.3">
      <c r="A12" s="17">
        <v>34</v>
      </c>
      <c r="B12" s="17">
        <v>0</v>
      </c>
      <c r="C12" s="17">
        <v>1.34</v>
      </c>
    </row>
    <row r="13" spans="1:3" x14ac:dyDescent="0.3">
      <c r="A13" s="17">
        <v>34</v>
      </c>
      <c r="B13" s="17">
        <v>2</v>
      </c>
      <c r="C13" s="17">
        <v>1.72</v>
      </c>
    </row>
    <row r="14" spans="1:3" x14ac:dyDescent="0.3">
      <c r="A14" s="17">
        <v>34</v>
      </c>
      <c r="B14" s="17">
        <v>4</v>
      </c>
      <c r="C14" s="17">
        <v>3.19</v>
      </c>
    </row>
    <row r="15" spans="1:3" x14ac:dyDescent="0.3">
      <c r="A15" s="17">
        <v>34</v>
      </c>
      <c r="B15" s="17">
        <v>6</v>
      </c>
      <c r="C15" s="17">
        <v>4.37</v>
      </c>
    </row>
    <row r="16" spans="1:3" x14ac:dyDescent="0.3">
      <c r="A16" s="17">
        <v>34</v>
      </c>
      <c r="B16" s="17">
        <v>8</v>
      </c>
      <c r="C16" s="17">
        <v>5.4</v>
      </c>
    </row>
    <row r="17" spans="1:3" x14ac:dyDescent="0.3">
      <c r="A17" s="17">
        <v>40</v>
      </c>
      <c r="B17" s="17">
        <v>0</v>
      </c>
      <c r="C17" s="17">
        <v>1.02</v>
      </c>
    </row>
    <row r="18" spans="1:3" x14ac:dyDescent="0.3">
      <c r="A18" s="17">
        <v>40</v>
      </c>
      <c r="B18" s="17">
        <v>2</v>
      </c>
      <c r="C18" s="17">
        <v>1.63</v>
      </c>
    </row>
    <row r="19" spans="1:3" x14ac:dyDescent="0.3">
      <c r="A19" s="17">
        <v>40</v>
      </c>
      <c r="B19" s="17">
        <v>4</v>
      </c>
      <c r="C19" s="17">
        <v>2.93</v>
      </c>
    </row>
    <row r="20" spans="1:3" x14ac:dyDescent="0.3">
      <c r="A20" s="17">
        <v>40</v>
      </c>
      <c r="B20" s="17">
        <v>6</v>
      </c>
      <c r="C20" s="17">
        <v>4.9000000000000004</v>
      </c>
    </row>
    <row r="21" spans="1:3" x14ac:dyDescent="0.3">
      <c r="A21" s="17">
        <v>40</v>
      </c>
      <c r="B21" s="17">
        <v>8</v>
      </c>
      <c r="C21" s="17">
        <v>6.46</v>
      </c>
    </row>
    <row r="22" spans="1:3" x14ac:dyDescent="0.3">
      <c r="A22" s="17">
        <v>22</v>
      </c>
      <c r="B22" s="17">
        <v>0</v>
      </c>
      <c r="C22" s="17">
        <v>1.27</v>
      </c>
    </row>
    <row r="23" spans="1:3" x14ac:dyDescent="0.3">
      <c r="A23" s="17">
        <v>22</v>
      </c>
      <c r="B23" s="17">
        <v>1</v>
      </c>
      <c r="C23" s="17">
        <v>1.0900000000000001</v>
      </c>
    </row>
    <row r="24" spans="1:3" x14ac:dyDescent="0.3">
      <c r="A24" s="17">
        <v>22</v>
      </c>
      <c r="B24" s="17">
        <v>2</v>
      </c>
      <c r="C24" s="17">
        <v>1.35</v>
      </c>
    </row>
    <row r="25" spans="1:3" x14ac:dyDescent="0.3">
      <c r="A25" s="17">
        <v>22</v>
      </c>
      <c r="B25" s="17">
        <v>3</v>
      </c>
      <c r="C25" s="17">
        <v>1.63</v>
      </c>
    </row>
    <row r="26" spans="1:3" x14ac:dyDescent="0.3">
      <c r="A26" s="17">
        <v>22</v>
      </c>
      <c r="B26" s="17">
        <v>4</v>
      </c>
      <c r="C26" s="17">
        <v>1.82</v>
      </c>
    </row>
    <row r="27" spans="1:3" x14ac:dyDescent="0.3">
      <c r="A27" s="17">
        <v>22</v>
      </c>
      <c r="B27" s="17">
        <v>5</v>
      </c>
      <c r="C27" s="17">
        <v>1.72</v>
      </c>
    </row>
    <row r="28" spans="1:3" x14ac:dyDescent="0.3">
      <c r="A28" s="17">
        <v>22</v>
      </c>
      <c r="B28" s="17">
        <v>6</v>
      </c>
      <c r="C28" s="17">
        <v>2.21</v>
      </c>
    </row>
    <row r="29" spans="1:3" x14ac:dyDescent="0.3">
      <c r="A29" s="17">
        <v>22</v>
      </c>
      <c r="B29" s="17">
        <v>7</v>
      </c>
      <c r="C29" s="17">
        <v>1.87</v>
      </c>
    </row>
    <row r="30" spans="1:3" x14ac:dyDescent="0.3">
      <c r="A30" s="17">
        <v>22</v>
      </c>
      <c r="B30" s="17">
        <v>8</v>
      </c>
      <c r="C30" s="17">
        <v>2.48</v>
      </c>
    </row>
    <row r="31" spans="1:3" x14ac:dyDescent="0.3">
      <c r="A31" s="17">
        <v>28</v>
      </c>
      <c r="B31" s="17">
        <v>0</v>
      </c>
      <c r="C31" s="17">
        <v>1.17</v>
      </c>
    </row>
    <row r="32" spans="1:3" x14ac:dyDescent="0.3">
      <c r="A32" s="17">
        <v>28</v>
      </c>
      <c r="B32" s="17">
        <v>1</v>
      </c>
      <c r="C32" s="17">
        <v>1.35</v>
      </c>
    </row>
    <row r="33" spans="1:3" x14ac:dyDescent="0.3">
      <c r="A33" s="17">
        <v>28</v>
      </c>
      <c r="B33" s="17">
        <v>2</v>
      </c>
      <c r="C33" s="17">
        <v>1.68</v>
      </c>
    </row>
    <row r="34" spans="1:3" x14ac:dyDescent="0.3">
      <c r="A34" s="17">
        <v>28</v>
      </c>
      <c r="B34" s="17">
        <v>3</v>
      </c>
      <c r="C34" s="17">
        <v>1.87</v>
      </c>
    </row>
    <row r="35" spans="1:3" x14ac:dyDescent="0.3">
      <c r="A35" s="17">
        <v>28</v>
      </c>
      <c r="B35" s="17">
        <v>4</v>
      </c>
      <c r="C35" s="17">
        <v>2.15</v>
      </c>
    </row>
    <row r="36" spans="1:3" x14ac:dyDescent="0.3">
      <c r="A36" s="17">
        <v>28</v>
      </c>
      <c r="B36" s="17">
        <v>5</v>
      </c>
      <c r="C36" s="17">
        <v>2.62</v>
      </c>
    </row>
    <row r="37" spans="1:3" x14ac:dyDescent="0.3">
      <c r="A37" s="17">
        <v>28</v>
      </c>
      <c r="B37" s="17">
        <v>6</v>
      </c>
      <c r="C37" s="17">
        <v>3.29</v>
      </c>
    </row>
    <row r="38" spans="1:3" x14ac:dyDescent="0.3">
      <c r="A38" s="17">
        <v>28</v>
      </c>
      <c r="B38" s="17">
        <v>7</v>
      </c>
      <c r="C38" s="17">
        <v>3.22</v>
      </c>
    </row>
    <row r="39" spans="1:3" x14ac:dyDescent="0.3">
      <c r="A39" s="17">
        <v>34</v>
      </c>
      <c r="B39" s="17">
        <v>0</v>
      </c>
      <c r="C39" s="17">
        <v>1.46</v>
      </c>
    </row>
    <row r="40" spans="1:3" x14ac:dyDescent="0.3">
      <c r="A40" s="17">
        <v>34</v>
      </c>
      <c r="B40" s="17">
        <v>1</v>
      </c>
      <c r="C40" s="17">
        <v>1.41</v>
      </c>
    </row>
    <row r="41" spans="1:3" x14ac:dyDescent="0.3">
      <c r="A41" s="17">
        <v>34</v>
      </c>
      <c r="B41" s="17">
        <v>2</v>
      </c>
      <c r="C41" s="17">
        <v>1.68</v>
      </c>
    </row>
    <row r="42" spans="1:3" x14ac:dyDescent="0.3">
      <c r="A42" s="17">
        <v>34</v>
      </c>
      <c r="B42" s="17">
        <v>3</v>
      </c>
      <c r="C42" s="17">
        <v>2.75</v>
      </c>
    </row>
    <row r="43" spans="1:3" x14ac:dyDescent="0.3">
      <c r="A43" s="17">
        <v>34</v>
      </c>
      <c r="B43" s="17">
        <v>4</v>
      </c>
      <c r="C43" s="17">
        <v>2.82</v>
      </c>
    </row>
    <row r="44" spans="1:3" x14ac:dyDescent="0.3">
      <c r="A44" s="17">
        <v>34</v>
      </c>
      <c r="B44" s="17">
        <v>5</v>
      </c>
      <c r="C44" s="17">
        <v>4.03</v>
      </c>
    </row>
    <row r="45" spans="1:3" x14ac:dyDescent="0.3">
      <c r="A45" s="17">
        <v>34</v>
      </c>
      <c r="B45" s="17">
        <v>6</v>
      </c>
      <c r="C45" s="17">
        <v>4.68</v>
      </c>
    </row>
    <row r="46" spans="1:3" x14ac:dyDescent="0.3">
      <c r="A46" s="17">
        <v>34</v>
      </c>
      <c r="B46" s="17">
        <v>7</v>
      </c>
      <c r="C46" s="17">
        <v>5.16</v>
      </c>
    </row>
    <row r="47" spans="1:3" x14ac:dyDescent="0.3">
      <c r="A47" s="17">
        <v>34</v>
      </c>
      <c r="B47" s="17">
        <v>8</v>
      </c>
      <c r="C47" s="17">
        <v>6.46</v>
      </c>
    </row>
    <row r="48" spans="1:3" x14ac:dyDescent="0.3">
      <c r="A48" s="17">
        <v>40</v>
      </c>
      <c r="B48" s="17">
        <v>0</v>
      </c>
      <c r="C48" s="17">
        <v>1.35</v>
      </c>
    </row>
    <row r="49" spans="1:3" x14ac:dyDescent="0.3">
      <c r="A49" s="17">
        <v>40</v>
      </c>
      <c r="B49" s="17">
        <v>1</v>
      </c>
      <c r="C49" s="17">
        <v>1.34</v>
      </c>
    </row>
    <row r="50" spans="1:3" x14ac:dyDescent="0.3">
      <c r="A50" s="17">
        <v>40</v>
      </c>
      <c r="B50" s="17">
        <v>2</v>
      </c>
      <c r="C50" s="17">
        <v>1.72</v>
      </c>
    </row>
    <row r="51" spans="1:3" x14ac:dyDescent="0.3">
      <c r="A51" s="17">
        <v>40</v>
      </c>
      <c r="B51" s="17">
        <v>3</v>
      </c>
      <c r="C51" s="17">
        <v>2.59</v>
      </c>
    </row>
    <row r="52" spans="1:3" x14ac:dyDescent="0.3">
      <c r="A52" s="17">
        <v>40</v>
      </c>
      <c r="B52" s="17">
        <v>4</v>
      </c>
      <c r="C52" s="17">
        <v>3.37</v>
      </c>
    </row>
    <row r="53" spans="1:3" x14ac:dyDescent="0.3">
      <c r="A53" s="17">
        <v>40</v>
      </c>
      <c r="B53" s="17">
        <v>6</v>
      </c>
      <c r="C53" s="17">
        <v>5.46</v>
      </c>
    </row>
    <row r="54" spans="1:3" x14ac:dyDescent="0.3">
      <c r="A54" s="17">
        <v>40</v>
      </c>
      <c r="B54" s="17">
        <v>7</v>
      </c>
      <c r="C54" s="17">
        <v>5.82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247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248</v>
      </c>
      <c r="D121" s="9" t="s">
        <v>42</v>
      </c>
      <c r="E121" s="9" t="str">
        <f>Hadar!$A$1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251</v>
      </c>
      <c r="D133" s="2" t="s">
        <v>42</v>
      </c>
      <c r="E133" s="2" t="str">
        <f>Hadar!$B$1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254</v>
      </c>
      <c r="D145" s="2" t="s">
        <v>42</v>
      </c>
      <c r="E145" s="2" t="str">
        <f>Hadar!$C$1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169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247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Hadar!$A$1:$C$54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249</v>
      </c>
      <c r="C12" s="2" t="s">
        <v>2</v>
      </c>
      <c r="D12" s="2" t="s">
        <v>250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Hadar!$A$1:$A$54</f>
        <v>34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252</v>
      </c>
      <c r="C15" s="2" t="s">
        <v>3</v>
      </c>
      <c r="D15" s="2" t="s">
        <v>253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Hadar!$B$1:$B$54</f>
        <v>8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255</v>
      </c>
      <c r="C18" s="2" t="s">
        <v>4</v>
      </c>
      <c r="D18" s="2" t="s">
        <v>256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Hadar!$C$1:$C$54</f>
        <v>2.93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sqref="A1:XFD1048576"/>
    </sheetView>
  </sheetViews>
  <sheetFormatPr defaultRowHeight="14.4" x14ac:dyDescent="0.3"/>
  <cols>
    <col min="1" max="3" width="8.88671875" style="16"/>
    <col min="4" max="4" width="5.77734375" style="16" customWidth="1"/>
    <col min="5" max="16384" width="8.88671875" style="16"/>
  </cols>
  <sheetData>
    <row r="1" spans="1:3" x14ac:dyDescent="0.3">
      <c r="A1" s="17" t="s">
        <v>2</v>
      </c>
      <c r="B1" s="17" t="s">
        <v>3</v>
      </c>
      <c r="C1" s="17" t="s">
        <v>4</v>
      </c>
    </row>
    <row r="2" spans="1:3" x14ac:dyDescent="0.3">
      <c r="A2" s="17">
        <v>22</v>
      </c>
      <c r="B2" s="17">
        <v>0</v>
      </c>
      <c r="C2" s="17">
        <v>0.87</v>
      </c>
    </row>
    <row r="3" spans="1:3" x14ac:dyDescent="0.3">
      <c r="A3" s="17">
        <v>22</v>
      </c>
      <c r="B3" s="17">
        <v>2</v>
      </c>
      <c r="C3" s="17">
        <v>0.87</v>
      </c>
    </row>
    <row r="4" spans="1:3" x14ac:dyDescent="0.3">
      <c r="A4" s="17">
        <v>22</v>
      </c>
      <c r="B4" s="17">
        <v>4</v>
      </c>
      <c r="C4" s="17">
        <v>0.18</v>
      </c>
    </row>
    <row r="5" spans="1:3" x14ac:dyDescent="0.3">
      <c r="A5" s="17">
        <v>22</v>
      </c>
      <c r="B5" s="17">
        <v>6</v>
      </c>
      <c r="C5" s="17">
        <v>0.19</v>
      </c>
    </row>
    <row r="6" spans="1:3" x14ac:dyDescent="0.3">
      <c r="A6" s="17">
        <v>22</v>
      </c>
      <c r="B6" s="17">
        <v>8</v>
      </c>
      <c r="C6" s="17">
        <v>1.0900000000000001</v>
      </c>
    </row>
    <row r="7" spans="1:3" x14ac:dyDescent="0.3">
      <c r="A7" s="17">
        <v>28</v>
      </c>
      <c r="B7" s="17">
        <v>0</v>
      </c>
      <c r="C7" s="17">
        <v>0.74</v>
      </c>
    </row>
    <row r="8" spans="1:3" x14ac:dyDescent="0.3">
      <c r="A8" s="17">
        <v>28</v>
      </c>
      <c r="B8" s="17">
        <v>2</v>
      </c>
      <c r="C8" s="17">
        <v>0.74</v>
      </c>
    </row>
    <row r="9" spans="1:3" x14ac:dyDescent="0.3">
      <c r="A9" s="17">
        <v>28</v>
      </c>
      <c r="B9" s="17">
        <v>4</v>
      </c>
      <c r="C9" s="17">
        <v>0.97</v>
      </c>
    </row>
    <row r="10" spans="1:3" x14ac:dyDescent="0.3">
      <c r="A10" s="17">
        <v>28</v>
      </c>
      <c r="B10" s="17">
        <v>6</v>
      </c>
      <c r="C10" s="17">
        <v>2.16</v>
      </c>
    </row>
    <row r="11" spans="1:3" x14ac:dyDescent="0.3">
      <c r="A11" s="17">
        <v>28</v>
      </c>
      <c r="B11" s="17">
        <v>8</v>
      </c>
      <c r="C11" s="17">
        <v>2.63</v>
      </c>
    </row>
    <row r="12" spans="1:3" x14ac:dyDescent="0.3">
      <c r="A12" s="17">
        <v>34</v>
      </c>
      <c r="B12" s="17">
        <v>0</v>
      </c>
      <c r="C12" s="17">
        <v>0.19</v>
      </c>
    </row>
    <row r="13" spans="1:3" x14ac:dyDescent="0.3">
      <c r="A13" s="17">
        <v>34</v>
      </c>
      <c r="B13" s="17">
        <v>2</v>
      </c>
      <c r="C13" s="17">
        <v>0.74</v>
      </c>
    </row>
    <row r="14" spans="1:3" x14ac:dyDescent="0.3">
      <c r="A14" s="17">
        <v>34</v>
      </c>
      <c r="B14" s="17">
        <v>4</v>
      </c>
      <c r="C14" s="17">
        <v>1.97</v>
      </c>
    </row>
    <row r="15" spans="1:3" x14ac:dyDescent="0.3">
      <c r="A15" s="17">
        <v>34</v>
      </c>
      <c r="B15" s="17">
        <v>6</v>
      </c>
      <c r="C15" s="17">
        <v>3.15</v>
      </c>
    </row>
    <row r="16" spans="1:3" x14ac:dyDescent="0.3">
      <c r="A16" s="17">
        <v>34</v>
      </c>
      <c r="B16" s="17">
        <v>8</v>
      </c>
      <c r="C16" s="17">
        <v>3.93</v>
      </c>
    </row>
    <row r="17" spans="1:3" x14ac:dyDescent="0.3">
      <c r="A17" s="17">
        <v>40</v>
      </c>
      <c r="B17" s="17">
        <v>0</v>
      </c>
      <c r="C17" s="17">
        <v>0.74</v>
      </c>
    </row>
    <row r="18" spans="1:3" x14ac:dyDescent="0.3">
      <c r="A18" s="17">
        <v>40</v>
      </c>
      <c r="B18" s="17">
        <v>2</v>
      </c>
      <c r="C18" s="17">
        <v>0.92</v>
      </c>
    </row>
    <row r="19" spans="1:3" x14ac:dyDescent="0.3">
      <c r="A19" s="17">
        <v>40</v>
      </c>
      <c r="B19" s="17">
        <v>4</v>
      </c>
      <c r="C19" s="17">
        <v>0.52</v>
      </c>
    </row>
    <row r="20" spans="1:3" x14ac:dyDescent="0.3">
      <c r="A20" s="17">
        <v>40</v>
      </c>
      <c r="B20" s="17">
        <v>6</v>
      </c>
      <c r="C20" s="17">
        <v>3.62</v>
      </c>
    </row>
    <row r="21" spans="1:3" x14ac:dyDescent="0.3">
      <c r="A21" s="17">
        <v>40</v>
      </c>
      <c r="B21" s="17">
        <v>8</v>
      </c>
      <c r="C21" s="17">
        <v>4.6500000000000004</v>
      </c>
    </row>
    <row r="22" spans="1:3" x14ac:dyDescent="0.3">
      <c r="A22" s="17">
        <v>22</v>
      </c>
      <c r="B22" s="17">
        <v>0</v>
      </c>
      <c r="C22" s="17">
        <v>0.91</v>
      </c>
    </row>
    <row r="23" spans="1:3" x14ac:dyDescent="0.3">
      <c r="A23" s="17">
        <v>22</v>
      </c>
      <c r="B23" s="17">
        <v>1</v>
      </c>
      <c r="C23" s="17">
        <v>0.52</v>
      </c>
    </row>
    <row r="24" spans="1:3" x14ac:dyDescent="0.3">
      <c r="A24" s="17">
        <v>22</v>
      </c>
      <c r="B24" s="17">
        <v>2</v>
      </c>
      <c r="C24" s="17">
        <v>0.97</v>
      </c>
    </row>
    <row r="25" spans="1:3" x14ac:dyDescent="0.3">
      <c r="A25" s="17">
        <v>22</v>
      </c>
      <c r="B25" s="17">
        <v>3</v>
      </c>
      <c r="C25" s="17">
        <v>1.02</v>
      </c>
    </row>
    <row r="26" spans="1:3" x14ac:dyDescent="0.3">
      <c r="A26" s="17">
        <v>22</v>
      </c>
      <c r="B26" s="17">
        <v>4</v>
      </c>
      <c r="C26" s="17">
        <v>0.52</v>
      </c>
    </row>
    <row r="27" spans="1:3" x14ac:dyDescent="0.3">
      <c r="A27" s="17">
        <v>22</v>
      </c>
      <c r="B27" s="17">
        <v>6</v>
      </c>
      <c r="C27" s="17">
        <v>0.7</v>
      </c>
    </row>
    <row r="28" spans="1:3" x14ac:dyDescent="0.3">
      <c r="A28" s="17">
        <v>22</v>
      </c>
      <c r="B28" s="17">
        <v>7</v>
      </c>
      <c r="C28" s="17">
        <v>0.7</v>
      </c>
    </row>
    <row r="29" spans="1:3" x14ac:dyDescent="0.3">
      <c r="A29" s="17">
        <v>22</v>
      </c>
      <c r="B29" s="17">
        <v>8</v>
      </c>
      <c r="C29" s="17">
        <v>1.02</v>
      </c>
    </row>
    <row r="30" spans="1:3" x14ac:dyDescent="0.3">
      <c r="A30" s="17">
        <v>28</v>
      </c>
      <c r="B30" s="17">
        <v>0</v>
      </c>
      <c r="C30" s="17">
        <v>0.74</v>
      </c>
    </row>
    <row r="31" spans="1:3" x14ac:dyDescent="0.3">
      <c r="A31" s="17">
        <v>28</v>
      </c>
      <c r="B31" s="17">
        <v>1</v>
      </c>
      <c r="C31" s="17">
        <v>0.7</v>
      </c>
    </row>
    <row r="32" spans="1:3" x14ac:dyDescent="0.3">
      <c r="A32" s="17">
        <v>28</v>
      </c>
      <c r="B32" s="17">
        <v>2</v>
      </c>
      <c r="C32" s="17">
        <v>0.52</v>
      </c>
    </row>
    <row r="33" spans="1:3" x14ac:dyDescent="0.3">
      <c r="A33" s="17">
        <v>28</v>
      </c>
      <c r="B33" s="17">
        <v>3</v>
      </c>
      <c r="C33" s="17">
        <v>0.7</v>
      </c>
    </row>
    <row r="34" spans="1:3" x14ac:dyDescent="0.3">
      <c r="A34" s="17">
        <v>28</v>
      </c>
      <c r="B34" s="17">
        <v>4</v>
      </c>
      <c r="C34" s="17">
        <v>0.18</v>
      </c>
    </row>
    <row r="35" spans="1:3" x14ac:dyDescent="0.3">
      <c r="A35" s="17">
        <v>28</v>
      </c>
      <c r="B35" s="17">
        <v>5</v>
      </c>
      <c r="C35" s="17">
        <v>0.92</v>
      </c>
    </row>
    <row r="36" spans="1:3" x14ac:dyDescent="0.3">
      <c r="A36" s="17">
        <v>28</v>
      </c>
      <c r="B36" s="17">
        <v>6</v>
      </c>
      <c r="C36" s="17">
        <v>0.18</v>
      </c>
    </row>
    <row r="37" spans="1:3" x14ac:dyDescent="0.3">
      <c r="A37" s="17">
        <v>28</v>
      </c>
      <c r="B37" s="17">
        <v>7</v>
      </c>
      <c r="C37" s="17">
        <v>2.4700000000000002</v>
      </c>
    </row>
    <row r="38" spans="1:3" x14ac:dyDescent="0.3">
      <c r="A38" s="17">
        <v>28</v>
      </c>
      <c r="B38" s="17">
        <v>8</v>
      </c>
      <c r="C38" s="17">
        <v>2.1</v>
      </c>
    </row>
    <row r="39" spans="1:3" x14ac:dyDescent="0.3">
      <c r="A39" s="17">
        <v>34</v>
      </c>
      <c r="B39" s="17">
        <v>0</v>
      </c>
      <c r="C39" s="17">
        <v>0.91</v>
      </c>
    </row>
    <row r="40" spans="1:3" x14ac:dyDescent="0.3">
      <c r="A40" s="17">
        <v>34</v>
      </c>
      <c r="B40" s="17">
        <v>1</v>
      </c>
      <c r="C40" s="17">
        <v>0.52</v>
      </c>
    </row>
    <row r="41" spans="1:3" x14ac:dyDescent="0.3">
      <c r="A41" s="17">
        <v>34</v>
      </c>
      <c r="B41" s="17">
        <v>2</v>
      </c>
      <c r="C41" s="17">
        <v>0.7</v>
      </c>
    </row>
    <row r="42" spans="1:3" x14ac:dyDescent="0.3">
      <c r="A42" s="17">
        <v>34</v>
      </c>
      <c r="B42" s="17">
        <v>3</v>
      </c>
      <c r="C42" s="17">
        <v>0.18</v>
      </c>
    </row>
    <row r="43" spans="1:3" x14ac:dyDescent="0.3">
      <c r="A43" s="17">
        <v>34</v>
      </c>
      <c r="B43" s="17">
        <v>4</v>
      </c>
      <c r="C43" s="17">
        <v>0.87</v>
      </c>
    </row>
    <row r="44" spans="1:3" x14ac:dyDescent="0.3">
      <c r="A44" s="17">
        <v>34</v>
      </c>
      <c r="B44" s="17">
        <v>5</v>
      </c>
      <c r="C44" s="17">
        <v>2.63</v>
      </c>
    </row>
    <row r="45" spans="1:3" x14ac:dyDescent="0.3">
      <c r="A45" s="17">
        <v>34</v>
      </c>
      <c r="B45" s="17">
        <v>6</v>
      </c>
      <c r="C45" s="17">
        <v>2.74</v>
      </c>
    </row>
    <row r="46" spans="1:3" x14ac:dyDescent="0.3">
      <c r="A46" s="17">
        <v>34</v>
      </c>
      <c r="B46" s="17">
        <v>7</v>
      </c>
      <c r="C46" s="17">
        <v>3.52</v>
      </c>
    </row>
    <row r="47" spans="1:3" x14ac:dyDescent="0.3">
      <c r="A47" s="17">
        <v>34</v>
      </c>
      <c r="B47" s="17">
        <v>8</v>
      </c>
      <c r="C47" s="17">
        <v>4.95</v>
      </c>
    </row>
    <row r="48" spans="1:3" x14ac:dyDescent="0.3">
      <c r="A48" s="17">
        <v>40</v>
      </c>
      <c r="B48" s="17">
        <v>0</v>
      </c>
      <c r="C48" s="17">
        <v>0.52</v>
      </c>
    </row>
    <row r="49" spans="1:3" x14ac:dyDescent="0.3">
      <c r="A49" s="17">
        <v>40</v>
      </c>
      <c r="B49" s="17">
        <v>1</v>
      </c>
      <c r="C49" s="17">
        <v>0.83</v>
      </c>
    </row>
    <row r="50" spans="1:3" x14ac:dyDescent="0.3">
      <c r="A50" s="17">
        <v>40</v>
      </c>
      <c r="B50" s="17">
        <v>2</v>
      </c>
      <c r="C50" s="17">
        <v>0.18</v>
      </c>
    </row>
    <row r="51" spans="1:3" x14ac:dyDescent="0.3">
      <c r="A51" s="17">
        <v>40</v>
      </c>
      <c r="B51" s="17">
        <v>3</v>
      </c>
      <c r="C51" s="17">
        <v>0.74</v>
      </c>
    </row>
    <row r="52" spans="1:3" x14ac:dyDescent="0.3">
      <c r="A52" s="17">
        <v>40</v>
      </c>
      <c r="B52" s="17">
        <v>4</v>
      </c>
      <c r="C52" s="17">
        <v>1.19</v>
      </c>
    </row>
    <row r="53" spans="1:3" x14ac:dyDescent="0.3">
      <c r="A53" s="17">
        <v>40</v>
      </c>
      <c r="B53" s="17">
        <v>5</v>
      </c>
      <c r="C53" s="17">
        <v>2.73</v>
      </c>
    </row>
    <row r="54" spans="1:3" x14ac:dyDescent="0.3">
      <c r="A54" s="17">
        <v>40</v>
      </c>
      <c r="B54" s="17">
        <v>6</v>
      </c>
      <c r="C54" s="17">
        <v>2.19</v>
      </c>
    </row>
    <row r="55" spans="1:3" x14ac:dyDescent="0.3">
      <c r="A55" s="17">
        <v>40</v>
      </c>
      <c r="B55" s="17">
        <v>7</v>
      </c>
      <c r="C55" s="17">
        <v>4.2699999999999996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257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258</v>
      </c>
      <c r="D121" s="9" t="s">
        <v>42</v>
      </c>
      <c r="E121" s="9" t="str">
        <f>'8,20-z6'!$A$1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261</v>
      </c>
      <c r="D133" s="2" t="s">
        <v>42</v>
      </c>
      <c r="E133" s="2" t="str">
        <f>'8,20-z6'!$B$1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264</v>
      </c>
      <c r="D145" s="2" t="s">
        <v>42</v>
      </c>
      <c r="E145" s="2" t="str">
        <f>'8,20-z6'!$C$1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E16" sqref="E16"/>
    </sheetView>
  </sheetViews>
  <sheetFormatPr defaultColWidth="9.109375" defaultRowHeight="24.9" customHeight="1" x14ac:dyDescent="0.3"/>
  <cols>
    <col min="1" max="3" width="10" style="11" customWidth="1"/>
    <col min="4" max="4" width="5.77734375" style="16" customWidth="1"/>
    <col min="5" max="16384" width="9.109375" style="11"/>
  </cols>
  <sheetData>
    <row r="1" spans="1:3" ht="24.9" customHeight="1" x14ac:dyDescent="0.3">
      <c r="A1" s="12" t="s">
        <v>2</v>
      </c>
      <c r="B1" s="12" t="s">
        <v>3</v>
      </c>
      <c r="C1" s="12" t="s">
        <v>4</v>
      </c>
    </row>
    <row r="2" spans="1:3" ht="24.9" customHeight="1" x14ac:dyDescent="0.3">
      <c r="A2" s="12">
        <v>18</v>
      </c>
      <c r="B2" s="12">
        <v>0</v>
      </c>
      <c r="C2" s="15">
        <v>1.1100000000000001</v>
      </c>
    </row>
    <row r="3" spans="1:3" ht="24.9" customHeight="1" x14ac:dyDescent="0.3">
      <c r="A3" s="12">
        <v>18</v>
      </c>
      <c r="B3" s="12">
        <v>1</v>
      </c>
      <c r="C3" s="15">
        <v>0.92</v>
      </c>
    </row>
    <row r="4" spans="1:3" ht="24.9" customHeight="1" x14ac:dyDescent="0.3">
      <c r="A4" s="12">
        <v>18</v>
      </c>
      <c r="B4" s="12">
        <v>3</v>
      </c>
      <c r="C4" s="15">
        <v>1.53</v>
      </c>
    </row>
    <row r="5" spans="1:3" ht="24.9" customHeight="1" x14ac:dyDescent="0.3">
      <c r="A5" s="12">
        <v>18</v>
      </c>
      <c r="B5" s="12">
        <v>5</v>
      </c>
      <c r="C5" s="15">
        <v>1.02</v>
      </c>
    </row>
    <row r="6" spans="1:3" ht="24.9" customHeight="1" x14ac:dyDescent="0.3">
      <c r="A6" s="12">
        <v>18</v>
      </c>
      <c r="B6" s="12">
        <v>7</v>
      </c>
      <c r="C6" s="15">
        <v>1.27</v>
      </c>
    </row>
    <row r="7" spans="1:3" ht="24.9" customHeight="1" x14ac:dyDescent="0.3">
      <c r="A7" s="12">
        <v>18</v>
      </c>
      <c r="B7" s="12">
        <v>0</v>
      </c>
      <c r="C7" s="15">
        <v>0.7</v>
      </c>
    </row>
    <row r="8" spans="1:3" ht="24.9" customHeight="1" x14ac:dyDescent="0.3">
      <c r="A8" s="12">
        <v>18</v>
      </c>
      <c r="B8" s="12">
        <v>1</v>
      </c>
      <c r="C8" s="15">
        <v>0.91</v>
      </c>
    </row>
    <row r="9" spans="1:3" ht="24.9" customHeight="1" x14ac:dyDescent="0.3">
      <c r="A9" s="12">
        <v>18</v>
      </c>
      <c r="B9" s="12">
        <v>3</v>
      </c>
      <c r="C9" s="15">
        <v>1.35</v>
      </c>
    </row>
    <row r="10" spans="1:3" ht="24.9" customHeight="1" x14ac:dyDescent="0.3">
      <c r="A10" s="12">
        <v>18</v>
      </c>
      <c r="B10" s="12">
        <v>5</v>
      </c>
      <c r="C10" s="15">
        <v>1.02</v>
      </c>
    </row>
    <row r="11" spans="1:3" ht="24.9" customHeight="1" x14ac:dyDescent="0.3">
      <c r="A11" s="12">
        <v>18</v>
      </c>
      <c r="B11" s="12">
        <v>7</v>
      </c>
      <c r="C11" s="15">
        <v>1.34</v>
      </c>
    </row>
    <row r="12" spans="1:3" ht="24.9" customHeight="1" x14ac:dyDescent="0.3">
      <c r="A12" s="12">
        <v>18</v>
      </c>
      <c r="B12" s="12">
        <v>0</v>
      </c>
      <c r="C12" s="15">
        <v>0.92</v>
      </c>
    </row>
    <row r="13" spans="1:3" ht="24.9" customHeight="1" x14ac:dyDescent="0.3">
      <c r="A13" s="12">
        <v>18</v>
      </c>
      <c r="B13" s="12">
        <v>2</v>
      </c>
      <c r="C13" s="15">
        <v>1.0900000000000001</v>
      </c>
    </row>
    <row r="14" spans="1:3" ht="24.9" customHeight="1" x14ac:dyDescent="0.3">
      <c r="A14" s="12">
        <v>18</v>
      </c>
      <c r="B14" s="12">
        <v>4</v>
      </c>
      <c r="C14" s="15">
        <v>1.02</v>
      </c>
    </row>
    <row r="15" spans="1:3" ht="24.9" customHeight="1" x14ac:dyDescent="0.3">
      <c r="A15" s="12">
        <v>18</v>
      </c>
      <c r="B15" s="12">
        <v>6</v>
      </c>
      <c r="C15" s="12">
        <v>1.1599999999999999</v>
      </c>
    </row>
    <row r="16" spans="1:3" ht="24.9" customHeight="1" x14ac:dyDescent="0.3">
      <c r="A16" s="12">
        <v>18</v>
      </c>
      <c r="B16" s="12">
        <v>8</v>
      </c>
      <c r="C16" s="15">
        <v>1.27</v>
      </c>
    </row>
    <row r="17" spans="1:3" ht="24.9" customHeight="1" x14ac:dyDescent="0.3">
      <c r="A17" s="12">
        <v>22</v>
      </c>
      <c r="B17" s="12">
        <v>0</v>
      </c>
      <c r="C17" s="15">
        <v>1.02</v>
      </c>
    </row>
    <row r="18" spans="1:3" ht="24.9" customHeight="1" x14ac:dyDescent="0.3">
      <c r="A18" s="12">
        <v>22</v>
      </c>
      <c r="B18" s="12">
        <v>1</v>
      </c>
      <c r="C18" s="15">
        <v>0.7</v>
      </c>
    </row>
    <row r="19" spans="1:3" ht="24.9" customHeight="1" x14ac:dyDescent="0.3">
      <c r="A19" s="12">
        <v>22</v>
      </c>
      <c r="B19" s="12">
        <v>3</v>
      </c>
      <c r="C19" s="15">
        <v>0.87</v>
      </c>
    </row>
    <row r="20" spans="1:3" ht="24.9" customHeight="1" x14ac:dyDescent="0.3">
      <c r="A20" s="12">
        <v>22</v>
      </c>
      <c r="B20" s="12">
        <v>5</v>
      </c>
      <c r="C20" s="15">
        <v>1.27</v>
      </c>
    </row>
    <row r="21" spans="1:3" ht="24.9" customHeight="1" x14ac:dyDescent="0.3">
      <c r="A21" s="12">
        <v>22</v>
      </c>
      <c r="B21" s="12">
        <v>7</v>
      </c>
      <c r="C21" s="15">
        <v>1.93</v>
      </c>
    </row>
    <row r="22" spans="1:3" ht="24.9" customHeight="1" x14ac:dyDescent="0.3">
      <c r="A22" s="12">
        <v>22</v>
      </c>
      <c r="B22" s="12">
        <v>0</v>
      </c>
      <c r="C22" s="15">
        <v>0.74</v>
      </c>
    </row>
    <row r="23" spans="1:3" ht="24.9" customHeight="1" x14ac:dyDescent="0.3">
      <c r="A23" s="12">
        <v>22</v>
      </c>
      <c r="B23" s="12">
        <v>1</v>
      </c>
      <c r="C23" s="15">
        <v>0.74</v>
      </c>
    </row>
    <row r="24" spans="1:3" ht="24.9" customHeight="1" x14ac:dyDescent="0.3">
      <c r="A24" s="12">
        <v>22</v>
      </c>
      <c r="B24" s="12">
        <v>3</v>
      </c>
      <c r="C24" s="15">
        <v>1.02</v>
      </c>
    </row>
    <row r="25" spans="1:3" ht="24.9" customHeight="1" x14ac:dyDescent="0.3">
      <c r="A25" s="12">
        <v>22</v>
      </c>
      <c r="B25" s="12">
        <v>5</v>
      </c>
      <c r="C25" s="15">
        <v>1.59</v>
      </c>
    </row>
    <row r="26" spans="1:3" ht="24.9" customHeight="1" x14ac:dyDescent="0.3">
      <c r="A26" s="12">
        <v>22</v>
      </c>
      <c r="B26" s="12">
        <v>7</v>
      </c>
      <c r="C26" s="15">
        <v>1.81</v>
      </c>
    </row>
    <row r="27" spans="1:3" ht="24.9" customHeight="1" x14ac:dyDescent="0.3">
      <c r="A27" s="12">
        <v>22</v>
      </c>
      <c r="B27" s="12">
        <v>0</v>
      </c>
      <c r="C27" s="15">
        <v>1.17</v>
      </c>
    </row>
    <row r="28" spans="1:3" ht="24.9" customHeight="1" x14ac:dyDescent="0.3">
      <c r="A28" s="12">
        <v>22</v>
      </c>
      <c r="B28" s="12">
        <v>2</v>
      </c>
      <c r="C28" s="15">
        <v>1.17</v>
      </c>
    </row>
    <row r="29" spans="1:3" ht="24.9" customHeight="1" x14ac:dyDescent="0.3">
      <c r="A29" s="12">
        <v>22</v>
      </c>
      <c r="B29" s="12">
        <v>4</v>
      </c>
      <c r="C29" s="15">
        <v>1.25</v>
      </c>
    </row>
    <row r="30" spans="1:3" ht="24.9" customHeight="1" x14ac:dyDescent="0.3">
      <c r="A30" s="12">
        <v>22</v>
      </c>
      <c r="B30" s="12">
        <v>6</v>
      </c>
      <c r="C30" s="12">
        <v>1.72</v>
      </c>
    </row>
    <row r="31" spans="1:3" ht="24.9" customHeight="1" x14ac:dyDescent="0.3">
      <c r="A31" s="12">
        <v>22</v>
      </c>
      <c r="B31" s="12">
        <v>8</v>
      </c>
      <c r="C31" s="15">
        <v>1.97</v>
      </c>
    </row>
    <row r="32" spans="1:3" ht="24.9" customHeight="1" x14ac:dyDescent="0.3">
      <c r="A32" s="12">
        <v>26</v>
      </c>
      <c r="B32" s="12">
        <v>0</v>
      </c>
      <c r="C32" s="15">
        <v>0.74</v>
      </c>
    </row>
    <row r="33" spans="1:3" ht="24.9" customHeight="1" x14ac:dyDescent="0.3">
      <c r="A33" s="12">
        <v>26</v>
      </c>
      <c r="B33" s="12">
        <v>1</v>
      </c>
      <c r="C33" s="15">
        <v>1.17</v>
      </c>
    </row>
    <row r="34" spans="1:3" ht="24.9" customHeight="1" x14ac:dyDescent="0.3">
      <c r="A34" s="12">
        <v>26</v>
      </c>
      <c r="B34" s="12">
        <v>3</v>
      </c>
      <c r="C34" s="15">
        <v>1.53</v>
      </c>
    </row>
    <row r="35" spans="1:3" ht="24.9" customHeight="1" x14ac:dyDescent="0.3">
      <c r="A35" s="12">
        <v>26</v>
      </c>
      <c r="B35" s="12">
        <v>5</v>
      </c>
      <c r="C35" s="15">
        <v>2.1800000000000002</v>
      </c>
    </row>
    <row r="36" spans="1:3" ht="24.9" customHeight="1" x14ac:dyDescent="0.3">
      <c r="A36" s="12">
        <v>26</v>
      </c>
      <c r="B36" s="12">
        <v>7</v>
      </c>
      <c r="C36" s="15">
        <v>3.09</v>
      </c>
    </row>
    <row r="37" spans="1:3" ht="24.9" customHeight="1" x14ac:dyDescent="0.3">
      <c r="A37" s="12">
        <v>26</v>
      </c>
      <c r="B37" s="12">
        <v>0</v>
      </c>
      <c r="C37" s="15">
        <v>1.0900000000000001</v>
      </c>
    </row>
    <row r="38" spans="1:3" ht="24.9" customHeight="1" x14ac:dyDescent="0.3">
      <c r="A38" s="12">
        <v>26</v>
      </c>
      <c r="B38" s="12">
        <v>1</v>
      </c>
      <c r="C38" s="15">
        <v>1.24</v>
      </c>
    </row>
    <row r="39" spans="1:3" ht="24.9" customHeight="1" x14ac:dyDescent="0.3">
      <c r="A39" s="12">
        <v>26</v>
      </c>
      <c r="B39" s="12">
        <v>3</v>
      </c>
      <c r="C39" s="15">
        <v>1.27</v>
      </c>
    </row>
    <row r="40" spans="1:3" ht="24.9" customHeight="1" x14ac:dyDescent="0.3">
      <c r="A40" s="12">
        <v>26</v>
      </c>
      <c r="B40" s="12">
        <v>5</v>
      </c>
      <c r="C40" s="15">
        <v>1.82</v>
      </c>
    </row>
    <row r="41" spans="1:3" ht="24.9" customHeight="1" x14ac:dyDescent="0.3">
      <c r="A41" s="12">
        <v>26</v>
      </c>
      <c r="B41" s="12">
        <v>7</v>
      </c>
      <c r="C41" s="15">
        <v>2.5099999999999998</v>
      </c>
    </row>
    <row r="42" spans="1:3" ht="24.9" customHeight="1" x14ac:dyDescent="0.3">
      <c r="A42" s="12">
        <v>26</v>
      </c>
      <c r="B42" s="12">
        <v>0</v>
      </c>
      <c r="C42" s="15">
        <v>0.52</v>
      </c>
    </row>
    <row r="43" spans="1:3" ht="24.9" customHeight="1" x14ac:dyDescent="0.3">
      <c r="A43" s="12">
        <v>26</v>
      </c>
      <c r="B43" s="12">
        <v>2</v>
      </c>
      <c r="C43" s="15">
        <v>1.02</v>
      </c>
    </row>
    <row r="44" spans="1:3" ht="24.9" customHeight="1" x14ac:dyDescent="0.3">
      <c r="A44" s="12">
        <v>26</v>
      </c>
      <c r="B44" s="12">
        <v>4</v>
      </c>
      <c r="C44" s="15">
        <v>1.82</v>
      </c>
    </row>
    <row r="45" spans="1:3" ht="24.9" customHeight="1" x14ac:dyDescent="0.3">
      <c r="A45" s="12">
        <v>26</v>
      </c>
      <c r="B45" s="12">
        <v>6</v>
      </c>
      <c r="C45" s="15">
        <v>2.1</v>
      </c>
    </row>
    <row r="46" spans="1:3" ht="24.9" customHeight="1" x14ac:dyDescent="0.3">
      <c r="A46" s="12">
        <v>26</v>
      </c>
      <c r="B46" s="12">
        <v>8</v>
      </c>
      <c r="C46" s="15">
        <v>3.44</v>
      </c>
    </row>
    <row r="47" spans="1:3" ht="24.9" customHeight="1" x14ac:dyDescent="0.3">
      <c r="A47" s="12">
        <v>30</v>
      </c>
      <c r="B47" s="12">
        <v>0</v>
      </c>
      <c r="C47" s="15">
        <v>1.27</v>
      </c>
    </row>
    <row r="48" spans="1:3" ht="24.9" customHeight="1" x14ac:dyDescent="0.3">
      <c r="A48" s="12">
        <v>30</v>
      </c>
      <c r="B48" s="12">
        <v>1</v>
      </c>
      <c r="C48" s="15">
        <v>1.35</v>
      </c>
    </row>
    <row r="49" spans="1:3" ht="24.9" customHeight="1" x14ac:dyDescent="0.3">
      <c r="A49" s="12">
        <v>30</v>
      </c>
      <c r="B49" s="12">
        <v>3</v>
      </c>
      <c r="C49" s="15">
        <v>1.24</v>
      </c>
    </row>
    <row r="50" spans="1:3" ht="24.9" customHeight="1" x14ac:dyDescent="0.3">
      <c r="A50" s="12">
        <v>30</v>
      </c>
      <c r="B50" s="12">
        <v>5</v>
      </c>
      <c r="C50" s="15">
        <v>2.41</v>
      </c>
    </row>
    <row r="51" spans="1:3" ht="24.9" customHeight="1" x14ac:dyDescent="0.3">
      <c r="A51" s="12">
        <v>30</v>
      </c>
      <c r="B51" s="12">
        <v>7</v>
      </c>
      <c r="C51" s="15">
        <v>3.65</v>
      </c>
    </row>
    <row r="52" spans="1:3" ht="24.9" customHeight="1" x14ac:dyDescent="0.3">
      <c r="A52" s="12">
        <v>30</v>
      </c>
      <c r="B52" s="12">
        <v>0</v>
      </c>
      <c r="C52" s="15">
        <v>1.0900000000000001</v>
      </c>
    </row>
    <row r="53" spans="1:3" ht="24.9" customHeight="1" x14ac:dyDescent="0.3">
      <c r="A53" s="12">
        <v>30</v>
      </c>
      <c r="B53" s="12">
        <v>1</v>
      </c>
      <c r="C53" s="15">
        <v>0.92</v>
      </c>
    </row>
    <row r="54" spans="1:3" ht="24.9" customHeight="1" x14ac:dyDescent="0.3">
      <c r="A54" s="12">
        <v>30</v>
      </c>
      <c r="B54" s="12">
        <v>3</v>
      </c>
      <c r="C54" s="15">
        <v>1.72</v>
      </c>
    </row>
    <row r="55" spans="1:3" ht="24.9" customHeight="1" x14ac:dyDescent="0.3">
      <c r="A55" s="12">
        <v>30</v>
      </c>
      <c r="B55" s="12">
        <v>5</v>
      </c>
      <c r="C55" s="15">
        <v>3.07</v>
      </c>
    </row>
    <row r="56" spans="1:3" ht="24.9" customHeight="1" x14ac:dyDescent="0.3">
      <c r="A56" s="12">
        <v>30</v>
      </c>
      <c r="B56" s="12">
        <v>7</v>
      </c>
      <c r="C56" s="15">
        <v>3.82</v>
      </c>
    </row>
    <row r="57" spans="1:3" ht="24.9" customHeight="1" x14ac:dyDescent="0.3">
      <c r="A57" s="12">
        <v>30</v>
      </c>
      <c r="B57" s="12">
        <v>0</v>
      </c>
      <c r="C57" s="15">
        <v>0.74</v>
      </c>
    </row>
    <row r="58" spans="1:3" ht="24.9" customHeight="1" x14ac:dyDescent="0.3">
      <c r="A58" s="12">
        <v>30</v>
      </c>
      <c r="B58" s="12">
        <v>2</v>
      </c>
      <c r="C58" s="15">
        <v>1.4</v>
      </c>
    </row>
    <row r="59" spans="1:3" ht="24.9" customHeight="1" x14ac:dyDescent="0.3">
      <c r="A59" s="12">
        <v>30</v>
      </c>
      <c r="B59" s="12">
        <v>4</v>
      </c>
      <c r="C59" s="15">
        <v>2.44</v>
      </c>
    </row>
    <row r="60" spans="1:3" ht="24.9" customHeight="1" x14ac:dyDescent="0.3">
      <c r="A60" s="12">
        <v>30</v>
      </c>
      <c r="B60" s="12">
        <v>6</v>
      </c>
      <c r="C60" s="15">
        <v>3.48</v>
      </c>
    </row>
    <row r="61" spans="1:3" ht="24.9" customHeight="1" x14ac:dyDescent="0.3">
      <c r="A61" s="12">
        <v>30</v>
      </c>
      <c r="B61" s="12">
        <v>8</v>
      </c>
      <c r="C61" s="15">
        <v>3.91</v>
      </c>
    </row>
    <row r="62" spans="1:3" ht="24.9" customHeight="1" x14ac:dyDescent="0.3">
      <c r="A62" s="12">
        <v>34</v>
      </c>
      <c r="B62" s="12">
        <v>0</v>
      </c>
      <c r="C62" s="15">
        <v>1.27</v>
      </c>
    </row>
    <row r="63" spans="1:3" ht="24.9" customHeight="1" x14ac:dyDescent="0.3">
      <c r="A63" s="12">
        <v>34</v>
      </c>
      <c r="B63" s="12">
        <v>1</v>
      </c>
      <c r="C63" s="15">
        <v>0.92</v>
      </c>
    </row>
    <row r="64" spans="1:3" ht="24.9" customHeight="1" x14ac:dyDescent="0.3">
      <c r="A64" s="12">
        <v>34</v>
      </c>
      <c r="B64" s="12">
        <v>3</v>
      </c>
      <c r="C64" s="15">
        <v>2.0099999999999998</v>
      </c>
    </row>
    <row r="65" spans="1:3" ht="24.9" customHeight="1" x14ac:dyDescent="0.3">
      <c r="A65" s="12">
        <v>34</v>
      </c>
      <c r="B65" s="12">
        <v>5</v>
      </c>
      <c r="C65" s="15">
        <v>3.52</v>
      </c>
    </row>
    <row r="66" spans="1:3" ht="24.9" customHeight="1" x14ac:dyDescent="0.3">
      <c r="A66" s="12">
        <v>34</v>
      </c>
      <c r="B66" s="12">
        <v>7</v>
      </c>
      <c r="C66" s="15">
        <v>4.97</v>
      </c>
    </row>
    <row r="67" spans="1:3" ht="24.9" customHeight="1" x14ac:dyDescent="0.3">
      <c r="A67" s="12">
        <v>34</v>
      </c>
      <c r="B67" s="12">
        <v>0</v>
      </c>
      <c r="C67" s="15">
        <v>0.92</v>
      </c>
    </row>
    <row r="68" spans="1:3" ht="24.9" customHeight="1" x14ac:dyDescent="0.3">
      <c r="A68" s="12">
        <v>34</v>
      </c>
      <c r="B68" s="12">
        <v>1</v>
      </c>
      <c r="C68" s="15">
        <v>0.92</v>
      </c>
    </row>
    <row r="69" spans="1:3" ht="24.9" customHeight="1" x14ac:dyDescent="0.3">
      <c r="A69" s="12">
        <v>34</v>
      </c>
      <c r="B69" s="12">
        <v>3</v>
      </c>
      <c r="C69" s="15">
        <v>1.81</v>
      </c>
    </row>
    <row r="70" spans="1:3" ht="24.9" customHeight="1" x14ac:dyDescent="0.3">
      <c r="A70" s="12">
        <v>34</v>
      </c>
      <c r="B70" s="12">
        <v>5</v>
      </c>
      <c r="C70" s="15">
        <v>3.3</v>
      </c>
    </row>
    <row r="71" spans="1:3" ht="24.9" customHeight="1" x14ac:dyDescent="0.3">
      <c r="A71" s="12">
        <v>34</v>
      </c>
      <c r="B71" s="12">
        <v>7</v>
      </c>
      <c r="C71" s="15">
        <v>4.8600000000000003</v>
      </c>
    </row>
    <row r="72" spans="1:3" ht="24.9" customHeight="1" x14ac:dyDescent="0.3">
      <c r="A72" s="12">
        <v>34</v>
      </c>
      <c r="B72" s="12">
        <v>0</v>
      </c>
      <c r="C72" s="15">
        <v>1.0900000000000001</v>
      </c>
    </row>
    <row r="73" spans="1:3" ht="24.9" customHeight="1" x14ac:dyDescent="0.3">
      <c r="A73" s="12">
        <v>34</v>
      </c>
      <c r="B73" s="12">
        <v>2</v>
      </c>
      <c r="C73" s="15">
        <v>2.2999999999999998</v>
      </c>
    </row>
    <row r="74" spans="1:3" ht="24.9" customHeight="1" x14ac:dyDescent="0.3">
      <c r="A74" s="12">
        <v>34</v>
      </c>
      <c r="B74" s="12">
        <v>4</v>
      </c>
      <c r="C74" s="15">
        <v>3.21</v>
      </c>
    </row>
    <row r="75" spans="1:3" ht="24.9" customHeight="1" x14ac:dyDescent="0.3">
      <c r="A75" s="12">
        <v>34</v>
      </c>
      <c r="B75" s="12">
        <v>6</v>
      </c>
      <c r="C75" s="15">
        <v>4.5199999999999996</v>
      </c>
    </row>
    <row r="76" spans="1:3" ht="24.9" customHeight="1" x14ac:dyDescent="0.3">
      <c r="A76" s="12">
        <v>34</v>
      </c>
      <c r="B76" s="12">
        <v>8</v>
      </c>
      <c r="C76" s="15">
        <v>5.56</v>
      </c>
    </row>
    <row r="77" spans="1:3" ht="24.9" customHeight="1" x14ac:dyDescent="0.3">
      <c r="A77" s="12">
        <v>38</v>
      </c>
      <c r="B77" s="12">
        <v>0</v>
      </c>
      <c r="C77" s="15">
        <v>1.02</v>
      </c>
    </row>
    <row r="78" spans="1:3" ht="24.9" customHeight="1" x14ac:dyDescent="0.3">
      <c r="A78" s="12">
        <v>38</v>
      </c>
      <c r="B78" s="12">
        <v>1</v>
      </c>
      <c r="C78" s="15">
        <v>1.1599999999999999</v>
      </c>
    </row>
    <row r="79" spans="1:3" ht="24.9" customHeight="1" x14ac:dyDescent="0.3">
      <c r="A79" s="12">
        <v>38</v>
      </c>
      <c r="B79" s="12">
        <v>3</v>
      </c>
      <c r="C79" s="15">
        <v>1.68</v>
      </c>
    </row>
    <row r="80" spans="1:3" ht="24.9" customHeight="1" x14ac:dyDescent="0.3">
      <c r="A80" s="12">
        <v>38</v>
      </c>
      <c r="B80" s="12">
        <v>5</v>
      </c>
      <c r="C80" s="15">
        <v>2.72</v>
      </c>
    </row>
    <row r="81" spans="1:3" ht="24.9" customHeight="1" x14ac:dyDescent="0.3">
      <c r="A81" s="12">
        <v>38</v>
      </c>
      <c r="B81" s="12">
        <v>7</v>
      </c>
      <c r="C81" s="15">
        <v>5.0999999999999996</v>
      </c>
    </row>
    <row r="82" spans="1:3" ht="24.9" customHeight="1" x14ac:dyDescent="0.3">
      <c r="A82" s="12">
        <v>38</v>
      </c>
      <c r="B82" s="12">
        <v>0</v>
      </c>
      <c r="C82" s="15">
        <v>0.74</v>
      </c>
    </row>
    <row r="83" spans="1:3" ht="24.9" customHeight="1" x14ac:dyDescent="0.3">
      <c r="A83" s="12">
        <v>38</v>
      </c>
      <c r="B83" s="12">
        <v>1</v>
      </c>
      <c r="C83" s="15">
        <v>1.0900000000000001</v>
      </c>
    </row>
    <row r="84" spans="1:3" ht="24.9" customHeight="1" x14ac:dyDescent="0.3">
      <c r="A84" s="12">
        <v>38</v>
      </c>
      <c r="B84" s="12">
        <v>3</v>
      </c>
      <c r="C84" s="15">
        <v>2.56</v>
      </c>
    </row>
    <row r="85" spans="1:3" ht="24.9" customHeight="1" x14ac:dyDescent="0.3">
      <c r="A85" s="12">
        <v>38</v>
      </c>
      <c r="B85" s="12">
        <v>5</v>
      </c>
      <c r="C85" s="15">
        <v>3.62</v>
      </c>
    </row>
    <row r="86" spans="1:3" ht="24.9" customHeight="1" x14ac:dyDescent="0.3">
      <c r="A86" s="12">
        <v>38</v>
      </c>
      <c r="B86" s="12">
        <v>7</v>
      </c>
      <c r="C86" s="15">
        <v>4.0999999999999996</v>
      </c>
    </row>
    <row r="87" spans="1:3" ht="24.9" customHeight="1" x14ac:dyDescent="0.3">
      <c r="A87" s="12">
        <v>38</v>
      </c>
      <c r="B87" s="12">
        <v>0</v>
      </c>
      <c r="C87" s="15">
        <v>0.92</v>
      </c>
    </row>
    <row r="88" spans="1:3" ht="24.9" customHeight="1" x14ac:dyDescent="0.3">
      <c r="A88" s="12">
        <v>38</v>
      </c>
      <c r="B88" s="12">
        <v>2</v>
      </c>
      <c r="C88" s="15">
        <v>1.72</v>
      </c>
    </row>
    <row r="89" spans="1:3" ht="24.9" customHeight="1" x14ac:dyDescent="0.3">
      <c r="A89" s="12">
        <v>38</v>
      </c>
      <c r="B89" s="12">
        <v>4</v>
      </c>
      <c r="C89" s="15">
        <v>3.19</v>
      </c>
    </row>
    <row r="90" spans="1:3" ht="24.9" customHeight="1" x14ac:dyDescent="0.3">
      <c r="A90" s="12">
        <v>38</v>
      </c>
      <c r="B90" s="12">
        <v>6</v>
      </c>
      <c r="C90" s="15">
        <v>4.72</v>
      </c>
    </row>
    <row r="91" spans="1:3" ht="24.9" customHeight="1" x14ac:dyDescent="0.3">
      <c r="A91" s="12">
        <v>38</v>
      </c>
      <c r="B91" s="12">
        <v>8</v>
      </c>
      <c r="C91" s="15">
        <v>5.9</v>
      </c>
    </row>
    <row r="92" spans="1:3" ht="24.9" customHeight="1" x14ac:dyDescent="0.3">
      <c r="A92" s="12"/>
      <c r="B92" s="12"/>
      <c r="C92" s="12"/>
    </row>
    <row r="93" spans="1:3" ht="24.9" customHeight="1" x14ac:dyDescent="0.3">
      <c r="A93" s="12"/>
      <c r="B93" s="12"/>
      <c r="C93" s="12"/>
    </row>
    <row r="94" spans="1:3" ht="24.9" customHeight="1" x14ac:dyDescent="0.3">
      <c r="A94" s="12"/>
      <c r="B94" s="12"/>
      <c r="C94" s="12"/>
    </row>
    <row r="95" spans="1:3" ht="24.9" customHeight="1" x14ac:dyDescent="0.3">
      <c r="A95" s="12"/>
      <c r="B95" s="12"/>
      <c r="C95" s="12"/>
    </row>
  </sheetData>
  <sortState ref="A2:G366">
    <sortCondition ref="A2:A366"/>
  </sortState>
  <pageMargins left="0.7" right="0.7" top="0.75" bottom="0.75" header="0.3" footer="0.3"/>
  <pageSetup orientation="portrait" horizontalDpi="203" verticalDpi="9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362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257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'8,20-z6'!$A$1:$C$55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259</v>
      </c>
      <c r="C12" s="2" t="s">
        <v>2</v>
      </c>
      <c r="D12" s="2" t="s">
        <v>260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'8,20-z6'!$A$1:$A$55</f>
        <v>34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262</v>
      </c>
      <c r="C15" s="2" t="s">
        <v>3</v>
      </c>
      <c r="D15" s="2" t="s">
        <v>263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'8,20-z6'!$B$1:$B$55</f>
        <v>8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265</v>
      </c>
      <c r="C18" s="2" t="s">
        <v>4</v>
      </c>
      <c r="D18" s="2" t="s">
        <v>266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'8,20-z6'!$C$1:$C$55</f>
        <v>0.52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D4" sqref="D4"/>
    </sheetView>
  </sheetViews>
  <sheetFormatPr defaultRowHeight="14.4" x14ac:dyDescent="0.3"/>
  <cols>
    <col min="1" max="3" width="8.88671875" style="16"/>
    <col min="4" max="4" width="5.77734375" style="16" customWidth="1"/>
    <col min="5" max="16384" width="8.88671875" style="16"/>
  </cols>
  <sheetData>
    <row r="1" spans="1:3" x14ac:dyDescent="0.3">
      <c r="A1" s="18" t="s">
        <v>2</v>
      </c>
      <c r="B1" s="18" t="s">
        <v>3</v>
      </c>
      <c r="C1" s="18" t="s">
        <v>4</v>
      </c>
    </row>
    <row r="2" spans="1:3" x14ac:dyDescent="0.3">
      <c r="A2" s="18">
        <v>22</v>
      </c>
      <c r="B2" s="18">
        <v>0</v>
      </c>
      <c r="C2" s="18">
        <v>1.0900000000000001</v>
      </c>
    </row>
    <row r="3" spans="1:3" x14ac:dyDescent="0.3">
      <c r="A3" s="18">
        <v>22</v>
      </c>
      <c r="B3" s="18">
        <v>2</v>
      </c>
      <c r="C3" s="18">
        <v>1.27</v>
      </c>
    </row>
    <row r="4" spans="1:3" x14ac:dyDescent="0.3">
      <c r="A4" s="18">
        <v>22</v>
      </c>
      <c r="B4" s="18">
        <v>4</v>
      </c>
      <c r="C4" s="18">
        <v>1.24</v>
      </c>
    </row>
    <row r="5" spans="1:3" x14ac:dyDescent="0.3">
      <c r="A5" s="18">
        <v>22</v>
      </c>
      <c r="B5" s="18">
        <v>6</v>
      </c>
      <c r="C5" s="18">
        <v>1.63</v>
      </c>
    </row>
    <row r="6" spans="1:3" x14ac:dyDescent="0.3">
      <c r="A6" s="18">
        <v>22</v>
      </c>
      <c r="B6" s="18">
        <v>8</v>
      </c>
      <c r="C6" s="18">
        <v>2.0099999999999998</v>
      </c>
    </row>
    <row r="7" spans="1:3" x14ac:dyDescent="0.3">
      <c r="A7" s="18">
        <v>28</v>
      </c>
      <c r="B7" s="18">
        <v>0</v>
      </c>
      <c r="C7" s="18">
        <v>0.7</v>
      </c>
    </row>
    <row r="8" spans="1:3" x14ac:dyDescent="0.3">
      <c r="A8" s="18">
        <v>28</v>
      </c>
      <c r="B8" s="18">
        <v>2</v>
      </c>
      <c r="C8" s="18">
        <v>1.25</v>
      </c>
    </row>
    <row r="9" spans="1:3" x14ac:dyDescent="0.3">
      <c r="A9" s="18">
        <v>28</v>
      </c>
      <c r="B9" s="18">
        <v>4</v>
      </c>
      <c r="C9" s="18">
        <v>1.97</v>
      </c>
    </row>
    <row r="10" spans="1:3" x14ac:dyDescent="0.3">
      <c r="A10" s="18">
        <v>28</v>
      </c>
      <c r="B10" s="18">
        <v>6</v>
      </c>
      <c r="C10" s="18">
        <v>2.77</v>
      </c>
    </row>
    <row r="11" spans="1:3" x14ac:dyDescent="0.3">
      <c r="A11" s="18">
        <v>28</v>
      </c>
      <c r="B11" s="18">
        <v>8</v>
      </c>
      <c r="C11" s="18">
        <v>4.1500000000000004</v>
      </c>
    </row>
    <row r="12" spans="1:3" x14ac:dyDescent="0.3">
      <c r="A12" s="18">
        <v>34</v>
      </c>
      <c r="B12" s="18">
        <v>0</v>
      </c>
      <c r="C12" s="18">
        <v>1.0900000000000001</v>
      </c>
    </row>
    <row r="13" spans="1:3" x14ac:dyDescent="0.3">
      <c r="A13" s="18">
        <v>34</v>
      </c>
      <c r="B13" s="18">
        <v>2</v>
      </c>
      <c r="C13" s="18">
        <v>1.87</v>
      </c>
    </row>
    <row r="14" spans="1:3" x14ac:dyDescent="0.3">
      <c r="A14" s="18">
        <v>34</v>
      </c>
      <c r="B14" s="18">
        <v>4</v>
      </c>
      <c r="C14" s="18">
        <v>2.82</v>
      </c>
    </row>
    <row r="15" spans="1:3" x14ac:dyDescent="0.3">
      <c r="A15" s="18">
        <v>34</v>
      </c>
      <c r="B15" s="18">
        <v>6</v>
      </c>
      <c r="C15" s="18">
        <v>4.5599999999999996</v>
      </c>
    </row>
    <row r="16" spans="1:3" x14ac:dyDescent="0.3">
      <c r="A16" s="18">
        <v>34</v>
      </c>
      <c r="B16" s="18">
        <v>8</v>
      </c>
      <c r="C16" s="18">
        <v>5.44</v>
      </c>
    </row>
    <row r="17" spans="1:3" x14ac:dyDescent="0.3">
      <c r="A17" s="18">
        <v>40</v>
      </c>
      <c r="B17" s="18">
        <v>0</v>
      </c>
      <c r="C17" s="18">
        <v>1.0900000000000001</v>
      </c>
    </row>
    <row r="18" spans="1:3" x14ac:dyDescent="0.3">
      <c r="A18" s="18">
        <v>40</v>
      </c>
      <c r="B18" s="18">
        <v>2</v>
      </c>
      <c r="C18" s="18">
        <v>1.97</v>
      </c>
    </row>
    <row r="19" spans="1:3" x14ac:dyDescent="0.3">
      <c r="A19" s="18">
        <v>40</v>
      </c>
      <c r="B19" s="18">
        <v>4</v>
      </c>
      <c r="C19" s="18">
        <v>2.93</v>
      </c>
    </row>
    <row r="20" spans="1:3" x14ac:dyDescent="0.3">
      <c r="A20" s="18">
        <v>40</v>
      </c>
      <c r="B20" s="18">
        <v>6</v>
      </c>
      <c r="C20" s="18">
        <v>4.8600000000000003</v>
      </c>
    </row>
    <row r="21" spans="1:3" x14ac:dyDescent="0.3">
      <c r="A21" s="18">
        <v>40</v>
      </c>
      <c r="B21" s="18">
        <v>8</v>
      </c>
      <c r="C21" s="18">
        <v>5.86</v>
      </c>
    </row>
    <row r="22" spans="1:3" x14ac:dyDescent="0.3">
      <c r="A22" s="18">
        <v>22</v>
      </c>
      <c r="B22" s="18">
        <v>0</v>
      </c>
      <c r="C22" s="18">
        <v>1.44</v>
      </c>
    </row>
    <row r="23" spans="1:3" x14ac:dyDescent="0.3">
      <c r="A23" s="18">
        <v>22</v>
      </c>
      <c r="B23" s="18">
        <v>1</v>
      </c>
      <c r="C23" s="18">
        <v>1.01</v>
      </c>
    </row>
    <row r="24" spans="1:3" x14ac:dyDescent="0.3">
      <c r="A24" s="18">
        <v>22</v>
      </c>
      <c r="B24" s="18">
        <v>2</v>
      </c>
      <c r="C24" s="18">
        <v>1.44</v>
      </c>
    </row>
    <row r="25" spans="1:3" x14ac:dyDescent="0.3">
      <c r="A25" s="18">
        <v>22</v>
      </c>
      <c r="B25" s="18">
        <v>4</v>
      </c>
      <c r="C25" s="18">
        <v>1.44</v>
      </c>
    </row>
    <row r="26" spans="1:3" x14ac:dyDescent="0.3">
      <c r="A26" s="18">
        <v>22</v>
      </c>
      <c r="B26" s="18">
        <v>6</v>
      </c>
      <c r="C26" s="18">
        <v>1.78</v>
      </c>
    </row>
    <row r="27" spans="1:3" x14ac:dyDescent="0.3">
      <c r="A27" s="18">
        <v>22</v>
      </c>
      <c r="B27" s="18">
        <v>8</v>
      </c>
      <c r="C27" s="18">
        <v>2.97</v>
      </c>
    </row>
    <row r="28" spans="1:3" x14ac:dyDescent="0.3">
      <c r="A28" s="18">
        <v>28</v>
      </c>
      <c r="B28" s="18">
        <v>0</v>
      </c>
      <c r="C28" s="18">
        <v>1.01</v>
      </c>
    </row>
    <row r="29" spans="1:3" x14ac:dyDescent="0.3">
      <c r="A29" s="18">
        <v>28</v>
      </c>
      <c r="B29" s="18">
        <v>1</v>
      </c>
      <c r="C29" s="18">
        <v>1.44</v>
      </c>
    </row>
    <row r="30" spans="1:3" x14ac:dyDescent="0.3">
      <c r="A30" s="18">
        <v>28</v>
      </c>
      <c r="B30" s="18">
        <v>2</v>
      </c>
      <c r="C30" s="18">
        <v>1.1399999999999999</v>
      </c>
    </row>
    <row r="31" spans="1:3" x14ac:dyDescent="0.3">
      <c r="A31" s="18">
        <v>28</v>
      </c>
      <c r="B31" s="18">
        <v>4</v>
      </c>
      <c r="C31" s="18">
        <v>2.38</v>
      </c>
    </row>
    <row r="32" spans="1:3" x14ac:dyDescent="0.3">
      <c r="A32" s="18">
        <v>28</v>
      </c>
      <c r="B32" s="18">
        <v>6</v>
      </c>
      <c r="C32" s="18">
        <v>3.49</v>
      </c>
    </row>
    <row r="33" spans="1:3" x14ac:dyDescent="0.3">
      <c r="A33" s="18">
        <v>28</v>
      </c>
      <c r="B33" s="18">
        <v>8</v>
      </c>
      <c r="C33" s="18">
        <v>4.84</v>
      </c>
    </row>
    <row r="34" spans="1:3" x14ac:dyDescent="0.3">
      <c r="A34" s="18">
        <v>34</v>
      </c>
      <c r="B34" s="18">
        <v>0</v>
      </c>
      <c r="C34" s="18">
        <v>1.44</v>
      </c>
    </row>
    <row r="35" spans="1:3" x14ac:dyDescent="0.3">
      <c r="A35" s="18">
        <v>34</v>
      </c>
      <c r="B35" s="18">
        <v>1</v>
      </c>
      <c r="C35" s="18">
        <v>1.62</v>
      </c>
    </row>
    <row r="36" spans="1:3" x14ac:dyDescent="0.3">
      <c r="A36" s="18">
        <v>34</v>
      </c>
      <c r="B36" s="18">
        <v>2</v>
      </c>
      <c r="C36" s="18">
        <v>1.82</v>
      </c>
    </row>
    <row r="37" spans="1:3" x14ac:dyDescent="0.3">
      <c r="A37" s="18">
        <v>34</v>
      </c>
      <c r="B37" s="18">
        <v>4</v>
      </c>
      <c r="C37" s="18">
        <v>3.18</v>
      </c>
    </row>
    <row r="38" spans="1:3" x14ac:dyDescent="0.3">
      <c r="A38" s="18">
        <v>34</v>
      </c>
      <c r="B38" s="18">
        <v>6</v>
      </c>
      <c r="C38" s="18">
        <v>4.49</v>
      </c>
    </row>
    <row r="39" spans="1:3" x14ac:dyDescent="0.3">
      <c r="A39" s="18">
        <v>34</v>
      </c>
      <c r="B39" s="18">
        <v>8</v>
      </c>
      <c r="C39" s="18">
        <v>5.62</v>
      </c>
    </row>
    <row r="40" spans="1:3" x14ac:dyDescent="0.3">
      <c r="A40" s="18">
        <v>40</v>
      </c>
      <c r="B40" s="18">
        <v>0</v>
      </c>
      <c r="C40" s="18">
        <v>1.44</v>
      </c>
    </row>
    <row r="41" spans="1:3" x14ac:dyDescent="0.3">
      <c r="A41" s="18">
        <v>40</v>
      </c>
      <c r="B41" s="18">
        <v>1</v>
      </c>
      <c r="C41" s="18">
        <v>0.9</v>
      </c>
    </row>
    <row r="42" spans="1:3" x14ac:dyDescent="0.3">
      <c r="A42" s="18">
        <v>40</v>
      </c>
      <c r="B42" s="18">
        <v>2</v>
      </c>
      <c r="C42" s="18">
        <v>1.62</v>
      </c>
    </row>
    <row r="43" spans="1:3" x14ac:dyDescent="0.3">
      <c r="A43" s="18">
        <v>40</v>
      </c>
      <c r="B43" s="18">
        <v>4</v>
      </c>
      <c r="C43" s="18">
        <v>2.62</v>
      </c>
    </row>
    <row r="44" spans="1:3" x14ac:dyDescent="0.3">
      <c r="A44" s="18">
        <v>40</v>
      </c>
      <c r="B44" s="18">
        <v>6</v>
      </c>
      <c r="C44" s="18">
        <v>4.49</v>
      </c>
    </row>
    <row r="45" spans="1:3" x14ac:dyDescent="0.3">
      <c r="A45" s="18">
        <v>40</v>
      </c>
      <c r="B45" s="18">
        <v>8</v>
      </c>
      <c r="C45" s="18">
        <v>6.16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D4" sqref="D4"/>
    </sheetView>
  </sheetViews>
  <sheetFormatPr defaultRowHeight="14.4" x14ac:dyDescent="0.3"/>
  <cols>
    <col min="1" max="3" width="8.88671875" style="16"/>
    <col min="4" max="4" width="5.77734375" style="16" customWidth="1"/>
    <col min="5" max="16384" width="8.88671875" style="16"/>
  </cols>
  <sheetData>
    <row r="1" spans="1:3" x14ac:dyDescent="0.3">
      <c r="A1" s="17" t="s">
        <v>2</v>
      </c>
      <c r="B1" s="17" t="s">
        <v>3</v>
      </c>
      <c r="C1" s="17" t="s">
        <v>4</v>
      </c>
    </row>
    <row r="2" spans="1:3" x14ac:dyDescent="0.3">
      <c r="A2" s="17">
        <v>22</v>
      </c>
      <c r="B2" s="17">
        <v>0</v>
      </c>
      <c r="C2" s="17">
        <v>0.92</v>
      </c>
    </row>
    <row r="3" spans="1:3" x14ac:dyDescent="0.3">
      <c r="A3" s="17">
        <v>22</v>
      </c>
      <c r="B3" s="17">
        <v>2</v>
      </c>
      <c r="C3" s="17">
        <v>0.87</v>
      </c>
    </row>
    <row r="4" spans="1:3" x14ac:dyDescent="0.3">
      <c r="A4" s="17">
        <v>22</v>
      </c>
      <c r="B4" s="17">
        <v>4</v>
      </c>
      <c r="C4" s="17">
        <v>1.0900000000000001</v>
      </c>
    </row>
    <row r="5" spans="1:3" x14ac:dyDescent="0.3">
      <c r="A5" s="17">
        <v>22</v>
      </c>
      <c r="B5" s="17">
        <v>8</v>
      </c>
      <c r="C5" s="17">
        <v>1.65</v>
      </c>
    </row>
    <row r="6" spans="1:3" x14ac:dyDescent="0.3">
      <c r="A6" s="17">
        <v>28</v>
      </c>
      <c r="B6" s="17">
        <v>0</v>
      </c>
      <c r="C6" s="17">
        <v>0.74</v>
      </c>
    </row>
    <row r="7" spans="1:3" x14ac:dyDescent="0.3">
      <c r="A7" s="17">
        <v>28</v>
      </c>
      <c r="B7" s="17">
        <v>2</v>
      </c>
      <c r="C7" s="17">
        <v>0.91</v>
      </c>
    </row>
    <row r="8" spans="1:3" x14ac:dyDescent="0.3">
      <c r="A8" s="17">
        <v>28</v>
      </c>
      <c r="B8" s="17">
        <v>4</v>
      </c>
      <c r="C8" s="17">
        <v>2.2999999999999998</v>
      </c>
    </row>
    <row r="9" spans="1:3" x14ac:dyDescent="0.3">
      <c r="A9" s="17">
        <v>28</v>
      </c>
      <c r="B9" s="17">
        <v>5.25</v>
      </c>
      <c r="C9" s="17">
        <v>2.09</v>
      </c>
    </row>
    <row r="10" spans="1:3" x14ac:dyDescent="0.3">
      <c r="A10" s="17">
        <v>28</v>
      </c>
      <c r="B10" s="17">
        <v>8</v>
      </c>
      <c r="C10" s="17">
        <v>3.77</v>
      </c>
    </row>
    <row r="11" spans="1:3" x14ac:dyDescent="0.3">
      <c r="A11" s="17">
        <v>34</v>
      </c>
      <c r="B11" s="17">
        <v>0</v>
      </c>
      <c r="C11" s="17">
        <v>0.18</v>
      </c>
    </row>
    <row r="12" spans="1:3" x14ac:dyDescent="0.3">
      <c r="A12" s="17">
        <v>34</v>
      </c>
      <c r="B12" s="17">
        <v>2</v>
      </c>
      <c r="C12" s="17">
        <v>1.82</v>
      </c>
    </row>
    <row r="13" spans="1:3" x14ac:dyDescent="0.3">
      <c r="A13" s="17">
        <v>34</v>
      </c>
      <c r="B13" s="17">
        <v>4</v>
      </c>
      <c r="C13" s="17">
        <v>2.72</v>
      </c>
    </row>
    <row r="14" spans="1:3" x14ac:dyDescent="0.3">
      <c r="A14" s="17">
        <v>34</v>
      </c>
      <c r="B14" s="17">
        <v>5.25</v>
      </c>
      <c r="C14" s="17">
        <v>3.93</v>
      </c>
    </row>
    <row r="15" spans="1:3" x14ac:dyDescent="0.3">
      <c r="A15" s="17">
        <v>34</v>
      </c>
      <c r="B15" s="17">
        <v>8</v>
      </c>
      <c r="C15" s="17">
        <v>4.17</v>
      </c>
    </row>
    <row r="16" spans="1:3" x14ac:dyDescent="0.3">
      <c r="A16" s="17">
        <v>40</v>
      </c>
      <c r="B16" s="17">
        <v>0</v>
      </c>
      <c r="C16" s="17">
        <v>1.0900000000000001</v>
      </c>
    </row>
    <row r="17" spans="1:3" x14ac:dyDescent="0.3">
      <c r="A17" s="17">
        <v>40</v>
      </c>
      <c r="B17" s="17">
        <v>2</v>
      </c>
      <c r="C17" s="17">
        <v>1.0900000000000001</v>
      </c>
    </row>
    <row r="18" spans="1:3" x14ac:dyDescent="0.3">
      <c r="A18" s="17">
        <v>40</v>
      </c>
      <c r="B18" s="17">
        <v>4</v>
      </c>
      <c r="C18" s="17">
        <v>2.77</v>
      </c>
    </row>
    <row r="19" spans="1:3" x14ac:dyDescent="0.3">
      <c r="A19" s="17">
        <v>40</v>
      </c>
      <c r="B19" s="17">
        <v>8</v>
      </c>
      <c r="C19" s="17">
        <v>4.17</v>
      </c>
    </row>
    <row r="20" spans="1:3" x14ac:dyDescent="0.3">
      <c r="A20" s="17">
        <v>22</v>
      </c>
      <c r="B20" s="17">
        <v>0</v>
      </c>
      <c r="C20" s="17">
        <v>1.01</v>
      </c>
    </row>
    <row r="21" spans="1:3" x14ac:dyDescent="0.3">
      <c r="A21" s="17">
        <v>22</v>
      </c>
      <c r="B21" s="17">
        <v>1</v>
      </c>
      <c r="C21" s="17">
        <v>1.1399999999999999</v>
      </c>
    </row>
    <row r="22" spans="1:3" x14ac:dyDescent="0.3">
      <c r="A22" s="17">
        <v>22</v>
      </c>
      <c r="B22" s="17">
        <v>2</v>
      </c>
      <c r="C22" s="17">
        <v>1.44</v>
      </c>
    </row>
    <row r="23" spans="1:3" x14ac:dyDescent="0.3">
      <c r="A23" s="17">
        <v>22</v>
      </c>
      <c r="B23" s="17">
        <v>4</v>
      </c>
      <c r="C23" s="17">
        <v>1.44</v>
      </c>
    </row>
    <row r="24" spans="1:3" x14ac:dyDescent="0.3">
      <c r="A24" s="17">
        <v>22</v>
      </c>
      <c r="B24" s="17">
        <v>6</v>
      </c>
      <c r="C24" s="17">
        <v>1.96</v>
      </c>
    </row>
    <row r="25" spans="1:3" x14ac:dyDescent="0.3">
      <c r="A25" s="17">
        <v>22</v>
      </c>
      <c r="B25" s="17">
        <v>8</v>
      </c>
      <c r="C25" s="17">
        <v>2.44</v>
      </c>
    </row>
    <row r="26" spans="1:3" x14ac:dyDescent="0.3">
      <c r="A26" s="17">
        <v>28</v>
      </c>
      <c r="B26" s="17">
        <v>0</v>
      </c>
      <c r="C26" s="17">
        <v>1.1599999999999999</v>
      </c>
    </row>
    <row r="27" spans="1:3" x14ac:dyDescent="0.3">
      <c r="A27" s="17">
        <v>28</v>
      </c>
      <c r="B27" s="17">
        <v>1</v>
      </c>
      <c r="C27" s="17">
        <v>0.72</v>
      </c>
    </row>
    <row r="28" spans="1:3" x14ac:dyDescent="0.3">
      <c r="A28" s="17">
        <v>28</v>
      </c>
      <c r="B28" s="17">
        <v>2</v>
      </c>
      <c r="C28" s="17">
        <v>1.62</v>
      </c>
    </row>
    <row r="29" spans="1:3" x14ac:dyDescent="0.3">
      <c r="A29" s="17">
        <v>28</v>
      </c>
      <c r="B29" s="17">
        <v>4</v>
      </c>
      <c r="C29" s="17">
        <v>1.54</v>
      </c>
    </row>
    <row r="30" spans="1:3" x14ac:dyDescent="0.3">
      <c r="A30" s="17">
        <v>28</v>
      </c>
      <c r="B30" s="17">
        <v>6</v>
      </c>
      <c r="C30" s="17">
        <v>2.98</v>
      </c>
    </row>
    <row r="31" spans="1:3" x14ac:dyDescent="0.3">
      <c r="A31" s="17">
        <v>28</v>
      </c>
      <c r="B31" s="17">
        <v>8</v>
      </c>
      <c r="C31" s="17">
        <v>4.18</v>
      </c>
    </row>
    <row r="32" spans="1:3" x14ac:dyDescent="0.3">
      <c r="A32" s="17">
        <v>34</v>
      </c>
      <c r="B32" s="17">
        <v>0</v>
      </c>
      <c r="C32" s="17">
        <v>0.72</v>
      </c>
    </row>
    <row r="33" spans="1:3" x14ac:dyDescent="0.3">
      <c r="A33" s="17">
        <v>34</v>
      </c>
      <c r="B33" s="17">
        <v>1</v>
      </c>
      <c r="C33" s="17">
        <v>1.25</v>
      </c>
    </row>
    <row r="34" spans="1:3" x14ac:dyDescent="0.3">
      <c r="A34" s="17">
        <v>34</v>
      </c>
      <c r="B34" s="17">
        <v>2</v>
      </c>
      <c r="C34" s="17">
        <v>1.9</v>
      </c>
    </row>
    <row r="35" spans="1:3" x14ac:dyDescent="0.3">
      <c r="A35" s="17">
        <v>34</v>
      </c>
      <c r="B35" s="17">
        <v>4</v>
      </c>
      <c r="C35" s="17">
        <v>3.18</v>
      </c>
    </row>
    <row r="36" spans="1:3" x14ac:dyDescent="0.3">
      <c r="A36" s="17">
        <v>34</v>
      </c>
      <c r="B36" s="17">
        <v>6</v>
      </c>
      <c r="C36" s="17">
        <v>4.49</v>
      </c>
    </row>
    <row r="37" spans="1:3" x14ac:dyDescent="0.3">
      <c r="A37" s="17">
        <v>34</v>
      </c>
      <c r="B37" s="17">
        <v>8</v>
      </c>
      <c r="C37" s="17">
        <v>4.9000000000000004</v>
      </c>
    </row>
    <row r="38" spans="1:3" x14ac:dyDescent="0.3">
      <c r="A38" s="17">
        <v>40</v>
      </c>
      <c r="B38" s="17">
        <v>0</v>
      </c>
      <c r="C38" s="17">
        <v>1.7</v>
      </c>
    </row>
    <row r="39" spans="1:3" x14ac:dyDescent="0.3">
      <c r="A39" s="17">
        <v>40</v>
      </c>
      <c r="B39" s="17">
        <v>1</v>
      </c>
      <c r="C39" s="17">
        <v>0.34</v>
      </c>
    </row>
    <row r="40" spans="1:3" x14ac:dyDescent="0.3">
      <c r="A40" s="17">
        <v>40</v>
      </c>
      <c r="B40" s="17">
        <v>2</v>
      </c>
      <c r="C40" s="17">
        <v>1.7</v>
      </c>
    </row>
    <row r="41" spans="1:3" x14ac:dyDescent="0.3">
      <c r="A41" s="17">
        <v>40</v>
      </c>
      <c r="B41" s="17">
        <v>4</v>
      </c>
      <c r="C41" s="17">
        <v>2.62</v>
      </c>
    </row>
    <row r="42" spans="1:3" x14ac:dyDescent="0.3">
      <c r="A42" s="17">
        <v>40</v>
      </c>
      <c r="B42" s="17">
        <v>6</v>
      </c>
      <c r="C42" s="17">
        <v>3.62</v>
      </c>
    </row>
    <row r="43" spans="1:3" x14ac:dyDescent="0.3">
      <c r="A43" s="17">
        <v>40</v>
      </c>
      <c r="B43" s="17">
        <v>8</v>
      </c>
      <c r="C43" s="17">
        <v>4.9000000000000004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267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268</v>
      </c>
      <c r="D121" s="9" t="s">
        <v>42</v>
      </c>
      <c r="E121" s="9" t="str">
        <f>'4,5,12 Nonmotile'!$A$1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271</v>
      </c>
      <c r="D133" s="2" t="s">
        <v>42</v>
      </c>
      <c r="E133" s="2" t="str">
        <f>'4,5,12 Nonmotile'!$B$1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274</v>
      </c>
      <c r="D145" s="2" t="s">
        <v>42</v>
      </c>
      <c r="E145" s="2" t="str">
        <f>'4,5,12 Nonmotile'!$C$1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376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267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'4,5,12 Nonmotile'!$A$1:$C$43</f>
        <v>2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269</v>
      </c>
      <c r="C12" s="2" t="s">
        <v>2</v>
      </c>
      <c r="D12" s="2" t="s">
        <v>270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'4,5,12 Nonmotile'!$A$1:$A$43</f>
        <v>34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272</v>
      </c>
      <c r="C15" s="2" t="s">
        <v>3</v>
      </c>
      <c r="D15" s="2" t="s">
        <v>273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'4,5,12 Nonmotile'!$B$1:$B$43</f>
        <v>0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275</v>
      </c>
      <c r="C18" s="2" t="s">
        <v>4</v>
      </c>
      <c r="D18" s="2" t="s">
        <v>276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'4,5,12 Nonmotile'!$C$1:$C$43</f>
        <v>4.17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E6" sqref="E6"/>
    </sheetView>
  </sheetViews>
  <sheetFormatPr defaultRowHeight="14.4" x14ac:dyDescent="0.3"/>
  <cols>
    <col min="1" max="3" width="8.88671875" style="16"/>
    <col min="4" max="4" width="5.77734375" style="16" customWidth="1"/>
    <col min="5" max="16384" width="8.88671875" style="16"/>
  </cols>
  <sheetData>
    <row r="1" spans="1:3" x14ac:dyDescent="0.3">
      <c r="A1" s="17" t="s">
        <v>2</v>
      </c>
      <c r="B1" s="17" t="s">
        <v>3</v>
      </c>
      <c r="C1" s="17" t="s">
        <v>4</v>
      </c>
    </row>
    <row r="2" spans="1:3" x14ac:dyDescent="0.3">
      <c r="A2" s="17">
        <v>22</v>
      </c>
      <c r="B2" s="17">
        <v>0</v>
      </c>
      <c r="C2" s="17">
        <v>1.53</v>
      </c>
    </row>
    <row r="3" spans="1:3" x14ac:dyDescent="0.3">
      <c r="A3" s="17">
        <v>22</v>
      </c>
      <c r="B3" s="17">
        <v>2</v>
      </c>
      <c r="C3" s="17">
        <v>0.96</v>
      </c>
    </row>
    <row r="4" spans="1:3" x14ac:dyDescent="0.3">
      <c r="A4" s="17">
        <v>22</v>
      </c>
      <c r="B4" s="17">
        <v>4</v>
      </c>
      <c r="C4" s="17">
        <v>1.35</v>
      </c>
    </row>
    <row r="5" spans="1:3" x14ac:dyDescent="0.3">
      <c r="A5" s="17">
        <v>22</v>
      </c>
      <c r="B5" s="17">
        <v>6</v>
      </c>
      <c r="C5" s="17">
        <v>1.72</v>
      </c>
    </row>
    <row r="6" spans="1:3" x14ac:dyDescent="0.3">
      <c r="A6" s="17">
        <v>22</v>
      </c>
      <c r="B6" s="17">
        <v>8</v>
      </c>
      <c r="C6" s="17">
        <v>1.82</v>
      </c>
    </row>
    <row r="7" spans="1:3" x14ac:dyDescent="0.3">
      <c r="A7" s="17">
        <v>28</v>
      </c>
      <c r="B7" s="17">
        <v>0</v>
      </c>
      <c r="C7" s="17">
        <v>0.74</v>
      </c>
    </row>
    <row r="8" spans="1:3" x14ac:dyDescent="0.3">
      <c r="A8" s="17">
        <v>28</v>
      </c>
      <c r="B8" s="17">
        <v>2</v>
      </c>
      <c r="C8" s="17">
        <v>0.91</v>
      </c>
    </row>
    <row r="9" spans="1:3" x14ac:dyDescent="0.3">
      <c r="A9" s="17">
        <v>28</v>
      </c>
      <c r="B9" s="17">
        <v>4</v>
      </c>
      <c r="C9" s="17">
        <v>1.97</v>
      </c>
    </row>
    <row r="10" spans="1:3" x14ac:dyDescent="0.3">
      <c r="A10" s="17">
        <v>28</v>
      </c>
      <c r="B10" s="17">
        <v>6</v>
      </c>
      <c r="C10" s="17">
        <v>2.5099999999999998</v>
      </c>
    </row>
    <row r="11" spans="1:3" x14ac:dyDescent="0.3">
      <c r="A11" s="17">
        <v>28</v>
      </c>
      <c r="B11" s="17">
        <v>8</v>
      </c>
      <c r="C11" s="17">
        <v>3.48</v>
      </c>
    </row>
    <row r="12" spans="1:3" x14ac:dyDescent="0.3">
      <c r="A12" s="17">
        <v>34</v>
      </c>
      <c r="B12" s="17">
        <v>0</v>
      </c>
      <c r="C12" s="17">
        <v>1.0900000000000001</v>
      </c>
    </row>
    <row r="13" spans="1:3" x14ac:dyDescent="0.3">
      <c r="A13" s="17">
        <v>34</v>
      </c>
      <c r="B13" s="17">
        <v>2</v>
      </c>
      <c r="C13" s="17">
        <v>1.72</v>
      </c>
    </row>
    <row r="14" spans="1:3" x14ac:dyDescent="0.3">
      <c r="A14" s="17">
        <v>34</v>
      </c>
      <c r="B14" s="17">
        <v>4</v>
      </c>
      <c r="C14" s="17">
        <v>2.94</v>
      </c>
    </row>
    <row r="15" spans="1:3" x14ac:dyDescent="0.3">
      <c r="A15" s="17">
        <v>34</v>
      </c>
      <c r="B15" s="17">
        <v>6</v>
      </c>
      <c r="C15" s="17">
        <v>4.18</v>
      </c>
    </row>
    <row r="16" spans="1:3" x14ac:dyDescent="0.3">
      <c r="A16" s="17">
        <v>40</v>
      </c>
      <c r="B16" s="17">
        <v>0</v>
      </c>
      <c r="C16" s="17">
        <v>0.92</v>
      </c>
    </row>
    <row r="17" spans="1:3" x14ac:dyDescent="0.3">
      <c r="A17" s="17">
        <v>40</v>
      </c>
      <c r="B17" s="17">
        <v>2</v>
      </c>
      <c r="C17" s="17">
        <v>1.82</v>
      </c>
    </row>
    <row r="18" spans="1:3" x14ac:dyDescent="0.3">
      <c r="A18" s="17">
        <v>40</v>
      </c>
      <c r="B18" s="17">
        <v>4</v>
      </c>
      <c r="C18" s="17">
        <v>3.1</v>
      </c>
    </row>
    <row r="19" spans="1:3" x14ac:dyDescent="0.3">
      <c r="A19" s="17">
        <v>40</v>
      </c>
      <c r="B19" s="17">
        <v>8</v>
      </c>
      <c r="C19" s="17">
        <v>5.46</v>
      </c>
    </row>
    <row r="20" spans="1:3" x14ac:dyDescent="0.3">
      <c r="A20" s="17">
        <v>22</v>
      </c>
      <c r="B20" s="17">
        <v>0</v>
      </c>
      <c r="C20" s="17">
        <v>0.34</v>
      </c>
    </row>
    <row r="21" spans="1:3" x14ac:dyDescent="0.3">
      <c r="A21" s="17">
        <v>22</v>
      </c>
      <c r="B21" s="17">
        <v>1</v>
      </c>
      <c r="C21" s="17">
        <v>0.72</v>
      </c>
    </row>
    <row r="22" spans="1:3" x14ac:dyDescent="0.3">
      <c r="A22" s="17">
        <v>22</v>
      </c>
      <c r="B22" s="17">
        <v>2</v>
      </c>
      <c r="C22" s="17">
        <v>1.01</v>
      </c>
    </row>
    <row r="23" spans="1:3" x14ac:dyDescent="0.3">
      <c r="A23" s="17">
        <v>22</v>
      </c>
      <c r="B23" s="17">
        <v>4</v>
      </c>
      <c r="C23" s="17">
        <v>0.18</v>
      </c>
    </row>
    <row r="24" spans="1:3" x14ac:dyDescent="0.3">
      <c r="A24" s="17">
        <v>22</v>
      </c>
      <c r="B24" s="17">
        <v>6</v>
      </c>
      <c r="C24" s="17">
        <v>0.34</v>
      </c>
    </row>
    <row r="25" spans="1:3" x14ac:dyDescent="0.3">
      <c r="A25" s="17">
        <v>22</v>
      </c>
      <c r="B25" s="17">
        <v>8</v>
      </c>
      <c r="C25" s="17">
        <v>1.44</v>
      </c>
    </row>
    <row r="26" spans="1:3" x14ac:dyDescent="0.3">
      <c r="A26" s="17">
        <v>28</v>
      </c>
      <c r="B26" s="17">
        <v>0</v>
      </c>
      <c r="C26" s="17">
        <v>0.72</v>
      </c>
    </row>
    <row r="27" spans="1:3" x14ac:dyDescent="0.3">
      <c r="A27" s="17">
        <v>28</v>
      </c>
      <c r="B27" s="17">
        <v>1</v>
      </c>
      <c r="C27" s="17">
        <v>0.72</v>
      </c>
    </row>
    <row r="28" spans="1:3" x14ac:dyDescent="0.3">
      <c r="A28" s="17">
        <v>28</v>
      </c>
      <c r="B28" s="17">
        <v>2</v>
      </c>
      <c r="C28" s="17">
        <v>0.72</v>
      </c>
    </row>
    <row r="29" spans="1:3" x14ac:dyDescent="0.3">
      <c r="A29" s="17">
        <v>28</v>
      </c>
      <c r="B29" s="17">
        <v>4</v>
      </c>
      <c r="C29" s="17">
        <v>1.44</v>
      </c>
    </row>
    <row r="30" spans="1:3" x14ac:dyDescent="0.3">
      <c r="A30" s="17">
        <v>28</v>
      </c>
      <c r="B30" s="17">
        <v>6</v>
      </c>
      <c r="C30" s="17">
        <v>1.34</v>
      </c>
    </row>
    <row r="31" spans="1:3" x14ac:dyDescent="0.3">
      <c r="A31" s="17">
        <v>28</v>
      </c>
      <c r="B31" s="17">
        <v>8</v>
      </c>
      <c r="C31" s="17">
        <v>3.44</v>
      </c>
    </row>
    <row r="32" spans="1:3" x14ac:dyDescent="0.3">
      <c r="A32" s="17">
        <v>34</v>
      </c>
      <c r="B32" s="17">
        <v>0</v>
      </c>
      <c r="C32" s="17">
        <v>0.9</v>
      </c>
    </row>
    <row r="33" spans="1:3" x14ac:dyDescent="0.3">
      <c r="A33" s="17">
        <v>34</v>
      </c>
      <c r="B33" s="17">
        <v>1</v>
      </c>
      <c r="C33" s="17">
        <v>0.72</v>
      </c>
    </row>
    <row r="34" spans="1:3" x14ac:dyDescent="0.3">
      <c r="A34" s="17">
        <v>34</v>
      </c>
      <c r="B34" s="17">
        <v>4</v>
      </c>
      <c r="C34" s="17">
        <v>1.34</v>
      </c>
    </row>
    <row r="35" spans="1:3" x14ac:dyDescent="0.3">
      <c r="A35" s="17">
        <v>34</v>
      </c>
      <c r="B35" s="17">
        <v>6</v>
      </c>
      <c r="C35" s="17">
        <v>2.34</v>
      </c>
    </row>
    <row r="36" spans="1:3" x14ac:dyDescent="0.3">
      <c r="A36" s="17">
        <v>34</v>
      </c>
      <c r="B36" s="17">
        <v>8</v>
      </c>
      <c r="C36" s="17">
        <v>5.32</v>
      </c>
    </row>
    <row r="37" spans="1:3" x14ac:dyDescent="0.3">
      <c r="A37" s="17">
        <v>40</v>
      </c>
      <c r="B37" s="17">
        <v>0</v>
      </c>
      <c r="C37" s="17">
        <v>1.27</v>
      </c>
    </row>
    <row r="38" spans="1:3" x14ac:dyDescent="0.3">
      <c r="A38" s="17">
        <v>40</v>
      </c>
      <c r="B38" s="17">
        <v>1</v>
      </c>
      <c r="C38" s="17">
        <v>1.44</v>
      </c>
    </row>
    <row r="39" spans="1:3" x14ac:dyDescent="0.3">
      <c r="A39" s="17">
        <v>40</v>
      </c>
      <c r="B39" s="17">
        <v>2</v>
      </c>
      <c r="C39" s="17">
        <v>0.72</v>
      </c>
    </row>
    <row r="40" spans="1:3" x14ac:dyDescent="0.3">
      <c r="A40" s="17">
        <v>40</v>
      </c>
      <c r="B40" s="17">
        <v>4</v>
      </c>
      <c r="C40" s="17">
        <v>2.0099999999999998</v>
      </c>
    </row>
    <row r="41" spans="1:3" x14ac:dyDescent="0.3">
      <c r="A41" s="17">
        <v>40</v>
      </c>
      <c r="B41" s="17">
        <v>6</v>
      </c>
      <c r="C41" s="17">
        <v>2.34</v>
      </c>
    </row>
    <row r="42" spans="1:3" x14ac:dyDescent="0.3">
      <c r="A42" s="17">
        <v>40</v>
      </c>
      <c r="B42" s="17">
        <v>8</v>
      </c>
      <c r="C42" s="17">
        <v>4.4400000000000004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277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278</v>
      </c>
      <c r="D121" s="9" t="s">
        <v>42</v>
      </c>
      <c r="E121" s="9" t="str">
        <f>Kentucky!$A$1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281</v>
      </c>
      <c r="D133" s="2" t="s">
        <v>42</v>
      </c>
      <c r="E133" s="2" t="str">
        <f>Kentucky!$B$1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284</v>
      </c>
      <c r="D145" s="2" t="s">
        <v>42</v>
      </c>
      <c r="E145" s="2" t="str">
        <f>Kentucky!$C$1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378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277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Kentucky!$A$1:$C$42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279</v>
      </c>
      <c r="C12" s="2" t="s">
        <v>2</v>
      </c>
      <c r="D12" s="2" t="s">
        <v>280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Kentucky!$A$1:$A$42</f>
        <v>34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282</v>
      </c>
      <c r="C15" s="2" t="s">
        <v>3</v>
      </c>
      <c r="D15" s="2" t="s">
        <v>283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Kentucky!$B$1:$B$42</f>
        <v>0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285</v>
      </c>
      <c r="C18" s="2" t="s">
        <v>4</v>
      </c>
      <c r="D18" s="2" t="s">
        <v>286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Kentucky!$C$1:$C$42</f>
        <v>5.46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sqref="A1:XFD1048576"/>
    </sheetView>
  </sheetViews>
  <sheetFormatPr defaultRowHeight="14.4" x14ac:dyDescent="0.3"/>
  <cols>
    <col min="1" max="3" width="8.88671875" style="16"/>
    <col min="4" max="4" width="5.77734375" style="16" customWidth="1"/>
    <col min="5" max="16384" width="8.88671875" style="16"/>
  </cols>
  <sheetData>
    <row r="1" spans="1:3" x14ac:dyDescent="0.3">
      <c r="A1" s="17" t="s">
        <v>2</v>
      </c>
      <c r="B1" s="17" t="s">
        <v>3</v>
      </c>
      <c r="C1" s="17" t="s">
        <v>4</v>
      </c>
    </row>
    <row r="2" spans="1:3" x14ac:dyDescent="0.3">
      <c r="A2" s="17">
        <v>22</v>
      </c>
      <c r="B2" s="17">
        <v>0</v>
      </c>
      <c r="C2" s="17">
        <v>1.1599999999999999</v>
      </c>
    </row>
    <row r="3" spans="1:3" x14ac:dyDescent="0.3">
      <c r="A3" s="17">
        <v>22</v>
      </c>
      <c r="B3" s="17">
        <v>2</v>
      </c>
      <c r="C3" s="17">
        <v>1.0900000000000001</v>
      </c>
    </row>
    <row r="4" spans="1:3" x14ac:dyDescent="0.3">
      <c r="A4" s="17">
        <v>22</v>
      </c>
      <c r="B4" s="17">
        <v>4</v>
      </c>
      <c r="C4" s="17">
        <v>1.35</v>
      </c>
    </row>
    <row r="5" spans="1:3" x14ac:dyDescent="0.3">
      <c r="A5" s="17">
        <v>22</v>
      </c>
      <c r="B5" s="17">
        <v>6</v>
      </c>
      <c r="C5" s="17">
        <v>1.63</v>
      </c>
    </row>
    <row r="6" spans="1:3" x14ac:dyDescent="0.3">
      <c r="A6" s="17">
        <v>22</v>
      </c>
      <c r="B6" s="17">
        <v>8</v>
      </c>
      <c r="C6" s="17">
        <v>2.37</v>
      </c>
    </row>
    <row r="7" spans="1:3" x14ac:dyDescent="0.3">
      <c r="A7" s="17">
        <v>28</v>
      </c>
      <c r="B7" s="17">
        <v>0</v>
      </c>
      <c r="C7" s="17">
        <v>1.49</v>
      </c>
    </row>
    <row r="8" spans="1:3" x14ac:dyDescent="0.3">
      <c r="A8" s="17">
        <v>28</v>
      </c>
      <c r="B8" s="17">
        <v>2</v>
      </c>
      <c r="C8" s="17">
        <v>0.91</v>
      </c>
    </row>
    <row r="9" spans="1:3" x14ac:dyDescent="0.3">
      <c r="A9" s="17">
        <v>28</v>
      </c>
      <c r="B9" s="17">
        <v>4</v>
      </c>
      <c r="C9" s="17">
        <v>1.82</v>
      </c>
    </row>
    <row r="10" spans="1:3" x14ac:dyDescent="0.3">
      <c r="A10" s="17">
        <v>28</v>
      </c>
      <c r="B10" s="17">
        <v>6</v>
      </c>
      <c r="C10" s="17">
        <v>2.82</v>
      </c>
    </row>
    <row r="11" spans="1:3" x14ac:dyDescent="0.3">
      <c r="A11" s="17">
        <v>28</v>
      </c>
      <c r="B11" s="17">
        <v>8</v>
      </c>
      <c r="C11" s="17">
        <v>4.01</v>
      </c>
    </row>
    <row r="12" spans="1:3" x14ac:dyDescent="0.3">
      <c r="A12" s="17">
        <v>34</v>
      </c>
      <c r="B12" s="17">
        <v>0</v>
      </c>
      <c r="C12" s="17">
        <v>0.92</v>
      </c>
    </row>
    <row r="13" spans="1:3" x14ac:dyDescent="0.3">
      <c r="A13" s="17">
        <v>34</v>
      </c>
      <c r="B13" s="17">
        <v>2</v>
      </c>
      <c r="C13" s="17">
        <v>1.35</v>
      </c>
    </row>
    <row r="14" spans="1:3" x14ac:dyDescent="0.3">
      <c r="A14" s="17">
        <v>34</v>
      </c>
      <c r="B14" s="17">
        <v>4</v>
      </c>
      <c r="C14" s="17">
        <v>2.98</v>
      </c>
    </row>
    <row r="15" spans="1:3" x14ac:dyDescent="0.3">
      <c r="A15" s="17">
        <v>34</v>
      </c>
      <c r="B15" s="17">
        <v>6</v>
      </c>
      <c r="C15" s="17">
        <v>4.3</v>
      </c>
    </row>
    <row r="16" spans="1:3" x14ac:dyDescent="0.3">
      <c r="A16" s="17">
        <v>34</v>
      </c>
      <c r="B16" s="17">
        <v>8</v>
      </c>
      <c r="C16" s="17">
        <v>5.52</v>
      </c>
    </row>
    <row r="17" spans="1:3" x14ac:dyDescent="0.3">
      <c r="A17" s="17">
        <v>40</v>
      </c>
      <c r="B17" s="17">
        <v>0</v>
      </c>
      <c r="C17" s="17">
        <v>0.7</v>
      </c>
    </row>
    <row r="18" spans="1:3" x14ac:dyDescent="0.3">
      <c r="A18" s="17">
        <v>40</v>
      </c>
      <c r="B18" s="17">
        <v>2</v>
      </c>
      <c r="C18" s="17">
        <v>1.82</v>
      </c>
    </row>
    <row r="19" spans="1:3" x14ac:dyDescent="0.3">
      <c r="A19" s="17">
        <v>40</v>
      </c>
      <c r="B19" s="17">
        <v>4</v>
      </c>
      <c r="C19" s="17">
        <v>2.87</v>
      </c>
    </row>
    <row r="20" spans="1:3" x14ac:dyDescent="0.3">
      <c r="A20" s="17">
        <v>40</v>
      </c>
      <c r="B20" s="17">
        <v>6</v>
      </c>
      <c r="C20" s="17">
        <v>4.25</v>
      </c>
    </row>
    <row r="21" spans="1:3" x14ac:dyDescent="0.3">
      <c r="A21" s="17">
        <v>40</v>
      </c>
      <c r="B21" s="17">
        <v>8</v>
      </c>
      <c r="C21" s="17">
        <v>5.37</v>
      </c>
    </row>
    <row r="22" spans="1:3" x14ac:dyDescent="0.3">
      <c r="A22" s="17">
        <v>22</v>
      </c>
      <c r="B22" s="17">
        <v>0</v>
      </c>
      <c r="C22" s="17">
        <v>1.44</v>
      </c>
    </row>
    <row r="23" spans="1:3" x14ac:dyDescent="0.3">
      <c r="A23" s="17">
        <v>22</v>
      </c>
      <c r="B23" s="17">
        <v>1</v>
      </c>
      <c r="C23" s="17">
        <v>1.44</v>
      </c>
    </row>
    <row r="24" spans="1:3" x14ac:dyDescent="0.3">
      <c r="A24" s="17">
        <v>22</v>
      </c>
      <c r="B24" s="17">
        <v>2</v>
      </c>
      <c r="C24" s="17">
        <v>1.62</v>
      </c>
    </row>
    <row r="25" spans="1:3" x14ac:dyDescent="0.3">
      <c r="A25" s="17">
        <v>22</v>
      </c>
      <c r="B25" s="17">
        <v>4</v>
      </c>
      <c r="C25" s="17">
        <v>1.82</v>
      </c>
    </row>
    <row r="26" spans="1:3" x14ac:dyDescent="0.3">
      <c r="A26" s="17">
        <v>22</v>
      </c>
      <c r="B26" s="17">
        <v>6</v>
      </c>
      <c r="C26" s="17">
        <v>2.0299999999999998</v>
      </c>
    </row>
    <row r="27" spans="1:3" x14ac:dyDescent="0.3">
      <c r="A27" s="17">
        <v>22</v>
      </c>
      <c r="B27" s="17">
        <v>8</v>
      </c>
      <c r="C27" s="17">
        <v>2.97</v>
      </c>
    </row>
    <row r="28" spans="1:3" x14ac:dyDescent="0.3">
      <c r="A28" s="17">
        <v>28</v>
      </c>
      <c r="B28" s="17">
        <v>0</v>
      </c>
      <c r="C28" s="17">
        <v>1.7</v>
      </c>
    </row>
    <row r="29" spans="1:3" x14ac:dyDescent="0.3">
      <c r="A29" s="17">
        <v>28</v>
      </c>
      <c r="B29" s="17">
        <v>1</v>
      </c>
      <c r="C29" s="17">
        <v>1.54</v>
      </c>
    </row>
    <row r="30" spans="1:3" x14ac:dyDescent="0.3">
      <c r="A30" s="17">
        <v>28</v>
      </c>
      <c r="B30" s="17">
        <v>2</v>
      </c>
      <c r="C30" s="17">
        <v>1.7</v>
      </c>
    </row>
    <row r="31" spans="1:3" x14ac:dyDescent="0.3">
      <c r="A31" s="17">
        <v>28</v>
      </c>
      <c r="B31" s="17">
        <v>4</v>
      </c>
      <c r="C31" s="17">
        <v>2.97</v>
      </c>
    </row>
    <row r="32" spans="1:3" x14ac:dyDescent="0.3">
      <c r="A32" s="17">
        <v>28</v>
      </c>
      <c r="B32" s="17">
        <v>6</v>
      </c>
      <c r="C32" s="17">
        <v>3.44</v>
      </c>
    </row>
    <row r="33" spans="1:3" x14ac:dyDescent="0.3">
      <c r="A33" s="17">
        <v>28</v>
      </c>
      <c r="B33" s="17">
        <v>8</v>
      </c>
      <c r="C33" s="17">
        <v>4.38</v>
      </c>
    </row>
    <row r="34" spans="1:3" x14ac:dyDescent="0.3">
      <c r="A34" s="17">
        <v>34</v>
      </c>
      <c r="B34" s="17">
        <v>0</v>
      </c>
      <c r="C34" s="17">
        <v>1.44</v>
      </c>
    </row>
    <row r="35" spans="1:3" x14ac:dyDescent="0.3">
      <c r="A35" s="17">
        <v>34</v>
      </c>
      <c r="B35" s="17">
        <v>1</v>
      </c>
      <c r="C35" s="17">
        <v>1.44</v>
      </c>
    </row>
    <row r="36" spans="1:3" x14ac:dyDescent="0.3">
      <c r="A36" s="17">
        <v>34</v>
      </c>
      <c r="B36" s="17">
        <v>2</v>
      </c>
      <c r="C36" s="17">
        <v>2.3199999999999998</v>
      </c>
    </row>
    <row r="37" spans="1:3" x14ac:dyDescent="0.3">
      <c r="A37" s="17">
        <v>34</v>
      </c>
      <c r="B37" s="17">
        <v>4</v>
      </c>
      <c r="C37" s="17">
        <v>3.56</v>
      </c>
    </row>
    <row r="38" spans="1:3" x14ac:dyDescent="0.3">
      <c r="A38" s="17">
        <v>34</v>
      </c>
      <c r="B38" s="17">
        <v>6</v>
      </c>
      <c r="C38" s="17">
        <v>5.16</v>
      </c>
    </row>
    <row r="39" spans="1:3" x14ac:dyDescent="0.3">
      <c r="A39" s="17">
        <v>34</v>
      </c>
      <c r="B39" s="17">
        <v>8</v>
      </c>
      <c r="C39" s="17">
        <v>6.16</v>
      </c>
    </row>
    <row r="40" spans="1:3" x14ac:dyDescent="0.3">
      <c r="A40" s="17">
        <v>40</v>
      </c>
      <c r="B40" s="17">
        <v>0</v>
      </c>
      <c r="C40" s="17">
        <v>1.44</v>
      </c>
    </row>
    <row r="41" spans="1:3" x14ac:dyDescent="0.3">
      <c r="A41" s="17">
        <v>40</v>
      </c>
      <c r="B41" s="17">
        <v>1</v>
      </c>
      <c r="C41" s="17">
        <v>1.62</v>
      </c>
    </row>
    <row r="42" spans="1:3" x14ac:dyDescent="0.3">
      <c r="A42" s="17">
        <v>40</v>
      </c>
      <c r="B42" s="17">
        <v>2</v>
      </c>
      <c r="C42" s="17">
        <v>1.96</v>
      </c>
    </row>
    <row r="43" spans="1:3" x14ac:dyDescent="0.3">
      <c r="A43" s="17">
        <v>40</v>
      </c>
      <c r="B43" s="17">
        <v>4</v>
      </c>
      <c r="C43" s="17">
        <v>3.38</v>
      </c>
    </row>
    <row r="44" spans="1:3" x14ac:dyDescent="0.3">
      <c r="A44" s="17">
        <v>40</v>
      </c>
      <c r="B44" s="17">
        <v>6</v>
      </c>
      <c r="C44" s="17">
        <v>4.62</v>
      </c>
    </row>
    <row r="45" spans="1:3" x14ac:dyDescent="0.3">
      <c r="A45" s="17">
        <v>40</v>
      </c>
      <c r="B45" s="17">
        <v>8</v>
      </c>
      <c r="C45" s="17">
        <v>6.16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287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288</v>
      </c>
      <c r="D121" s="9" t="s">
        <v>42</v>
      </c>
      <c r="E121" s="9" t="str">
        <f>Typhimurium!$A$1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291</v>
      </c>
      <c r="D133" s="2" t="s">
        <v>42</v>
      </c>
      <c r="E133" s="2" t="str">
        <f>Typhimurium!$B$1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294</v>
      </c>
      <c r="D145" s="2" t="s">
        <v>42</v>
      </c>
      <c r="E145" s="2" t="str">
        <f>Typhimurium!$C$1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130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65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H17" s="4">
        <v>65</v>
      </c>
      <c r="I17" s="4" t="s">
        <v>64</v>
      </c>
    </row>
    <row r="18" spans="1:65" s="4" customFormat="1" x14ac:dyDescent="0.3">
      <c r="A18" s="4" t="s">
        <v>65</v>
      </c>
      <c r="C18" s="4" t="s">
        <v>66</v>
      </c>
      <c r="D18" s="4" t="s">
        <v>125</v>
      </c>
      <c r="E18" s="4" t="s">
        <v>67</v>
      </c>
      <c r="F18" s="4">
        <v>30</v>
      </c>
      <c r="G18" s="4" t="s">
        <v>68</v>
      </c>
      <c r="H18" s="4" t="s">
        <v>125</v>
      </c>
      <c r="I18" s="4" t="s">
        <v>69</v>
      </c>
      <c r="J18" s="4" t="s">
        <v>125</v>
      </c>
      <c r="K18" s="4" t="s">
        <v>70</v>
      </c>
      <c r="L18" s="4" t="s">
        <v>126</v>
      </c>
      <c r="M18" s="4" t="s">
        <v>71</v>
      </c>
      <c r="N18" s="4" t="s">
        <v>126</v>
      </c>
      <c r="O18" s="4" t="s">
        <v>72</v>
      </c>
      <c r="P18" s="4" t="s">
        <v>125</v>
      </c>
      <c r="Q18" s="4" t="s">
        <v>73</v>
      </c>
      <c r="R18" s="4">
        <v>1</v>
      </c>
    </row>
    <row r="19" spans="1:65" s="4" customFormat="1" x14ac:dyDescent="0.3">
      <c r="A19" s="4" t="s">
        <v>74</v>
      </c>
      <c r="C19" s="4" t="s">
        <v>75</v>
      </c>
      <c r="D19" s="4">
        <v>2</v>
      </c>
      <c r="E19" s="4" t="s">
        <v>76</v>
      </c>
      <c r="F19" s="4" t="s">
        <v>126</v>
      </c>
      <c r="G19" s="4" t="s">
        <v>77</v>
      </c>
      <c r="H19" s="4">
        <v>2</v>
      </c>
      <c r="I19" s="4" t="s">
        <v>78</v>
      </c>
      <c r="J19" s="4">
        <v>2</v>
      </c>
      <c r="K19" s="4" t="s">
        <v>79</v>
      </c>
      <c r="L19" s="4" t="s">
        <v>125</v>
      </c>
      <c r="M19" s="4" t="s">
        <v>80</v>
      </c>
      <c r="N19" s="4" t="s">
        <v>125</v>
      </c>
      <c r="O19" s="4" t="s">
        <v>81</v>
      </c>
      <c r="P19" s="4">
        <v>2</v>
      </c>
      <c r="Q19" s="4" t="s">
        <v>82</v>
      </c>
      <c r="R19" s="4">
        <v>6</v>
      </c>
      <c r="S19" s="4" t="s">
        <v>83</v>
      </c>
      <c r="T19" s="4" t="s">
        <v>126</v>
      </c>
      <c r="U19" s="4" t="s">
        <v>84</v>
      </c>
      <c r="V19" s="4" t="s">
        <v>126</v>
      </c>
    </row>
    <row r="20" spans="1:65" s="4" customFormat="1" x14ac:dyDescent="0.3">
      <c r="A20" s="4" t="s">
        <v>85</v>
      </c>
      <c r="C20" s="4" t="s">
        <v>86</v>
      </c>
      <c r="D20" s="4" t="s">
        <v>125</v>
      </c>
      <c r="E20" s="4" t="s">
        <v>87</v>
      </c>
      <c r="F20" s="4">
        <v>2</v>
      </c>
      <c r="G20" s="4" t="s">
        <v>88</v>
      </c>
      <c r="H20" s="4" t="s">
        <v>125</v>
      </c>
      <c r="I20" s="4" t="s">
        <v>89</v>
      </c>
      <c r="J20" s="4">
        <v>1</v>
      </c>
      <c r="K20" s="4" t="s">
        <v>90</v>
      </c>
      <c r="L20" s="4">
        <v>1</v>
      </c>
      <c r="M20" s="4" t="s">
        <v>91</v>
      </c>
      <c r="N20" s="4" t="s">
        <v>126</v>
      </c>
      <c r="O20" s="4" t="s">
        <v>92</v>
      </c>
      <c r="P20" s="4">
        <v>1000000</v>
      </c>
    </row>
    <row r="21" spans="1:65" s="4" customFormat="1" x14ac:dyDescent="0.3">
      <c r="A21" s="4" t="s">
        <v>93</v>
      </c>
      <c r="C21" s="4" t="s">
        <v>94</v>
      </c>
      <c r="E21" s="4" t="s">
        <v>95</v>
      </c>
    </row>
    <row r="22" spans="1:65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65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65" s="4" customFormat="1" x14ac:dyDescent="0.3"/>
    <row r="25" spans="1:65" s="4" customFormat="1" x14ac:dyDescent="0.3">
      <c r="A25" s="4" t="s">
        <v>103</v>
      </c>
      <c r="B25" s="4" t="s">
        <v>147</v>
      </c>
      <c r="C25" s="4" t="s">
        <v>151</v>
      </c>
      <c r="D25" s="4" t="s">
        <v>153</v>
      </c>
      <c r="E25" s="4" t="s">
        <v>155</v>
      </c>
      <c r="F25" s="4" t="s">
        <v>157</v>
      </c>
      <c r="G25" s="4" t="s">
        <v>159</v>
      </c>
      <c r="H25" s="4" t="s">
        <v>161</v>
      </c>
      <c r="I25" s="4" t="s">
        <v>163</v>
      </c>
      <c r="J25" s="4" t="s">
        <v>165</v>
      </c>
      <c r="K25" s="4" t="s">
        <v>167</v>
      </c>
      <c r="L25" s="4" t="s">
        <v>169</v>
      </c>
      <c r="M25" s="4" t="s">
        <v>171</v>
      </c>
      <c r="N25" s="4" t="s">
        <v>173</v>
      </c>
      <c r="O25" s="4" t="s">
        <v>175</v>
      </c>
      <c r="P25" s="4" t="s">
        <v>177</v>
      </c>
      <c r="Q25" s="4" t="s">
        <v>179</v>
      </c>
      <c r="R25" s="4" t="s">
        <v>192</v>
      </c>
      <c r="S25" s="4" t="s">
        <v>193</v>
      </c>
      <c r="T25" s="4" t="s">
        <v>195</v>
      </c>
      <c r="U25" s="4" t="s">
        <v>197</v>
      </c>
      <c r="V25" s="4" t="s">
        <v>199</v>
      </c>
      <c r="W25" s="4" t="s">
        <v>201</v>
      </c>
      <c r="X25" s="4" t="s">
        <v>203</v>
      </c>
      <c r="Y25" s="4" t="s">
        <v>205</v>
      </c>
      <c r="Z25" s="4" t="s">
        <v>207</v>
      </c>
      <c r="AA25" s="4" t="s">
        <v>209</v>
      </c>
      <c r="AB25" s="4" t="s">
        <v>211</v>
      </c>
      <c r="AC25" s="4" t="s">
        <v>213</v>
      </c>
      <c r="AD25" s="4" t="s">
        <v>215</v>
      </c>
      <c r="AE25" s="4" t="s">
        <v>217</v>
      </c>
      <c r="AF25" s="4" t="s">
        <v>219</v>
      </c>
      <c r="AG25" s="4" t="s">
        <v>221</v>
      </c>
      <c r="AH25" s="4" t="s">
        <v>327</v>
      </c>
      <c r="AI25" s="4" t="s">
        <v>334</v>
      </c>
      <c r="AJ25" s="4" t="s">
        <v>336</v>
      </c>
      <c r="AK25" s="4" t="s">
        <v>338</v>
      </c>
      <c r="AL25" s="4" t="s">
        <v>340</v>
      </c>
      <c r="AM25" s="4" t="s">
        <v>342</v>
      </c>
      <c r="AN25" s="4" t="s">
        <v>344</v>
      </c>
      <c r="AO25" s="4" t="s">
        <v>346</v>
      </c>
      <c r="AP25" s="4" t="s">
        <v>348</v>
      </c>
      <c r="AQ25" s="4" t="s">
        <v>350</v>
      </c>
      <c r="AR25" s="4" t="s">
        <v>352</v>
      </c>
      <c r="AS25" s="4" t="s">
        <v>354</v>
      </c>
      <c r="AT25" s="4" t="s">
        <v>356</v>
      </c>
      <c r="AU25" s="4" t="s">
        <v>358</v>
      </c>
      <c r="AV25" s="4" t="s">
        <v>360</v>
      </c>
      <c r="AW25" s="4" t="s">
        <v>362</v>
      </c>
      <c r="AX25" s="4" t="s">
        <v>372</v>
      </c>
      <c r="AY25" s="4" t="s">
        <v>374</v>
      </c>
      <c r="AZ25" s="4" t="s">
        <v>376</v>
      </c>
      <c r="BA25" s="4" t="s">
        <v>378</v>
      </c>
      <c r="BB25" s="4" t="s">
        <v>380</v>
      </c>
      <c r="BC25" s="4" t="s">
        <v>382</v>
      </c>
      <c r="BD25" s="4" t="s">
        <v>384</v>
      </c>
      <c r="BE25" s="4" t="s">
        <v>386</v>
      </c>
      <c r="BF25" s="4" t="s">
        <v>388</v>
      </c>
      <c r="BG25" s="4" t="s">
        <v>390</v>
      </c>
      <c r="BH25" s="4" t="s">
        <v>392</v>
      </c>
      <c r="BI25" s="4" t="s">
        <v>394</v>
      </c>
      <c r="BJ25" s="4" t="s">
        <v>396</v>
      </c>
      <c r="BK25" s="4" t="s">
        <v>398</v>
      </c>
      <c r="BL25" s="4" t="s">
        <v>400</v>
      </c>
      <c r="BM25" s="4" t="s">
        <v>402</v>
      </c>
    </row>
    <row r="26" spans="1:65" s="4" customFormat="1" x14ac:dyDescent="0.3">
      <c r="A26" s="4" t="s">
        <v>104</v>
      </c>
      <c r="B26" s="4" t="s">
        <v>148</v>
      </c>
      <c r="C26" s="4" t="s">
        <v>152</v>
      </c>
      <c r="D26" s="4" t="s">
        <v>154</v>
      </c>
      <c r="E26" s="4" t="s">
        <v>156</v>
      </c>
      <c r="F26" s="4" t="s">
        <v>158</v>
      </c>
      <c r="G26" s="4" t="s">
        <v>160</v>
      </c>
      <c r="H26" s="4" t="s">
        <v>162</v>
      </c>
      <c r="I26" s="4" t="s">
        <v>164</v>
      </c>
      <c r="J26" s="4" t="s">
        <v>166</v>
      </c>
      <c r="K26" s="4" t="s">
        <v>168</v>
      </c>
      <c r="L26" s="4" t="s">
        <v>170</v>
      </c>
      <c r="M26" s="4" t="s">
        <v>172</v>
      </c>
      <c r="N26" s="4" t="s">
        <v>174</v>
      </c>
      <c r="O26" s="4" t="s">
        <v>176</v>
      </c>
      <c r="P26" s="4" t="s">
        <v>178</v>
      </c>
      <c r="Q26" s="4" t="s">
        <v>180</v>
      </c>
      <c r="R26" s="4" t="s">
        <v>148</v>
      </c>
      <c r="S26" s="4" t="s">
        <v>194</v>
      </c>
      <c r="T26" s="4" t="s">
        <v>196</v>
      </c>
      <c r="U26" s="4" t="s">
        <v>198</v>
      </c>
      <c r="V26" s="4" t="s">
        <v>200</v>
      </c>
      <c r="W26" s="4" t="s">
        <v>202</v>
      </c>
      <c r="X26" s="4" t="s">
        <v>204</v>
      </c>
      <c r="Y26" s="4" t="s">
        <v>206</v>
      </c>
      <c r="Z26" s="4" t="s">
        <v>208</v>
      </c>
      <c r="AA26" s="4" t="s">
        <v>210</v>
      </c>
      <c r="AB26" s="4" t="s">
        <v>212</v>
      </c>
      <c r="AC26" s="4" t="s">
        <v>214</v>
      </c>
      <c r="AD26" s="4" t="s">
        <v>216</v>
      </c>
      <c r="AE26" s="4" t="s">
        <v>218</v>
      </c>
      <c r="AF26" s="4" t="s">
        <v>220</v>
      </c>
      <c r="AG26" s="4" t="s">
        <v>222</v>
      </c>
      <c r="AH26" s="4" t="s">
        <v>328</v>
      </c>
      <c r="AI26" s="4" t="s">
        <v>335</v>
      </c>
      <c r="AJ26" s="4" t="s">
        <v>337</v>
      </c>
      <c r="AK26" s="4" t="s">
        <v>339</v>
      </c>
      <c r="AL26" s="4" t="s">
        <v>341</v>
      </c>
      <c r="AM26" s="4" t="s">
        <v>343</v>
      </c>
      <c r="AN26" s="4" t="s">
        <v>345</v>
      </c>
      <c r="AO26" s="4" t="s">
        <v>347</v>
      </c>
      <c r="AP26" s="4" t="s">
        <v>349</v>
      </c>
      <c r="AQ26" s="4" t="s">
        <v>351</v>
      </c>
      <c r="AR26" s="4" t="s">
        <v>353</v>
      </c>
      <c r="AS26" s="4" t="s">
        <v>355</v>
      </c>
      <c r="AT26" s="4" t="s">
        <v>357</v>
      </c>
      <c r="AU26" s="4" t="s">
        <v>359</v>
      </c>
      <c r="AV26" s="4" t="s">
        <v>361</v>
      </c>
      <c r="AW26" s="4" t="s">
        <v>363</v>
      </c>
      <c r="AX26" s="4" t="s">
        <v>373</v>
      </c>
      <c r="AY26" s="4" t="s">
        <v>375</v>
      </c>
      <c r="AZ26" s="4" t="s">
        <v>377</v>
      </c>
      <c r="BA26" s="4" t="s">
        <v>379</v>
      </c>
      <c r="BB26" s="4" t="s">
        <v>381</v>
      </c>
      <c r="BC26" s="4" t="s">
        <v>383</v>
      </c>
      <c r="BD26" s="4" t="s">
        <v>385</v>
      </c>
      <c r="BE26" s="4" t="s">
        <v>387</v>
      </c>
      <c r="BF26" s="4" t="s">
        <v>389</v>
      </c>
      <c r="BG26" s="4" t="s">
        <v>391</v>
      </c>
      <c r="BH26" s="4" t="s">
        <v>393</v>
      </c>
      <c r="BI26" s="4" t="s">
        <v>395</v>
      </c>
      <c r="BJ26" s="4" t="s">
        <v>397</v>
      </c>
      <c r="BK26" s="4" t="s">
        <v>399</v>
      </c>
      <c r="BL26" s="4" t="s">
        <v>401</v>
      </c>
      <c r="BM26" s="4" t="s">
        <v>328</v>
      </c>
    </row>
    <row r="27" spans="1:65" s="4" customFormat="1" x14ac:dyDescent="0.3">
      <c r="A27" s="4" t="s">
        <v>118</v>
      </c>
      <c r="C27" s="4" t="s">
        <v>119</v>
      </c>
      <c r="D27" s="4" t="s">
        <v>125</v>
      </c>
      <c r="E27" s="4" t="s">
        <v>120</v>
      </c>
      <c r="F27" s="4">
        <v>120</v>
      </c>
      <c r="G27" s="4" t="s">
        <v>67</v>
      </c>
      <c r="H27" s="4">
        <v>30</v>
      </c>
      <c r="I27" s="4" t="s">
        <v>121</v>
      </c>
      <c r="J27" s="4">
        <v>2</v>
      </c>
      <c r="K27" s="4" t="s">
        <v>122</v>
      </c>
      <c r="L27" s="4" t="s">
        <v>126</v>
      </c>
      <c r="M27" s="4" t="s">
        <v>123</v>
      </c>
      <c r="N27" s="4">
        <v>2</v>
      </c>
      <c r="O27" s="4" t="s">
        <v>124</v>
      </c>
      <c r="P27" s="4">
        <v>2</v>
      </c>
    </row>
    <row r="28" spans="1:65" s="4" customFormat="1" x14ac:dyDescent="0.3"/>
    <row r="29" spans="1:65" s="4" customFormat="1" x14ac:dyDescent="0.3">
      <c r="A29" s="4" t="s">
        <v>117</v>
      </c>
    </row>
    <row r="30" spans="1:65" s="4" customFormat="1" x14ac:dyDescent="0.3"/>
    <row r="31" spans="1:65" s="4" customFormat="1" x14ac:dyDescent="0.3"/>
    <row r="32" spans="1:65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131</v>
      </c>
      <c r="D121" s="9" t="s">
        <v>42</v>
      </c>
      <c r="E121" s="9" t="str">
        <f>Newport!$A$1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133</v>
      </c>
      <c r="D133" s="2" t="s">
        <v>42</v>
      </c>
      <c r="E133" s="2" t="str">
        <f>Newport!$B$1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135</v>
      </c>
      <c r="D145" s="2" t="s">
        <v>42</v>
      </c>
      <c r="E145" s="2" t="str">
        <f>Newport!$C$1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  <pageSetup orientation="portrait" horizontalDpi="203" verticalDpi="98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391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287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Typhimurium!$A$1:$C$45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289</v>
      </c>
      <c r="C12" s="2" t="s">
        <v>2</v>
      </c>
      <c r="D12" s="2" t="s">
        <v>290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Typhimurium!$A$1:$A$45</f>
        <v>34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292</v>
      </c>
      <c r="C15" s="2" t="s">
        <v>3</v>
      </c>
      <c r="D15" s="2" t="s">
        <v>293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Typhimurium!$B$1:$B$45</f>
        <v>8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295</v>
      </c>
      <c r="C18" s="2" t="s">
        <v>4</v>
      </c>
      <c r="D18" s="2" t="s">
        <v>296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Typhimurium!$C$1:$C$45</f>
        <v>2.87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E6" sqref="E6"/>
    </sheetView>
  </sheetViews>
  <sheetFormatPr defaultRowHeight="14.4" x14ac:dyDescent="0.3"/>
  <cols>
    <col min="1" max="3" width="8.88671875" style="16"/>
    <col min="4" max="4" width="5.77734375" style="16" customWidth="1"/>
    <col min="5" max="16384" width="8.88671875" style="16"/>
  </cols>
  <sheetData>
    <row r="1" spans="1:3" x14ac:dyDescent="0.3">
      <c r="A1" s="17" t="s">
        <v>2</v>
      </c>
      <c r="B1" s="17" t="s">
        <v>3</v>
      </c>
      <c r="C1" s="17" t="s">
        <v>4</v>
      </c>
    </row>
    <row r="2" spans="1:3" x14ac:dyDescent="0.3">
      <c r="A2" s="17">
        <v>22</v>
      </c>
      <c r="B2" s="17">
        <v>0</v>
      </c>
      <c r="C2" s="17">
        <v>2.16</v>
      </c>
    </row>
    <row r="3" spans="1:3" x14ac:dyDescent="0.3">
      <c r="A3" s="17">
        <v>22</v>
      </c>
      <c r="B3" s="17">
        <v>2</v>
      </c>
      <c r="C3" s="17">
        <v>1.35</v>
      </c>
    </row>
    <row r="4" spans="1:3" x14ac:dyDescent="0.3">
      <c r="A4" s="17">
        <v>22</v>
      </c>
      <c r="B4" s="17">
        <v>4</v>
      </c>
      <c r="C4" s="17">
        <v>1.68</v>
      </c>
    </row>
    <row r="5" spans="1:3" x14ac:dyDescent="0.3">
      <c r="A5" s="17">
        <v>22</v>
      </c>
      <c r="B5" s="17">
        <v>6</v>
      </c>
      <c r="C5" s="17">
        <v>1.65</v>
      </c>
    </row>
    <row r="6" spans="1:3" x14ac:dyDescent="0.3">
      <c r="A6" s="17">
        <v>22</v>
      </c>
      <c r="B6" s="17">
        <v>8</v>
      </c>
      <c r="C6" s="17">
        <v>1.97</v>
      </c>
    </row>
    <row r="7" spans="1:3" x14ac:dyDescent="0.3">
      <c r="A7" s="17">
        <v>28</v>
      </c>
      <c r="B7" s="17">
        <v>0</v>
      </c>
      <c r="C7" s="17">
        <v>1.02</v>
      </c>
    </row>
    <row r="8" spans="1:3" x14ac:dyDescent="0.3">
      <c r="A8" s="17">
        <v>28</v>
      </c>
      <c r="B8" s="17">
        <v>2</v>
      </c>
      <c r="C8" s="17">
        <v>1.27</v>
      </c>
    </row>
    <row r="9" spans="1:3" x14ac:dyDescent="0.3">
      <c r="A9" s="17">
        <v>28</v>
      </c>
      <c r="B9" s="17">
        <v>4</v>
      </c>
      <c r="C9" s="17">
        <v>1.91</v>
      </c>
    </row>
    <row r="10" spans="1:3" x14ac:dyDescent="0.3">
      <c r="A10" s="17">
        <v>28</v>
      </c>
      <c r="B10" s="17">
        <v>6</v>
      </c>
      <c r="C10" s="17">
        <v>2.59</v>
      </c>
    </row>
    <row r="11" spans="1:3" x14ac:dyDescent="0.3">
      <c r="A11" s="17">
        <v>28</v>
      </c>
      <c r="B11" s="17">
        <v>8</v>
      </c>
      <c r="C11" s="17">
        <v>3.97</v>
      </c>
    </row>
    <row r="12" spans="1:3" x14ac:dyDescent="0.3">
      <c r="A12" s="17">
        <v>34</v>
      </c>
      <c r="B12" s="17">
        <v>0</v>
      </c>
      <c r="C12" s="17">
        <v>2.0499999999999998</v>
      </c>
    </row>
    <row r="13" spans="1:3" x14ac:dyDescent="0.3">
      <c r="A13" s="17">
        <v>34</v>
      </c>
      <c r="B13" s="17">
        <v>2</v>
      </c>
      <c r="C13" s="17">
        <v>1.82</v>
      </c>
    </row>
    <row r="14" spans="1:3" x14ac:dyDescent="0.3">
      <c r="A14" s="17">
        <v>34</v>
      </c>
      <c r="B14" s="17">
        <v>4</v>
      </c>
      <c r="C14" s="17">
        <v>3.44</v>
      </c>
    </row>
    <row r="15" spans="1:3" x14ac:dyDescent="0.3">
      <c r="A15" s="17">
        <v>34</v>
      </c>
      <c r="B15" s="17">
        <v>6</v>
      </c>
      <c r="C15" s="17">
        <v>4.01</v>
      </c>
    </row>
    <row r="16" spans="1:3" x14ac:dyDescent="0.3">
      <c r="A16" s="17">
        <v>34</v>
      </c>
      <c r="B16" s="17">
        <v>8</v>
      </c>
      <c r="C16" s="17">
        <v>6.46</v>
      </c>
    </row>
    <row r="17" spans="1:3" x14ac:dyDescent="0.3">
      <c r="A17" s="17">
        <v>40</v>
      </c>
      <c r="B17" s="17">
        <v>0</v>
      </c>
      <c r="C17" s="17">
        <v>2.02</v>
      </c>
    </row>
    <row r="18" spans="1:3" x14ac:dyDescent="0.3">
      <c r="A18" s="17">
        <v>40</v>
      </c>
      <c r="B18" s="17">
        <v>2</v>
      </c>
      <c r="C18" s="17">
        <v>1.77</v>
      </c>
    </row>
    <row r="19" spans="1:3" x14ac:dyDescent="0.3">
      <c r="A19" s="17">
        <v>40</v>
      </c>
      <c r="B19" s="17">
        <v>4</v>
      </c>
      <c r="C19" s="17">
        <v>3.16</v>
      </c>
    </row>
    <row r="20" spans="1:3" x14ac:dyDescent="0.3">
      <c r="A20" s="17">
        <v>40</v>
      </c>
      <c r="B20" s="17">
        <v>6</v>
      </c>
      <c r="C20" s="17">
        <v>5.29</v>
      </c>
    </row>
    <row r="21" spans="1:3" x14ac:dyDescent="0.3">
      <c r="A21" s="17">
        <v>40</v>
      </c>
      <c r="B21" s="17">
        <v>8</v>
      </c>
      <c r="C21" s="17">
        <v>5.97</v>
      </c>
    </row>
    <row r="22" spans="1:3" x14ac:dyDescent="0.3">
      <c r="A22" s="17">
        <v>22</v>
      </c>
      <c r="B22" s="17">
        <v>0</v>
      </c>
      <c r="C22" s="17">
        <v>1.26</v>
      </c>
    </row>
    <row r="23" spans="1:3" x14ac:dyDescent="0.3">
      <c r="A23" s="17">
        <v>22</v>
      </c>
      <c r="B23" s="17">
        <v>1</v>
      </c>
      <c r="C23" s="17">
        <v>0.49</v>
      </c>
    </row>
    <row r="24" spans="1:3" x14ac:dyDescent="0.3">
      <c r="A24" s="17">
        <v>22</v>
      </c>
      <c r="B24" s="17">
        <v>2</v>
      </c>
      <c r="C24" s="17">
        <v>1.01</v>
      </c>
    </row>
    <row r="25" spans="1:3" x14ac:dyDescent="0.3">
      <c r="A25" s="17">
        <v>22</v>
      </c>
      <c r="B25" s="17">
        <v>4</v>
      </c>
      <c r="C25" s="17">
        <v>1.44</v>
      </c>
    </row>
    <row r="26" spans="1:3" x14ac:dyDescent="0.3">
      <c r="A26" s="17">
        <v>22</v>
      </c>
      <c r="B26" s="17">
        <v>6</v>
      </c>
      <c r="C26" s="17">
        <v>1.1399999999999999</v>
      </c>
    </row>
    <row r="27" spans="1:3" x14ac:dyDescent="0.3">
      <c r="A27" s="17">
        <v>22</v>
      </c>
      <c r="B27" s="17">
        <v>8</v>
      </c>
      <c r="C27" s="17">
        <v>1.82</v>
      </c>
    </row>
    <row r="28" spans="1:3" x14ac:dyDescent="0.3">
      <c r="A28" s="17">
        <v>28</v>
      </c>
      <c r="B28" s="17">
        <v>0</v>
      </c>
      <c r="C28" s="17">
        <v>1.01</v>
      </c>
    </row>
    <row r="29" spans="1:3" x14ac:dyDescent="0.3">
      <c r="A29" s="17">
        <v>28</v>
      </c>
      <c r="B29" s="17">
        <v>1</v>
      </c>
      <c r="C29" s="17">
        <v>1.44</v>
      </c>
    </row>
    <row r="30" spans="1:3" x14ac:dyDescent="0.3">
      <c r="A30" s="17">
        <v>28</v>
      </c>
      <c r="B30" s="17">
        <v>2</v>
      </c>
      <c r="C30" s="17">
        <v>0.52</v>
      </c>
    </row>
    <row r="31" spans="1:3" x14ac:dyDescent="0.3">
      <c r="A31" s="17">
        <v>28</v>
      </c>
      <c r="B31" s="17">
        <v>4</v>
      </c>
      <c r="C31" s="17">
        <v>1.62</v>
      </c>
    </row>
    <row r="32" spans="1:3" x14ac:dyDescent="0.3">
      <c r="A32" s="17">
        <v>28</v>
      </c>
      <c r="B32" s="17">
        <v>6</v>
      </c>
      <c r="C32" s="17">
        <v>2.54</v>
      </c>
    </row>
    <row r="33" spans="1:3" x14ac:dyDescent="0.3">
      <c r="A33" s="17">
        <v>28</v>
      </c>
      <c r="B33" s="17">
        <v>8</v>
      </c>
      <c r="C33" s="17">
        <v>3.82</v>
      </c>
    </row>
    <row r="34" spans="1:3" x14ac:dyDescent="0.3">
      <c r="A34" s="17">
        <v>34</v>
      </c>
      <c r="B34" s="17">
        <v>0</v>
      </c>
      <c r="C34" s="17">
        <v>0.52</v>
      </c>
    </row>
    <row r="35" spans="1:3" x14ac:dyDescent="0.3">
      <c r="A35" s="17">
        <v>34</v>
      </c>
      <c r="B35" s="17">
        <v>1</v>
      </c>
      <c r="C35" s="17">
        <v>0.64</v>
      </c>
    </row>
    <row r="36" spans="1:3" x14ac:dyDescent="0.3">
      <c r="A36" s="17">
        <v>34</v>
      </c>
      <c r="B36" s="17">
        <v>2</v>
      </c>
      <c r="C36" s="17">
        <v>1.01</v>
      </c>
    </row>
    <row r="37" spans="1:3" x14ac:dyDescent="0.3">
      <c r="A37" s="17">
        <v>34</v>
      </c>
      <c r="B37" s="17">
        <v>4</v>
      </c>
      <c r="C37" s="17">
        <v>2.54</v>
      </c>
    </row>
    <row r="38" spans="1:3" x14ac:dyDescent="0.3">
      <c r="A38" s="17">
        <v>34</v>
      </c>
      <c r="B38" s="17">
        <v>6</v>
      </c>
      <c r="C38" s="17">
        <v>4.25</v>
      </c>
    </row>
    <row r="39" spans="1:3" x14ac:dyDescent="0.3">
      <c r="A39" s="17">
        <v>34</v>
      </c>
      <c r="B39" s="17">
        <v>8</v>
      </c>
      <c r="C39" s="17">
        <v>5.18</v>
      </c>
    </row>
    <row r="40" spans="1:3" x14ac:dyDescent="0.3">
      <c r="A40" s="17">
        <v>40</v>
      </c>
      <c r="B40" s="17">
        <v>0</v>
      </c>
      <c r="C40" s="17">
        <v>1.01</v>
      </c>
    </row>
    <row r="41" spans="1:3" x14ac:dyDescent="0.3">
      <c r="A41" s="17">
        <v>40</v>
      </c>
      <c r="B41" s="17">
        <v>1</v>
      </c>
      <c r="C41" s="17">
        <v>0.89</v>
      </c>
    </row>
    <row r="42" spans="1:3" x14ac:dyDescent="0.3">
      <c r="A42" s="17">
        <v>40</v>
      </c>
      <c r="B42" s="17">
        <v>4</v>
      </c>
      <c r="C42" s="17">
        <v>2.44</v>
      </c>
    </row>
    <row r="43" spans="1:3" x14ac:dyDescent="0.3">
      <c r="A43" s="17">
        <v>40</v>
      </c>
      <c r="B43" s="17">
        <v>6</v>
      </c>
      <c r="C43" s="17">
        <v>5.16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297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298</v>
      </c>
      <c r="D121" s="9" t="s">
        <v>42</v>
      </c>
      <c r="E121" s="9" t="str">
        <f>Thompson!$A$1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301</v>
      </c>
      <c r="D133" s="2" t="s">
        <v>42</v>
      </c>
      <c r="E133" s="2" t="str">
        <f>Thompson!$B$1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304</v>
      </c>
      <c r="D145" s="2" t="s">
        <v>42</v>
      </c>
      <c r="E145" s="2" t="str">
        <f>Thompson!$C$1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411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297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Thompson!$A$1:$C$43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299</v>
      </c>
      <c r="C12" s="2" t="s">
        <v>2</v>
      </c>
      <c r="D12" s="2" t="s">
        <v>300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Thompson!$A$1:$A$43</f>
        <v>34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302</v>
      </c>
      <c r="C15" s="2" t="s">
        <v>3</v>
      </c>
      <c r="D15" s="2" t="s">
        <v>303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Thompson!$B$1:$B$43</f>
        <v>8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305</v>
      </c>
      <c r="C18" s="2" t="s">
        <v>4</v>
      </c>
      <c r="D18" s="2" t="s">
        <v>306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Thompson!$C$1:$C$43</f>
        <v>3.16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sqref="A1:XFD1048576"/>
    </sheetView>
  </sheetViews>
  <sheetFormatPr defaultRowHeight="14.4" x14ac:dyDescent="0.3"/>
  <cols>
    <col min="1" max="3" width="8.88671875" style="16"/>
    <col min="4" max="4" width="5.77734375" style="16" customWidth="1"/>
    <col min="5" max="16384" width="8.88671875" style="16"/>
  </cols>
  <sheetData>
    <row r="1" spans="1:3" x14ac:dyDescent="0.3">
      <c r="A1" s="17" t="s">
        <v>2</v>
      </c>
      <c r="B1" s="17" t="s">
        <v>3</v>
      </c>
      <c r="C1" s="17" t="s">
        <v>4</v>
      </c>
    </row>
    <row r="2" spans="1:3" x14ac:dyDescent="0.3">
      <c r="A2" s="17">
        <v>22</v>
      </c>
      <c r="B2" s="17">
        <v>0</v>
      </c>
      <c r="C2" s="17">
        <v>1.02</v>
      </c>
    </row>
    <row r="3" spans="1:3" x14ac:dyDescent="0.3">
      <c r="A3" s="17">
        <v>22</v>
      </c>
      <c r="B3" s="17">
        <v>2</v>
      </c>
      <c r="C3" s="17">
        <v>1.27</v>
      </c>
    </row>
    <row r="4" spans="1:3" x14ac:dyDescent="0.3">
      <c r="A4" s="17">
        <v>22</v>
      </c>
      <c r="B4" s="17">
        <v>4</v>
      </c>
      <c r="C4" s="17">
        <v>1.02</v>
      </c>
    </row>
    <row r="5" spans="1:3" x14ac:dyDescent="0.3">
      <c r="A5" s="17">
        <v>22</v>
      </c>
      <c r="B5" s="17">
        <v>6</v>
      </c>
      <c r="C5" s="17">
        <v>1.82</v>
      </c>
    </row>
    <row r="6" spans="1:3" x14ac:dyDescent="0.3">
      <c r="A6" s="17">
        <v>22</v>
      </c>
      <c r="B6" s="17">
        <v>8</v>
      </c>
      <c r="C6" s="17">
        <v>2.37</v>
      </c>
    </row>
    <row r="7" spans="1:3" x14ac:dyDescent="0.3">
      <c r="A7" s="17">
        <v>28</v>
      </c>
      <c r="B7" s="17">
        <v>0</v>
      </c>
      <c r="C7" s="17">
        <v>1.02</v>
      </c>
    </row>
    <row r="8" spans="1:3" x14ac:dyDescent="0.3">
      <c r="A8" s="17">
        <v>28</v>
      </c>
      <c r="B8" s="17">
        <v>2</v>
      </c>
      <c r="C8" s="17">
        <v>1.32</v>
      </c>
    </row>
    <row r="9" spans="1:3" x14ac:dyDescent="0.3">
      <c r="A9" s="17">
        <v>28</v>
      </c>
      <c r="B9" s="17">
        <v>4</v>
      </c>
      <c r="C9" s="17">
        <v>1.35</v>
      </c>
    </row>
    <row r="10" spans="1:3" x14ac:dyDescent="0.3">
      <c r="A10" s="17">
        <v>28</v>
      </c>
      <c r="B10" s="17">
        <v>6</v>
      </c>
      <c r="C10" s="17">
        <v>2.42</v>
      </c>
    </row>
    <row r="11" spans="1:3" x14ac:dyDescent="0.3">
      <c r="A11" s="17">
        <v>28</v>
      </c>
      <c r="B11" s="17">
        <v>8</v>
      </c>
      <c r="C11" s="17">
        <v>4</v>
      </c>
    </row>
    <row r="12" spans="1:3" x14ac:dyDescent="0.3">
      <c r="A12" s="17">
        <v>34</v>
      </c>
      <c r="B12" s="17">
        <v>0</v>
      </c>
      <c r="C12" s="17">
        <v>1.27</v>
      </c>
    </row>
    <row r="13" spans="1:3" x14ac:dyDescent="0.3">
      <c r="A13" s="17">
        <v>34</v>
      </c>
      <c r="B13" s="17">
        <v>2</v>
      </c>
      <c r="C13" s="17">
        <v>1.35</v>
      </c>
    </row>
    <row r="14" spans="1:3" x14ac:dyDescent="0.3">
      <c r="A14" s="17">
        <v>34</v>
      </c>
      <c r="B14" s="17">
        <v>4</v>
      </c>
      <c r="C14" s="17">
        <v>3.12</v>
      </c>
    </row>
    <row r="15" spans="1:3" x14ac:dyDescent="0.3">
      <c r="A15" s="17">
        <v>34</v>
      </c>
      <c r="B15" s="17">
        <v>6</v>
      </c>
      <c r="C15" s="17">
        <v>4.4400000000000004</v>
      </c>
    </row>
    <row r="16" spans="1:3" x14ac:dyDescent="0.3">
      <c r="A16" s="17">
        <v>34</v>
      </c>
      <c r="B16" s="17">
        <v>8</v>
      </c>
      <c r="C16" s="17">
        <v>5.12</v>
      </c>
    </row>
    <row r="17" spans="1:3" x14ac:dyDescent="0.3">
      <c r="A17" s="17">
        <v>40</v>
      </c>
      <c r="B17" s="17">
        <v>0</v>
      </c>
      <c r="C17" s="17">
        <v>0.91</v>
      </c>
    </row>
    <row r="18" spans="1:3" x14ac:dyDescent="0.3">
      <c r="A18" s="17">
        <v>40</v>
      </c>
      <c r="B18" s="17">
        <v>2</v>
      </c>
      <c r="C18" s="17">
        <v>1.53</v>
      </c>
    </row>
    <row r="19" spans="1:3" x14ac:dyDescent="0.3">
      <c r="A19" s="17">
        <v>40</v>
      </c>
      <c r="B19" s="17">
        <v>4</v>
      </c>
      <c r="C19" s="17">
        <v>2.82</v>
      </c>
    </row>
    <row r="20" spans="1:3" x14ac:dyDescent="0.3">
      <c r="A20" s="17">
        <v>40</v>
      </c>
      <c r="B20" s="17">
        <v>6</v>
      </c>
      <c r="C20" s="17">
        <v>3.82</v>
      </c>
    </row>
    <row r="21" spans="1:3" x14ac:dyDescent="0.3">
      <c r="A21" s="17">
        <v>40</v>
      </c>
      <c r="B21" s="17">
        <v>8</v>
      </c>
      <c r="C21" s="17">
        <v>5.07</v>
      </c>
    </row>
    <row r="22" spans="1:3" x14ac:dyDescent="0.3">
      <c r="A22" s="17">
        <v>22</v>
      </c>
      <c r="B22" s="17">
        <v>0</v>
      </c>
      <c r="C22" s="17">
        <v>1.44</v>
      </c>
    </row>
    <row r="23" spans="1:3" x14ac:dyDescent="0.3">
      <c r="A23" s="17">
        <v>22</v>
      </c>
      <c r="B23" s="17">
        <v>1</v>
      </c>
      <c r="C23" s="17">
        <v>1.62</v>
      </c>
    </row>
    <row r="24" spans="1:3" x14ac:dyDescent="0.3">
      <c r="A24" s="17">
        <v>22</v>
      </c>
      <c r="B24" s="17">
        <v>2</v>
      </c>
      <c r="C24" s="17">
        <v>1.44</v>
      </c>
    </row>
    <row r="25" spans="1:3" x14ac:dyDescent="0.3">
      <c r="A25" s="17">
        <v>22</v>
      </c>
      <c r="B25" s="17">
        <v>4</v>
      </c>
      <c r="C25" s="17">
        <v>1.62</v>
      </c>
    </row>
    <row r="26" spans="1:3" x14ac:dyDescent="0.3">
      <c r="A26" s="17">
        <v>22</v>
      </c>
      <c r="B26" s="17">
        <v>6</v>
      </c>
      <c r="C26" s="17">
        <v>1.96</v>
      </c>
    </row>
    <row r="27" spans="1:3" x14ac:dyDescent="0.3">
      <c r="A27" s="17">
        <v>22</v>
      </c>
      <c r="B27" s="17">
        <v>8</v>
      </c>
      <c r="C27" s="17">
        <v>2.1800000000000002</v>
      </c>
    </row>
    <row r="28" spans="1:3" x14ac:dyDescent="0.3">
      <c r="A28" s="17">
        <v>28</v>
      </c>
      <c r="B28" s="17">
        <v>0</v>
      </c>
      <c r="C28" s="17">
        <v>1.44</v>
      </c>
    </row>
    <row r="29" spans="1:3" x14ac:dyDescent="0.3">
      <c r="A29" s="17">
        <v>28</v>
      </c>
      <c r="B29" s="17">
        <v>1</v>
      </c>
      <c r="C29" s="17">
        <v>1.54</v>
      </c>
    </row>
    <row r="30" spans="1:3" x14ac:dyDescent="0.3">
      <c r="A30" s="17">
        <v>28</v>
      </c>
      <c r="B30" s="17">
        <v>2</v>
      </c>
      <c r="C30" s="17">
        <v>1.62</v>
      </c>
    </row>
    <row r="31" spans="1:3" x14ac:dyDescent="0.3">
      <c r="A31" s="17">
        <v>28</v>
      </c>
      <c r="B31" s="17">
        <v>4</v>
      </c>
      <c r="C31" s="17">
        <v>2.0299999999999998</v>
      </c>
    </row>
    <row r="32" spans="1:3" x14ac:dyDescent="0.3">
      <c r="A32" s="17">
        <v>28</v>
      </c>
      <c r="B32" s="17">
        <v>6</v>
      </c>
      <c r="C32" s="17">
        <v>2.88</v>
      </c>
    </row>
    <row r="33" spans="1:3" x14ac:dyDescent="0.3">
      <c r="A33" s="17">
        <v>28</v>
      </c>
      <c r="B33" s="17">
        <v>8</v>
      </c>
      <c r="C33" s="17">
        <v>3.82</v>
      </c>
    </row>
    <row r="34" spans="1:3" x14ac:dyDescent="0.3">
      <c r="A34" s="17">
        <v>34</v>
      </c>
      <c r="B34" s="17">
        <v>0</v>
      </c>
      <c r="C34" s="17">
        <v>1.44</v>
      </c>
    </row>
    <row r="35" spans="1:3" x14ac:dyDescent="0.3">
      <c r="A35" s="17">
        <v>34</v>
      </c>
      <c r="B35" s="17">
        <v>1</v>
      </c>
      <c r="C35" s="17">
        <v>1.44</v>
      </c>
    </row>
    <row r="36" spans="1:3" x14ac:dyDescent="0.3">
      <c r="A36" s="17">
        <v>34</v>
      </c>
      <c r="B36" s="17">
        <v>2</v>
      </c>
      <c r="C36" s="17">
        <v>1.62</v>
      </c>
    </row>
    <row r="37" spans="1:3" x14ac:dyDescent="0.3">
      <c r="A37" s="17">
        <v>34</v>
      </c>
      <c r="B37" s="17">
        <v>4</v>
      </c>
      <c r="C37" s="17">
        <v>3.49</v>
      </c>
    </row>
    <row r="38" spans="1:3" x14ac:dyDescent="0.3">
      <c r="A38" s="17">
        <v>34</v>
      </c>
      <c r="B38" s="17">
        <v>6</v>
      </c>
      <c r="C38" s="17">
        <v>4.49</v>
      </c>
    </row>
    <row r="39" spans="1:3" x14ac:dyDescent="0.3">
      <c r="A39" s="17">
        <v>34</v>
      </c>
      <c r="B39" s="17">
        <v>8</v>
      </c>
      <c r="C39" s="17">
        <v>5.32</v>
      </c>
    </row>
    <row r="40" spans="1:3" x14ac:dyDescent="0.3">
      <c r="A40" s="17">
        <v>40</v>
      </c>
      <c r="B40" s="17">
        <v>0</v>
      </c>
      <c r="C40" s="17">
        <v>1.44</v>
      </c>
    </row>
    <row r="41" spans="1:3" x14ac:dyDescent="0.3">
      <c r="A41" s="17">
        <v>40</v>
      </c>
      <c r="B41" s="17">
        <v>1</v>
      </c>
      <c r="C41" s="17">
        <v>1.01</v>
      </c>
    </row>
    <row r="42" spans="1:3" x14ac:dyDescent="0.3">
      <c r="A42" s="17">
        <v>40</v>
      </c>
      <c r="B42" s="17">
        <v>2</v>
      </c>
      <c r="C42" s="17">
        <v>1.35</v>
      </c>
    </row>
    <row r="43" spans="1:3" x14ac:dyDescent="0.3">
      <c r="A43" s="17">
        <v>40</v>
      </c>
      <c r="B43" s="17">
        <v>4</v>
      </c>
      <c r="C43" s="17">
        <v>2.98</v>
      </c>
    </row>
    <row r="44" spans="1:3" x14ac:dyDescent="0.3">
      <c r="A44" s="17">
        <v>40</v>
      </c>
      <c r="B44" s="17">
        <v>6</v>
      </c>
      <c r="C44" s="17">
        <v>3.44</v>
      </c>
    </row>
    <row r="45" spans="1:3" x14ac:dyDescent="0.3">
      <c r="A45" s="17">
        <v>40</v>
      </c>
      <c r="B45" s="17">
        <v>8</v>
      </c>
      <c r="C45" s="17">
        <v>5.97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307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308</v>
      </c>
      <c r="D121" s="9" t="s">
        <v>42</v>
      </c>
      <c r="E121" s="9" t="str">
        <f>Enteritidis!$A$1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311</v>
      </c>
      <c r="D133" s="2" t="s">
        <v>42</v>
      </c>
      <c r="E133" s="2" t="str">
        <f>Enteritidis!$B$1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314</v>
      </c>
      <c r="D145" s="2" t="s">
        <v>42</v>
      </c>
      <c r="E145" s="2" t="str">
        <f>Enteritidis!$C$1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429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307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Enteritidis!$A$1:$C$45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309</v>
      </c>
      <c r="C12" s="2" t="s">
        <v>2</v>
      </c>
      <c r="D12" s="2" t="s">
        <v>310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Enteritidis!$A$1:$A$45</f>
        <v>34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312</v>
      </c>
      <c r="C15" s="2" t="s">
        <v>3</v>
      </c>
      <c r="D15" s="2" t="s">
        <v>313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Enteritidis!$B$1:$B$45</f>
        <v>8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315</v>
      </c>
      <c r="C18" s="2" t="s">
        <v>4</v>
      </c>
      <c r="D18" s="2" t="s">
        <v>316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Enteritidis!$C$1:$C$45</f>
        <v>2.82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sqref="A1:XFD1048576"/>
    </sheetView>
  </sheetViews>
  <sheetFormatPr defaultRowHeight="14.4" x14ac:dyDescent="0.3"/>
  <cols>
    <col min="1" max="3" width="8.88671875" style="16"/>
    <col min="4" max="4" width="5.77734375" style="16" customWidth="1"/>
    <col min="5" max="16384" width="8.88671875" style="16"/>
  </cols>
  <sheetData>
    <row r="1" spans="1:3" x14ac:dyDescent="0.3">
      <c r="A1" s="17" t="s">
        <v>2</v>
      </c>
      <c r="B1" s="17" t="s">
        <v>3</v>
      </c>
      <c r="C1" s="17" t="s">
        <v>4</v>
      </c>
    </row>
    <row r="2" spans="1:3" x14ac:dyDescent="0.3">
      <c r="A2" s="17">
        <v>22</v>
      </c>
      <c r="B2" s="17">
        <v>0</v>
      </c>
      <c r="C2" s="17">
        <v>0.92</v>
      </c>
    </row>
    <row r="3" spans="1:3" x14ac:dyDescent="0.3">
      <c r="A3" s="17">
        <v>22</v>
      </c>
      <c r="B3" s="17">
        <v>2</v>
      </c>
      <c r="C3" s="17">
        <v>0.92</v>
      </c>
    </row>
    <row r="4" spans="1:3" x14ac:dyDescent="0.3">
      <c r="A4" s="17">
        <v>22</v>
      </c>
      <c r="B4" s="17">
        <v>4</v>
      </c>
      <c r="C4" s="17">
        <v>1.08</v>
      </c>
    </row>
    <row r="5" spans="1:3" x14ac:dyDescent="0.3">
      <c r="A5" s="17">
        <v>22</v>
      </c>
      <c r="B5" s="17">
        <v>6</v>
      </c>
      <c r="C5" s="17">
        <v>1.53</v>
      </c>
    </row>
    <row r="6" spans="1:3" x14ac:dyDescent="0.3">
      <c r="A6" s="17">
        <v>22</v>
      </c>
      <c r="B6" s="17">
        <v>8</v>
      </c>
      <c r="C6" s="17">
        <v>1.91</v>
      </c>
    </row>
    <row r="7" spans="1:3" x14ac:dyDescent="0.3">
      <c r="A7" s="17">
        <v>28</v>
      </c>
      <c r="B7" s="17">
        <v>0</v>
      </c>
      <c r="C7" s="17">
        <v>0.91</v>
      </c>
    </row>
    <row r="8" spans="1:3" x14ac:dyDescent="0.3">
      <c r="A8" s="17">
        <v>28</v>
      </c>
      <c r="B8" s="17">
        <v>2</v>
      </c>
      <c r="C8" s="17">
        <v>1.25</v>
      </c>
    </row>
    <row r="9" spans="1:3" x14ac:dyDescent="0.3">
      <c r="A9" s="17">
        <v>28</v>
      </c>
      <c r="B9" s="17">
        <v>4</v>
      </c>
      <c r="C9" s="17">
        <v>1.95</v>
      </c>
    </row>
    <row r="10" spans="1:3" x14ac:dyDescent="0.3">
      <c r="A10" s="17">
        <v>28</v>
      </c>
      <c r="B10" s="17">
        <v>6</v>
      </c>
      <c r="C10" s="17">
        <v>3.07</v>
      </c>
    </row>
    <row r="11" spans="1:3" x14ac:dyDescent="0.3">
      <c r="A11" s="17">
        <v>28</v>
      </c>
      <c r="B11" s="17">
        <v>8</v>
      </c>
      <c r="C11" s="17">
        <v>4.0999999999999996</v>
      </c>
    </row>
    <row r="12" spans="1:3" x14ac:dyDescent="0.3">
      <c r="A12" s="17">
        <v>34</v>
      </c>
      <c r="B12" s="17">
        <v>0</v>
      </c>
      <c r="C12" s="17">
        <v>1.17</v>
      </c>
    </row>
    <row r="13" spans="1:3" x14ac:dyDescent="0.3">
      <c r="A13" s="17">
        <v>34</v>
      </c>
      <c r="B13" s="17">
        <v>2</v>
      </c>
      <c r="C13" s="17">
        <v>1.82</v>
      </c>
    </row>
    <row r="14" spans="1:3" x14ac:dyDescent="0.3">
      <c r="A14" s="17">
        <v>34</v>
      </c>
      <c r="B14" s="17">
        <v>4</v>
      </c>
      <c r="C14" s="17">
        <v>3.19</v>
      </c>
    </row>
    <row r="15" spans="1:3" x14ac:dyDescent="0.3">
      <c r="A15" s="17">
        <v>34</v>
      </c>
      <c r="B15" s="17">
        <v>6</v>
      </c>
      <c r="C15" s="17">
        <v>4.51</v>
      </c>
    </row>
    <row r="16" spans="1:3" x14ac:dyDescent="0.3">
      <c r="A16" s="17">
        <v>34</v>
      </c>
      <c r="B16" s="17">
        <v>8</v>
      </c>
      <c r="C16" s="17">
        <v>5.9</v>
      </c>
    </row>
    <row r="17" spans="1:3" x14ac:dyDescent="0.3">
      <c r="A17" s="17">
        <v>40</v>
      </c>
      <c r="B17" s="17">
        <v>0</v>
      </c>
      <c r="C17" s="17">
        <v>0.74</v>
      </c>
    </row>
    <row r="18" spans="1:3" x14ac:dyDescent="0.3">
      <c r="A18" s="17">
        <v>40</v>
      </c>
      <c r="B18" s="17">
        <v>2</v>
      </c>
      <c r="C18" s="17">
        <v>2.0699999999999998</v>
      </c>
    </row>
    <row r="19" spans="1:3" x14ac:dyDescent="0.3">
      <c r="A19" s="17">
        <v>40</v>
      </c>
      <c r="B19" s="17">
        <v>4</v>
      </c>
      <c r="C19" s="17">
        <v>3.12</v>
      </c>
    </row>
    <row r="20" spans="1:3" x14ac:dyDescent="0.3">
      <c r="A20" s="17">
        <v>40</v>
      </c>
      <c r="B20" s="17">
        <v>6</v>
      </c>
      <c r="C20" s="17">
        <v>4.1900000000000004</v>
      </c>
    </row>
    <row r="21" spans="1:3" x14ac:dyDescent="0.3">
      <c r="A21" s="17">
        <v>40</v>
      </c>
      <c r="B21" s="17">
        <v>8</v>
      </c>
      <c r="C21" s="17">
        <v>5.75</v>
      </c>
    </row>
    <row r="22" spans="1:3" x14ac:dyDescent="0.3">
      <c r="A22" s="17">
        <v>22</v>
      </c>
      <c r="B22" s="17">
        <v>0</v>
      </c>
      <c r="C22" s="17">
        <v>1.44</v>
      </c>
    </row>
    <row r="23" spans="1:3" x14ac:dyDescent="0.3">
      <c r="A23" s="17">
        <v>22</v>
      </c>
      <c r="B23" s="17">
        <v>1</v>
      </c>
      <c r="C23" s="17">
        <v>1.44</v>
      </c>
    </row>
    <row r="24" spans="1:3" x14ac:dyDescent="0.3">
      <c r="A24" s="17">
        <v>22</v>
      </c>
      <c r="B24" s="17">
        <v>2</v>
      </c>
      <c r="C24" s="17">
        <v>2.1800000000000002</v>
      </c>
    </row>
    <row r="25" spans="1:3" x14ac:dyDescent="0.3">
      <c r="A25" s="17">
        <v>22</v>
      </c>
      <c r="B25" s="17">
        <v>4</v>
      </c>
      <c r="C25" s="17">
        <v>1.62</v>
      </c>
    </row>
    <row r="26" spans="1:3" x14ac:dyDescent="0.3">
      <c r="A26" s="17">
        <v>22</v>
      </c>
      <c r="B26" s="17">
        <v>6</v>
      </c>
      <c r="C26" s="17">
        <v>2.1800000000000002</v>
      </c>
    </row>
    <row r="27" spans="1:3" x14ac:dyDescent="0.3">
      <c r="A27" s="17">
        <v>22</v>
      </c>
      <c r="B27" s="17">
        <v>8</v>
      </c>
      <c r="C27" s="17">
        <v>2.3199999999999998</v>
      </c>
    </row>
    <row r="28" spans="1:3" x14ac:dyDescent="0.3">
      <c r="A28" s="17">
        <v>28</v>
      </c>
      <c r="B28" s="17">
        <v>0</v>
      </c>
      <c r="C28" s="17">
        <v>1.7</v>
      </c>
    </row>
    <row r="29" spans="1:3" x14ac:dyDescent="0.3">
      <c r="A29" s="17">
        <v>28</v>
      </c>
      <c r="B29" s="17">
        <v>1</v>
      </c>
      <c r="C29" s="17">
        <v>0.9</v>
      </c>
    </row>
    <row r="30" spans="1:3" x14ac:dyDescent="0.3">
      <c r="A30" s="17">
        <v>28</v>
      </c>
      <c r="B30" s="17">
        <v>2</v>
      </c>
      <c r="C30" s="17">
        <v>1.82</v>
      </c>
    </row>
    <row r="31" spans="1:3" x14ac:dyDescent="0.3">
      <c r="A31" s="17">
        <v>28</v>
      </c>
      <c r="B31" s="17">
        <v>4</v>
      </c>
      <c r="C31" s="17">
        <v>2.44</v>
      </c>
    </row>
    <row r="32" spans="1:3" x14ac:dyDescent="0.3">
      <c r="A32" s="17">
        <v>28</v>
      </c>
      <c r="B32" s="17">
        <v>6</v>
      </c>
      <c r="C32" s="17">
        <v>2.96</v>
      </c>
    </row>
    <row r="33" spans="1:3" x14ac:dyDescent="0.3">
      <c r="A33" s="17">
        <v>28</v>
      </c>
      <c r="B33" s="17">
        <v>8</v>
      </c>
      <c r="C33" s="17">
        <v>4.32</v>
      </c>
    </row>
    <row r="34" spans="1:3" x14ac:dyDescent="0.3">
      <c r="A34" s="17">
        <v>34</v>
      </c>
      <c r="B34" s="17">
        <v>0</v>
      </c>
      <c r="C34" s="17">
        <v>1.01</v>
      </c>
    </row>
    <row r="35" spans="1:3" x14ac:dyDescent="0.3">
      <c r="A35" s="17">
        <v>34</v>
      </c>
      <c r="B35" s="17">
        <v>1</v>
      </c>
      <c r="C35" s="17">
        <v>1.44</v>
      </c>
    </row>
    <row r="36" spans="1:3" x14ac:dyDescent="0.3">
      <c r="A36" s="17">
        <v>34</v>
      </c>
      <c r="B36" s="17">
        <v>2</v>
      </c>
      <c r="C36" s="17">
        <v>1.62</v>
      </c>
    </row>
    <row r="37" spans="1:3" x14ac:dyDescent="0.3">
      <c r="A37" s="17">
        <v>34</v>
      </c>
      <c r="B37" s="17">
        <v>4</v>
      </c>
      <c r="C37" s="17">
        <v>2.4900000000000002</v>
      </c>
    </row>
    <row r="38" spans="1:3" x14ac:dyDescent="0.3">
      <c r="A38" s="17">
        <v>34</v>
      </c>
      <c r="B38" s="17">
        <v>6</v>
      </c>
      <c r="C38" s="17">
        <v>3.7</v>
      </c>
    </row>
    <row r="39" spans="1:3" x14ac:dyDescent="0.3">
      <c r="A39" s="17">
        <v>34</v>
      </c>
      <c r="B39" s="17">
        <v>8</v>
      </c>
      <c r="C39" s="17">
        <v>5.49</v>
      </c>
    </row>
    <row r="40" spans="1:3" x14ac:dyDescent="0.3">
      <c r="A40" s="17">
        <v>40</v>
      </c>
      <c r="B40" s="17">
        <v>0</v>
      </c>
      <c r="C40" s="17">
        <v>1.01</v>
      </c>
    </row>
    <row r="41" spans="1:3" x14ac:dyDescent="0.3">
      <c r="A41" s="17">
        <v>40</v>
      </c>
      <c r="B41" s="17">
        <v>1</v>
      </c>
      <c r="C41" s="17">
        <v>1.04</v>
      </c>
    </row>
    <row r="42" spans="1:3" x14ac:dyDescent="0.3">
      <c r="A42" s="17">
        <v>40</v>
      </c>
      <c r="B42" s="17">
        <v>2</v>
      </c>
      <c r="C42" s="17">
        <v>1.88</v>
      </c>
    </row>
    <row r="43" spans="1:3" x14ac:dyDescent="0.3">
      <c r="A43" s="17">
        <v>40</v>
      </c>
      <c r="B43" s="17">
        <v>4</v>
      </c>
      <c r="C43" s="17">
        <v>2.82</v>
      </c>
    </row>
    <row r="44" spans="1:3" x14ac:dyDescent="0.3">
      <c r="A44" s="17">
        <v>40</v>
      </c>
      <c r="B44" s="17">
        <v>6</v>
      </c>
      <c r="C44" s="17">
        <v>4.49</v>
      </c>
    </row>
    <row r="45" spans="1:3" x14ac:dyDescent="0.3">
      <c r="A45" s="17">
        <v>40</v>
      </c>
      <c r="B45" s="17">
        <v>8</v>
      </c>
      <c r="C45" s="17">
        <v>5.97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317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318</v>
      </c>
      <c r="D121" s="9" t="s">
        <v>42</v>
      </c>
      <c r="E121" s="9" t="str">
        <f>Heidelberg!$A$1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321</v>
      </c>
      <c r="D133" s="2" t="s">
        <v>42</v>
      </c>
      <c r="E133" s="2" t="str">
        <f>Heidelberg!$B$1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324</v>
      </c>
      <c r="D145" s="2" t="s">
        <v>42</v>
      </c>
      <c r="E145" s="2" t="str">
        <f>Heidelberg!$C$1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>
        <v>476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317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Heidelberg!$A$1:$C$45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319</v>
      </c>
      <c r="C12" s="2" t="s">
        <v>2</v>
      </c>
      <c r="D12" s="2" t="s">
        <v>320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Heidelberg!$A$1:$A$45</f>
        <v>34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322</v>
      </c>
      <c r="C15" s="2" t="s">
        <v>3</v>
      </c>
      <c r="D15" s="2" t="s">
        <v>323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Heidelberg!$B$1:$B$45</f>
        <v>8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325</v>
      </c>
      <c r="C18" s="2" t="s">
        <v>4</v>
      </c>
      <c r="D18" s="2" t="s">
        <v>326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Heidelberg!$C$1:$C$45</f>
        <v>3.12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0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130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Newport!$A$1:$C$210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132</v>
      </c>
      <c r="C12" s="2" t="s">
        <v>2</v>
      </c>
      <c r="D12" s="2" t="s">
        <v>49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Newport!$A$1:$A$210</f>
        <v>16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134</v>
      </c>
      <c r="C15" s="2" t="s">
        <v>3</v>
      </c>
      <c r="D15" s="2" t="s">
        <v>54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Newport!$B$1:$B$210</f>
        <v>8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136</v>
      </c>
      <c r="C18" s="2" t="s">
        <v>4</v>
      </c>
      <c r="D18" s="2" t="s">
        <v>59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Newport!$C$1:$C$210</f>
        <v>1.0900000000000001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403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130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404</v>
      </c>
      <c r="D121" s="9" t="s">
        <v>42</v>
      </c>
      <c r="E121" s="9" t="e">
        <f>Newport!#REF!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406</v>
      </c>
      <c r="D133" s="2" t="s">
        <v>42</v>
      </c>
      <c r="E133" s="2" t="e">
        <f>Newport!#REF!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408</v>
      </c>
      <c r="D145" s="2" t="s">
        <v>42</v>
      </c>
      <c r="E145" s="2" t="e">
        <f>Newport!#REF!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410</v>
      </c>
      <c r="D157" s="2" t="s">
        <v>42</v>
      </c>
      <c r="E157" s="2" t="e">
        <f>Newport!#REF!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329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403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Newport!#REF!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405</v>
      </c>
      <c r="C12" s="2"/>
      <c r="D12" s="2" t="s">
        <v>330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Newport!#REF!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407</v>
      </c>
      <c r="C15" s="2"/>
      <c r="D15" s="2" t="s">
        <v>331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Newport!#REF!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409</v>
      </c>
      <c r="C18" s="2"/>
      <c r="D18" s="2" t="s">
        <v>332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Newport!#REF!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411</v>
      </c>
      <c r="C21" s="2"/>
      <c r="D21" s="2" t="s">
        <v>333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Newport!#REF!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412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137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413</v>
      </c>
      <c r="D121" s="9" t="s">
        <v>42</v>
      </c>
      <c r="E121" s="9" t="e">
        <f>'Newport 2'!#REF!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415</v>
      </c>
      <c r="D133" s="2" t="s">
        <v>42</v>
      </c>
      <c r="E133" s="2" t="e">
        <f>'Newport 2'!#REF!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417</v>
      </c>
      <c r="D145" s="2" t="s">
        <v>42</v>
      </c>
      <c r="E145" s="2" t="e">
        <f>'Newport 2'!#REF!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419</v>
      </c>
      <c r="D157" s="2" t="s">
        <v>42</v>
      </c>
      <c r="E157" s="2" t="e">
        <f>'Newport 2'!#REF!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364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412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'Newport 2'!#REF!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414</v>
      </c>
      <c r="C12" s="2"/>
      <c r="D12" s="2" t="s">
        <v>365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'Newport 2'!#REF!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416</v>
      </c>
      <c r="C15" s="2"/>
      <c r="D15" s="2" t="s">
        <v>366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'Newport 2'!#REF!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418</v>
      </c>
      <c r="C18" s="2"/>
      <c r="D18" s="2" t="s">
        <v>367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'Newport 2'!#REF!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420</v>
      </c>
      <c r="C21" s="2"/>
      <c r="D21" s="2" t="s">
        <v>368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'Newport 2'!#REF!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421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237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423</v>
      </c>
      <c r="D121" s="9" t="s">
        <v>42</v>
      </c>
      <c r="E121" s="9" t="e">
        <f>Montevideo!#REF!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425</v>
      </c>
      <c r="D133" s="2" t="s">
        <v>42</v>
      </c>
      <c r="E133" s="2" t="e">
        <f>Montevideo!#REF!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427</v>
      </c>
      <c r="D145" s="2" t="s">
        <v>42</v>
      </c>
      <c r="E145" s="2" t="e">
        <f>Montevideo!#REF!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429</v>
      </c>
      <c r="D157" s="2" t="s">
        <v>42</v>
      </c>
      <c r="E157" s="2" t="e">
        <f>Montevideo!#REF!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422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421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Montevideo!#REF!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424</v>
      </c>
      <c r="C12" s="2"/>
      <c r="D12" s="2" t="s">
        <v>223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Montevideo!#REF!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426</v>
      </c>
      <c r="C15" s="2"/>
      <c r="D15" s="2" t="s">
        <v>224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Montevideo!#REF!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428</v>
      </c>
      <c r="C18" s="2"/>
      <c r="D18" s="2" t="s">
        <v>225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Montevideo!#REF!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430</v>
      </c>
      <c r="C21" s="2"/>
      <c r="D21" s="2" t="s">
        <v>226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Montevideo!#REF!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431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247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433</v>
      </c>
      <c r="D121" s="9" t="s">
        <v>42</v>
      </c>
      <c r="E121" s="9" t="e">
        <f>Hadar!#REF!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436</v>
      </c>
      <c r="D133" s="2" t="s">
        <v>42</v>
      </c>
      <c r="E133" s="2" t="e">
        <f>Hadar!#REF!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439</v>
      </c>
      <c r="D145" s="2" t="s">
        <v>42</v>
      </c>
      <c r="E145" s="2" t="e">
        <f>Hadar!#REF!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442</v>
      </c>
      <c r="D157" s="2" t="s">
        <v>42</v>
      </c>
      <c r="E157" s="2" t="e">
        <f>Hadar!#REF!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432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431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Hadar!#REF!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434</v>
      </c>
      <c r="C12" s="2"/>
      <c r="D12" s="2" t="s">
        <v>435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Hadar!#REF!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437</v>
      </c>
      <c r="C15" s="2"/>
      <c r="D15" s="2" t="s">
        <v>438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Hadar!#REF!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440</v>
      </c>
      <c r="C18" s="2"/>
      <c r="D18" s="2" t="s">
        <v>441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Hadar!#REF!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443</v>
      </c>
      <c r="C21" s="2"/>
      <c r="D21" s="2" t="s">
        <v>444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Hadar!#REF!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445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257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447</v>
      </c>
      <c r="D121" s="9" t="s">
        <v>42</v>
      </c>
      <c r="E121" s="9" t="e">
        <f>'8,20-z6'!#REF!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450</v>
      </c>
      <c r="D133" s="2" t="s">
        <v>42</v>
      </c>
      <c r="E133" s="2" t="e">
        <f>'8,20-z6'!#REF!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453</v>
      </c>
      <c r="D145" s="2" t="s">
        <v>42</v>
      </c>
      <c r="E145" s="2" t="e">
        <f>'8,20-z6'!#REF!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456</v>
      </c>
      <c r="D157" s="2" t="s">
        <v>42</v>
      </c>
      <c r="E157" s="2" t="e">
        <f>'8,20-z6'!#REF!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446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445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'8,20-z6'!#REF!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448</v>
      </c>
      <c r="C12" s="2"/>
      <c r="D12" s="2" t="s">
        <v>449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'8,20-z6'!#REF!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451</v>
      </c>
      <c r="C15" s="2"/>
      <c r="D15" s="2" t="s">
        <v>452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'8,20-z6'!#REF!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454</v>
      </c>
      <c r="C18" s="2"/>
      <c r="D18" s="2" t="s">
        <v>455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'8,20-z6'!#REF!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457</v>
      </c>
      <c r="C21" s="2"/>
      <c r="D21" s="2" t="s">
        <v>458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'8,20-z6'!#REF!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137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D21" s="4" t="s">
        <v>402</v>
      </c>
      <c r="E21" s="4" t="s">
        <v>95</v>
      </c>
      <c r="F21" s="4" t="s">
        <v>328</v>
      </c>
    </row>
    <row r="22" spans="1:23" s="4" customFormat="1" x14ac:dyDescent="0.3">
      <c r="A22" s="4" t="s">
        <v>96</v>
      </c>
      <c r="C22" s="4" t="s">
        <v>97</v>
      </c>
      <c r="E22" s="4" t="s">
        <v>98</v>
      </c>
      <c r="G22" s="4" t="s">
        <v>99</v>
      </c>
      <c r="I22" s="4" t="s">
        <v>100</v>
      </c>
      <c r="K22" s="4" t="s">
        <v>101</v>
      </c>
      <c r="M22" s="4" t="s">
        <v>102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138</v>
      </c>
      <c r="D121" s="9" t="s">
        <v>42</v>
      </c>
      <c r="E121" s="9" t="str">
        <f>'Newport 2'!$A$1</f>
        <v>Temp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141</v>
      </c>
      <c r="D133" s="2" t="s">
        <v>42</v>
      </c>
      <c r="E133" s="2" t="str">
        <f>'Newport 2'!$B$1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144</v>
      </c>
      <c r="D145" s="2" t="s">
        <v>42</v>
      </c>
      <c r="E145" s="2" t="str">
        <f>'Newport 2'!$C$1</f>
        <v>Log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459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227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461</v>
      </c>
      <c r="D121" s="9" t="s">
        <v>42</v>
      </c>
      <c r="E121" s="9" t="e">
        <f>'Typhimurium var 5-'!#REF!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464</v>
      </c>
      <c r="D133" s="2" t="s">
        <v>42</v>
      </c>
      <c r="E133" s="2" t="e">
        <f>'Typhimurium var 5-'!#REF!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467</v>
      </c>
      <c r="D145" s="2" t="s">
        <v>42</v>
      </c>
      <c r="E145" s="2" t="e">
        <f>'Typhimurium var 5-'!#REF!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470</v>
      </c>
      <c r="D157" s="2" t="s">
        <v>42</v>
      </c>
      <c r="E157" s="2" t="e">
        <f>'Typhimurium var 5-'!#REF!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460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459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'Typhimurium var 5-'!#REF!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462</v>
      </c>
      <c r="C12" s="2"/>
      <c r="D12" s="2" t="s">
        <v>463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'Typhimurium var 5-'!#REF!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465</v>
      </c>
      <c r="C15" s="2"/>
      <c r="D15" s="2" t="s">
        <v>466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'Typhimurium var 5-'!#REF!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468</v>
      </c>
      <c r="C18" s="2"/>
      <c r="D18" s="2" t="s">
        <v>469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'Typhimurium var 5-'!#REF!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471</v>
      </c>
      <c r="C21" s="2"/>
      <c r="D21" s="2" t="s">
        <v>472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'Typhimurium var 5-'!#REF!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473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267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475</v>
      </c>
      <c r="D121" s="9" t="s">
        <v>42</v>
      </c>
      <c r="E121" s="9" t="e">
        <f>'4,5,12 Nonmotile'!#REF!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478</v>
      </c>
      <c r="D133" s="2" t="s">
        <v>42</v>
      </c>
      <c r="E133" s="2" t="e">
        <f>'4,5,12 Nonmotile'!#REF!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481</v>
      </c>
      <c r="D145" s="2" t="s">
        <v>42</v>
      </c>
      <c r="E145" s="2" t="e">
        <f>'4,5,12 Nonmotile'!#REF!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484</v>
      </c>
      <c r="D157" s="2" t="s">
        <v>42</v>
      </c>
      <c r="E157" s="2" t="e">
        <f>'4,5,12 Nonmotile'!#REF!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474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473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'4,5,12 Nonmotile'!#REF!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476</v>
      </c>
      <c r="C12" s="2"/>
      <c r="D12" s="2" t="s">
        <v>477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'4,5,12 Nonmotile'!#REF!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479</v>
      </c>
      <c r="C15" s="2"/>
      <c r="D15" s="2" t="s">
        <v>480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'4,5,12 Nonmotile'!#REF!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482</v>
      </c>
      <c r="C18" s="2"/>
      <c r="D18" s="2" t="s">
        <v>483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'4,5,12 Nonmotile'!#REF!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485</v>
      </c>
      <c r="C21" s="2"/>
      <c r="D21" s="2" t="s">
        <v>486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'4,5,12 Nonmotile'!#REF!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487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277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489</v>
      </c>
      <c r="D121" s="9" t="s">
        <v>42</v>
      </c>
      <c r="E121" s="9" t="e">
        <f>Kentucky!#REF!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492</v>
      </c>
      <c r="D133" s="2" t="s">
        <v>42</v>
      </c>
      <c r="E133" s="2" t="e">
        <f>Kentucky!#REF!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495</v>
      </c>
      <c r="D145" s="2" t="s">
        <v>42</v>
      </c>
      <c r="E145" s="2" t="e">
        <f>Kentucky!#REF!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498</v>
      </c>
      <c r="D157" s="2" t="s">
        <v>42</v>
      </c>
      <c r="E157" s="2" t="e">
        <f>Kentucky!#REF!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488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487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Kentucky!#REF!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490</v>
      </c>
      <c r="C12" s="2"/>
      <c r="D12" s="2" t="s">
        <v>491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Kentucky!#REF!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493</v>
      </c>
      <c r="C15" s="2"/>
      <c r="D15" s="2" t="s">
        <v>494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Kentucky!#REF!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496</v>
      </c>
      <c r="C18" s="2"/>
      <c r="D18" s="2" t="s">
        <v>497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Kentucky!#REF!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499</v>
      </c>
      <c r="C21" s="2"/>
      <c r="D21" s="2" t="s">
        <v>500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Kentucky!#REF!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501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287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503</v>
      </c>
      <c r="D121" s="9" t="s">
        <v>42</v>
      </c>
      <c r="E121" s="9" t="e">
        <f>Typhimurium!#REF!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506</v>
      </c>
      <c r="D133" s="2" t="s">
        <v>42</v>
      </c>
      <c r="E133" s="2" t="e">
        <f>Typhimurium!#REF!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509</v>
      </c>
      <c r="D145" s="2" t="s">
        <v>42</v>
      </c>
      <c r="E145" s="2" t="e">
        <f>Typhimurium!#REF!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512</v>
      </c>
      <c r="D157" s="2" t="s">
        <v>42</v>
      </c>
      <c r="E157" s="2" t="e">
        <f>Typhimurium!#REF!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502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501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Typhimurium!#REF!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504</v>
      </c>
      <c r="C12" s="2"/>
      <c r="D12" s="2" t="s">
        <v>505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Typhimurium!#REF!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507</v>
      </c>
      <c r="C15" s="2"/>
      <c r="D15" s="2" t="s">
        <v>508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Typhimurium!#REF!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510</v>
      </c>
      <c r="C18" s="2"/>
      <c r="D18" s="2" t="s">
        <v>511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Typhimurium!#REF!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513</v>
      </c>
      <c r="C21" s="2"/>
      <c r="D21" s="2" t="s">
        <v>514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Typhimurium!#REF!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515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297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517</v>
      </c>
      <c r="D121" s="9" t="s">
        <v>42</v>
      </c>
      <c r="E121" s="9" t="e">
        <f>Thompson!#REF!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520</v>
      </c>
      <c r="D133" s="2" t="s">
        <v>42</v>
      </c>
      <c r="E133" s="2" t="e">
        <f>Thompson!#REF!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523</v>
      </c>
      <c r="D145" s="2" t="s">
        <v>42</v>
      </c>
      <c r="E145" s="2" t="e">
        <f>Thompson!#REF!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526</v>
      </c>
      <c r="D157" s="2" t="s">
        <v>42</v>
      </c>
      <c r="E157" s="2" t="e">
        <f>Thompson!#REF!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516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515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Thompson!#REF!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518</v>
      </c>
      <c r="C12" s="2"/>
      <c r="D12" s="2" t="s">
        <v>519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Thompson!#REF!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521</v>
      </c>
      <c r="C15" s="2"/>
      <c r="D15" s="2" t="s">
        <v>522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Thompson!#REF!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524</v>
      </c>
      <c r="C18" s="2"/>
      <c r="D18" s="2" t="s">
        <v>525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Thompson!#REF!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527</v>
      </c>
      <c r="C21" s="2"/>
      <c r="D21" s="2" t="s">
        <v>528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Thompson!#REF!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1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137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>
        <f>'Newport 2'!$A$1:$C$91</f>
        <v>0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139</v>
      </c>
      <c r="C12" s="2" t="s">
        <v>2</v>
      </c>
      <c r="D12" s="2" t="s">
        <v>140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>
        <f>'Newport 2'!$A$1:$A$91</f>
        <v>18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142</v>
      </c>
      <c r="C15" s="2" t="s">
        <v>3</v>
      </c>
      <c r="D15" s="2" t="s">
        <v>143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>
        <f>'Newport 2'!$B$1:$B$91</f>
        <v>8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145</v>
      </c>
      <c r="C18" s="2" t="s">
        <v>4</v>
      </c>
      <c r="D18" s="2" t="s">
        <v>146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>
        <f>'Newport 2'!$C$1:$C$91</f>
        <v>0.87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529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307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531</v>
      </c>
      <c r="D121" s="9" t="s">
        <v>42</v>
      </c>
      <c r="E121" s="9" t="e">
        <f>Enteritidis!#REF!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534</v>
      </c>
      <c r="D133" s="2" t="s">
        <v>42</v>
      </c>
      <c r="E133" s="2" t="e">
        <f>Enteritidis!#REF!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537</v>
      </c>
      <c r="D145" s="2" t="s">
        <v>42</v>
      </c>
      <c r="E145" s="2" t="e">
        <f>Enteritidis!#REF!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540</v>
      </c>
      <c r="D157" s="2" t="s">
        <v>42</v>
      </c>
      <c r="E157" s="2" t="e">
        <f>Enteritidis!#REF!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530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529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Enteritidis!#REF!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532</v>
      </c>
      <c r="C12" s="2"/>
      <c r="D12" s="2" t="s">
        <v>533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Enteritidis!#REF!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535</v>
      </c>
      <c r="C15" s="2"/>
      <c r="D15" s="2" t="s">
        <v>536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Enteritidis!#REF!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538</v>
      </c>
      <c r="C18" s="2"/>
      <c r="D18" s="2" t="s">
        <v>539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Enteritidis!#REF!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541</v>
      </c>
      <c r="C21" s="2"/>
      <c r="D21" s="2" t="s">
        <v>542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Enteritidis!#REF!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543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4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317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545</v>
      </c>
      <c r="D121" s="9" t="s">
        <v>42</v>
      </c>
      <c r="E121" s="9" t="e">
        <f>Heidelberg!#REF!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548</v>
      </c>
      <c r="D133" s="2" t="s">
        <v>42</v>
      </c>
      <c r="E133" s="2" t="e">
        <f>Heidelberg!#REF!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551</v>
      </c>
      <c r="D145" s="2" t="s">
        <v>42</v>
      </c>
      <c r="E145" s="2" t="e">
        <f>Heidelberg!#REF!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58</v>
      </c>
      <c r="B157" s="2" t="s">
        <v>41</v>
      </c>
      <c r="C157" s="2" t="s">
        <v>554</v>
      </c>
      <c r="D157" s="2" t="s">
        <v>42</v>
      </c>
      <c r="E157" s="2" t="e">
        <f>Heidelberg!#REF!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 x14ac:dyDescent="0.3">
      <c r="A164" s="4" t="s">
        <v>127</v>
      </c>
      <c r="C164" s="4" t="s">
        <v>128</v>
      </c>
      <c r="D164" s="4">
        <v>1</v>
      </c>
      <c r="E164" s="4" t="s">
        <v>129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544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543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Heidelberg!#REF!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4</v>
      </c>
    </row>
    <row r="12" spans="1:20" x14ac:dyDescent="0.3">
      <c r="A12" s="3" t="s">
        <v>37</v>
      </c>
      <c r="B12" s="2" t="s">
        <v>546</v>
      </c>
      <c r="C12" s="2"/>
      <c r="D12" s="2" t="s">
        <v>547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Heidelberg!#REF!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549</v>
      </c>
      <c r="C15" s="2"/>
      <c r="D15" s="2" t="s">
        <v>550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Heidelberg!#REF!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552</v>
      </c>
      <c r="C18" s="2"/>
      <c r="D18" s="2" t="s">
        <v>553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Heidelberg!#REF!</f>
        <v>#REF!</v>
      </c>
    </row>
    <row r="20" spans="1:7" s="7" customFormat="1" x14ac:dyDescent="0.3">
      <c r="A20" s="6" t="s">
        <v>52</v>
      </c>
    </row>
    <row r="21" spans="1:7" x14ac:dyDescent="0.3">
      <c r="A21" s="3" t="s">
        <v>55</v>
      </c>
      <c r="B21" s="2" t="s">
        <v>555</v>
      </c>
      <c r="C21" s="2"/>
      <c r="D21" s="2" t="s">
        <v>556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56</v>
      </c>
      <c r="B22" s="2" t="e">
        <f>Heidelberg!#REF!</f>
        <v>#REF!</v>
      </c>
    </row>
    <row r="23" spans="1:7" s="7" customFormat="1" x14ac:dyDescent="0.3">
      <c r="A23" s="6" t="s">
        <v>57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558</v>
      </c>
    </row>
    <row r="3" spans="1:16" x14ac:dyDescent="0.3">
      <c r="A3" s="3" t="s">
        <v>14</v>
      </c>
      <c r="B3" s="2">
        <v>1</v>
      </c>
    </row>
    <row r="4" spans="1:16" x14ac:dyDescent="0.3">
      <c r="A4" s="3" t="s">
        <v>15</v>
      </c>
      <c r="B4" s="2">
        <v>2</v>
      </c>
    </row>
    <row r="17" spans="1:8" s="4" customFormat="1" x14ac:dyDescent="0.3">
      <c r="A17" s="4" t="s">
        <v>149</v>
      </c>
      <c r="C17" s="4" t="s">
        <v>61</v>
      </c>
      <c r="D17" s="4">
        <v>1</v>
      </c>
      <c r="E17" s="4" t="s">
        <v>62</v>
      </c>
      <c r="F17" s="4">
        <v>104</v>
      </c>
      <c r="G17" s="4" t="s">
        <v>150</v>
      </c>
      <c r="H17" s="4" t="s">
        <v>181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559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561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</sheetData>
  <pageMargins left="0.7" right="0.7" top="0.75" bottom="0.75" header="0.3" footer="0.3"/>
  <pageSetup orientation="portrait" horizontalDpi="1200" verticalDpi="12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369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558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2</v>
      </c>
    </row>
    <row r="12" spans="1:20" x14ac:dyDescent="0.3">
      <c r="A12" s="3" t="s">
        <v>37</v>
      </c>
      <c r="B12" s="2" t="s">
        <v>560</v>
      </c>
      <c r="C12" s="2"/>
      <c r="D12" s="2" t="s">
        <v>370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562</v>
      </c>
      <c r="C15" s="2"/>
      <c r="D15" s="2" t="s">
        <v>371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1" s="7" customFormat="1" x14ac:dyDescent="0.3">
      <c r="A17" s="6" t="s">
        <v>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4.4" x14ac:dyDescent="0.3"/>
  <sheetData>
    <row r="1" spans="1:3" x14ac:dyDescent="0.3">
      <c r="A1" t="s">
        <v>563</v>
      </c>
    </row>
    <row r="2" spans="1:3" x14ac:dyDescent="0.3">
      <c r="B2" t="s">
        <v>564</v>
      </c>
      <c r="C2" t="s">
        <v>567</v>
      </c>
    </row>
    <row r="3" spans="1:3" ht="409.6" x14ac:dyDescent="0.3">
      <c r="B3" t="s">
        <v>565</v>
      </c>
      <c r="C3" s="13" t="s">
        <v>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5</v>
      </c>
      <c r="B1" s="2">
        <v>1</v>
      </c>
      <c r="C1" s="2" t="s">
        <v>6</v>
      </c>
      <c r="D1" s="2">
        <v>1</v>
      </c>
      <c r="E1" s="2" t="s">
        <v>7</v>
      </c>
      <c r="F1" s="2">
        <v>6</v>
      </c>
      <c r="G1" s="2" t="s">
        <v>8</v>
      </c>
      <c r="H1" s="2">
        <v>2</v>
      </c>
      <c r="I1" s="2" t="s">
        <v>9</v>
      </c>
      <c r="J1" s="2">
        <v>1</v>
      </c>
      <c r="K1" s="2" t="s">
        <v>10</v>
      </c>
      <c r="L1" s="2">
        <f>IF(B4&gt;256,1,0)</f>
        <v>0</v>
      </c>
      <c r="M1" s="2" t="s">
        <v>11</v>
      </c>
      <c r="N1" s="2">
        <v>1</v>
      </c>
      <c r="O1" s="2" t="s">
        <v>12</v>
      </c>
      <c r="P1" s="2">
        <v>0</v>
      </c>
    </row>
    <row r="2" spans="1:16" x14ac:dyDescent="0.3">
      <c r="A2" s="3" t="s">
        <v>13</v>
      </c>
      <c r="B2" s="2" t="s">
        <v>181</v>
      </c>
    </row>
    <row r="3" spans="1:16" x14ac:dyDescent="0.3">
      <c r="A3" s="3" t="s">
        <v>14</v>
      </c>
      <c r="B3" s="2">
        <v>0</v>
      </c>
    </row>
    <row r="4" spans="1:16" x14ac:dyDescent="0.3">
      <c r="A4" s="3" t="s">
        <v>15</v>
      </c>
      <c r="B4" s="2">
        <v>3</v>
      </c>
    </row>
    <row r="17" spans="1:23" s="4" customFormat="1" x14ac:dyDescent="0.3">
      <c r="A17" s="4" t="s">
        <v>60</v>
      </c>
      <c r="C17" s="4" t="s">
        <v>61</v>
      </c>
      <c r="D17" s="4">
        <v>3</v>
      </c>
      <c r="E17" s="4" t="s">
        <v>62</v>
      </c>
      <c r="F17" s="4">
        <v>104</v>
      </c>
      <c r="G17" s="4" t="s">
        <v>63</v>
      </c>
      <c r="I17" s="4" t="s">
        <v>64</v>
      </c>
    </row>
    <row r="18" spans="1:23" s="4" customFormat="1" x14ac:dyDescent="0.3">
      <c r="A18" s="4" t="s">
        <v>65</v>
      </c>
      <c r="C18" s="4" t="s">
        <v>66</v>
      </c>
      <c r="E18" s="4" t="s">
        <v>67</v>
      </c>
      <c r="G18" s="4" t="s">
        <v>68</v>
      </c>
      <c r="I18" s="4" t="s">
        <v>69</v>
      </c>
      <c r="K18" s="4" t="s">
        <v>70</v>
      </c>
      <c r="M18" s="4" t="s">
        <v>71</v>
      </c>
      <c r="O18" s="4" t="s">
        <v>72</v>
      </c>
      <c r="Q18" s="4" t="s">
        <v>73</v>
      </c>
    </row>
    <row r="19" spans="1:23" s="4" customFormat="1" x14ac:dyDescent="0.3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  <c r="U19" s="4" t="s">
        <v>84</v>
      </c>
    </row>
    <row r="20" spans="1:23" s="4" customFormat="1" x14ac:dyDescent="0.3">
      <c r="A20" s="4" t="s">
        <v>85</v>
      </c>
      <c r="C20" s="4" t="s">
        <v>86</v>
      </c>
      <c r="E20" s="4" t="s">
        <v>87</v>
      </c>
      <c r="G20" s="4" t="s">
        <v>88</v>
      </c>
      <c r="I20" s="4" t="s">
        <v>89</v>
      </c>
      <c r="K20" s="4" t="s">
        <v>90</v>
      </c>
      <c r="M20" s="4" t="s">
        <v>91</v>
      </c>
      <c r="O20" s="4" t="s">
        <v>92</v>
      </c>
    </row>
    <row r="21" spans="1:23" s="4" customFormat="1" x14ac:dyDescent="0.3">
      <c r="A21" s="4" t="s">
        <v>93</v>
      </c>
      <c r="C21" s="4" t="s">
        <v>94</v>
      </c>
      <c r="E21" s="4" t="s">
        <v>95</v>
      </c>
    </row>
    <row r="22" spans="1:23" s="4" customFormat="1" x14ac:dyDescent="0.3">
      <c r="A22" s="4" t="s">
        <v>96</v>
      </c>
      <c r="C22" s="4" t="s">
        <v>97</v>
      </c>
      <c r="D22" s="4" t="s">
        <v>402</v>
      </c>
      <c r="E22" s="4" t="s">
        <v>98</v>
      </c>
      <c r="F22" s="4" t="s">
        <v>557</v>
      </c>
      <c r="G22" s="4" t="s">
        <v>99</v>
      </c>
      <c r="H22" s="4">
        <v>0</v>
      </c>
      <c r="I22" s="4" t="s">
        <v>100</v>
      </c>
      <c r="J22" s="4" t="s">
        <v>125</v>
      </c>
      <c r="K22" s="4" t="s">
        <v>101</v>
      </c>
      <c r="L22" s="4" t="s">
        <v>125</v>
      </c>
      <c r="M22" s="4" t="s">
        <v>102</v>
      </c>
      <c r="N22" s="4" t="s">
        <v>125</v>
      </c>
    </row>
    <row r="23" spans="1:23" s="4" customFormat="1" x14ac:dyDescent="0.3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3"/>
    <row r="25" spans="1:23" s="4" customFormat="1" x14ac:dyDescent="0.3">
      <c r="A25" s="4" t="s">
        <v>103</v>
      </c>
    </row>
    <row r="26" spans="1:23" s="4" customFormat="1" x14ac:dyDescent="0.3">
      <c r="A26" s="4" t="s">
        <v>104</v>
      </c>
    </row>
    <row r="27" spans="1:23" s="4" customFormat="1" x14ac:dyDescent="0.3">
      <c r="A27" s="4" t="s">
        <v>118</v>
      </c>
      <c r="C27" s="4" t="s">
        <v>119</v>
      </c>
      <c r="E27" s="4" t="s">
        <v>120</v>
      </c>
      <c r="G27" s="4" t="s">
        <v>67</v>
      </c>
      <c r="I27" s="4" t="s">
        <v>121</v>
      </c>
      <c r="K27" s="4" t="s">
        <v>122</v>
      </c>
      <c r="M27" s="4" t="s">
        <v>123</v>
      </c>
      <c r="O27" s="4" t="s">
        <v>124</v>
      </c>
    </row>
    <row r="28" spans="1:23" s="4" customFormat="1" x14ac:dyDescent="0.3"/>
    <row r="29" spans="1:23" s="4" customFormat="1" x14ac:dyDescent="0.3">
      <c r="A29" s="4" t="s">
        <v>117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40</v>
      </c>
      <c r="B121" s="9" t="s">
        <v>41</v>
      </c>
      <c r="C121" s="9" t="s">
        <v>183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3">
      <c r="A128" s="4" t="s">
        <v>127</v>
      </c>
      <c r="C128" s="4" t="s">
        <v>128</v>
      </c>
      <c r="D128" s="4">
        <v>1</v>
      </c>
      <c r="E128" s="4" t="s">
        <v>129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48</v>
      </c>
      <c r="B133" s="2" t="s">
        <v>41</v>
      </c>
      <c r="C133" s="2" t="s">
        <v>186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3">
      <c r="A140" s="4" t="s">
        <v>127</v>
      </c>
      <c r="C140" s="4" t="s">
        <v>128</v>
      </c>
      <c r="D140" s="4">
        <v>1</v>
      </c>
      <c r="E140" s="4" t="s">
        <v>129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53</v>
      </c>
      <c r="B145" s="2" t="s">
        <v>41</v>
      </c>
      <c r="C145" s="2" t="s">
        <v>189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3">
      <c r="A152" s="4" t="s">
        <v>127</v>
      </c>
      <c r="C152" s="4" t="s">
        <v>128</v>
      </c>
      <c r="D152" s="4">
        <v>1</v>
      </c>
      <c r="E152" s="4" t="s">
        <v>129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16</v>
      </c>
      <c r="B1" s="2" t="s">
        <v>182</v>
      </c>
      <c r="C1" s="1" t="s">
        <v>27</v>
      </c>
      <c r="E1" s="1" t="s">
        <v>28</v>
      </c>
      <c r="G1" s="1" t="s">
        <v>29</v>
      </c>
      <c r="I1" s="1" t="s">
        <v>30</v>
      </c>
      <c r="J1" s="1">
        <v>1</v>
      </c>
      <c r="K1" s="1" t="s">
        <v>31</v>
      </c>
      <c r="L1" s="1">
        <v>0</v>
      </c>
      <c r="M1" s="1" t="s">
        <v>32</v>
      </c>
      <c r="N1" s="1">
        <v>0</v>
      </c>
      <c r="O1" s="1" t="s">
        <v>33</v>
      </c>
      <c r="P1" s="1">
        <v>1</v>
      </c>
      <c r="Q1" s="1" t="s">
        <v>34</v>
      </c>
      <c r="R1" s="1">
        <v>0</v>
      </c>
      <c r="S1" s="1" t="s">
        <v>35</v>
      </c>
      <c r="T1" s="1">
        <v>0</v>
      </c>
    </row>
    <row r="2" spans="1:20" x14ac:dyDescent="0.3">
      <c r="A2" s="3" t="s">
        <v>13</v>
      </c>
      <c r="B2" s="2" t="s">
        <v>181</v>
      </c>
    </row>
    <row r="3" spans="1:20" x14ac:dyDescent="0.3">
      <c r="A3" s="3" t="s">
        <v>17</v>
      </c>
      <c r="B3" s="2" t="b">
        <f>IF(B10&gt;256,"TripUpST110AndEarlier",TRUE)</f>
        <v>1</v>
      </c>
    </row>
    <row r="4" spans="1:20" x14ac:dyDescent="0.3">
      <c r="A4" s="3" t="s">
        <v>18</v>
      </c>
      <c r="B4" s="2" t="s">
        <v>36</v>
      </c>
    </row>
    <row r="5" spans="1:20" x14ac:dyDescent="0.3">
      <c r="A5" s="3" t="s">
        <v>19</v>
      </c>
      <c r="B5" s="2" t="b">
        <v>1</v>
      </c>
    </row>
    <row r="6" spans="1:20" x14ac:dyDescent="0.3">
      <c r="A6" s="3" t="s">
        <v>20</v>
      </c>
      <c r="B6" s="2" t="b">
        <v>1</v>
      </c>
    </row>
    <row r="7" spans="1:20" s="2" customFormat="1" x14ac:dyDescent="0.3">
      <c r="A7" s="3" t="s">
        <v>21</v>
      </c>
      <c r="B7" s="2" t="e">
        <f>#REF!</f>
        <v>#REF!</v>
      </c>
    </row>
    <row r="8" spans="1:20" x14ac:dyDescent="0.3">
      <c r="A8" s="3" t="s">
        <v>22</v>
      </c>
      <c r="B8" s="2">
        <v>1</v>
      </c>
      <c r="C8" s="1" t="s">
        <v>25</v>
      </c>
      <c r="D8" s="1" t="s">
        <v>26</v>
      </c>
    </row>
    <row r="9" spans="1:20" x14ac:dyDescent="0.3">
      <c r="A9" s="3" t="s">
        <v>23</v>
      </c>
      <c r="B9" s="2"/>
    </row>
    <row r="10" spans="1:20" x14ac:dyDescent="0.3">
      <c r="A10" s="3" t="s">
        <v>24</v>
      </c>
      <c r="B10" s="2">
        <v>3</v>
      </c>
    </row>
    <row r="12" spans="1:20" x14ac:dyDescent="0.3">
      <c r="A12" s="3" t="s">
        <v>37</v>
      </c>
      <c r="B12" s="2" t="s">
        <v>184</v>
      </c>
      <c r="C12" s="2" t="s">
        <v>2</v>
      </c>
      <c r="D12" s="2" t="s">
        <v>185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38</v>
      </c>
      <c r="B13" s="2" t="e">
        <f>#REF!</f>
        <v>#REF!</v>
      </c>
    </row>
    <row r="14" spans="1:20" s="7" customFormat="1" x14ac:dyDescent="0.3">
      <c r="A14" s="6" t="s">
        <v>39</v>
      </c>
    </row>
    <row r="15" spans="1:20" x14ac:dyDescent="0.3">
      <c r="A15" s="3" t="s">
        <v>45</v>
      </c>
      <c r="B15" s="2" t="s">
        <v>187</v>
      </c>
      <c r="C15" s="2" t="s">
        <v>3</v>
      </c>
      <c r="D15" s="2" t="s">
        <v>188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46</v>
      </c>
      <c r="B16" s="2" t="e">
        <f>#REF!</f>
        <v>#REF!</v>
      </c>
    </row>
    <row r="17" spans="1:7" s="7" customFormat="1" x14ac:dyDescent="0.3">
      <c r="A17" s="6" t="s">
        <v>47</v>
      </c>
    </row>
    <row r="18" spans="1:7" x14ac:dyDescent="0.3">
      <c r="A18" s="3" t="s">
        <v>50</v>
      </c>
      <c r="B18" s="2" t="s">
        <v>190</v>
      </c>
      <c r="C18" s="2" t="s">
        <v>4</v>
      </c>
      <c r="D18" s="2" t="s">
        <v>191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51</v>
      </c>
      <c r="B19" s="2" t="e">
        <f>#REF!</f>
        <v>#REF!</v>
      </c>
    </row>
    <row r="20" spans="1:7" s="7" customFormat="1" x14ac:dyDescent="0.3">
      <c r="A20" s="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38</vt:i4>
      </vt:variant>
    </vt:vector>
  </HeadingPairs>
  <TitlesOfParts>
    <vt:vector size="102" baseType="lpstr">
      <vt:lpstr>Newport</vt:lpstr>
      <vt:lpstr>Newport 2</vt:lpstr>
      <vt:lpstr>_DSET_DG2F250D9</vt:lpstr>
      <vt:lpstr>_STDS_DG2F250D9</vt:lpstr>
      <vt:lpstr>_DSET_DG1806E574</vt:lpstr>
      <vt:lpstr>_STDS_DG1806E574</vt:lpstr>
      <vt:lpstr>_DSET_DG1E9F89AF</vt:lpstr>
      <vt:lpstr>_STDS_DG1E9F89AF</vt:lpstr>
      <vt:lpstr>_DSET_DG286559B3</vt:lpstr>
      <vt:lpstr>_STDS_DG286559B3</vt:lpstr>
      <vt:lpstr>Montevideo</vt:lpstr>
      <vt:lpstr>_DSET_DGF56B0</vt:lpstr>
      <vt:lpstr>_STDS_DGF56B0</vt:lpstr>
      <vt:lpstr>Hadar</vt:lpstr>
      <vt:lpstr>_DSET_DG32D508E4</vt:lpstr>
      <vt:lpstr>_STDS_DG32D508E4</vt:lpstr>
      <vt:lpstr>8,20-z6</vt:lpstr>
      <vt:lpstr>_DSET_DG25B39945</vt:lpstr>
      <vt:lpstr>_STDS_DG25B39945</vt:lpstr>
      <vt:lpstr>Typhimurium var 5-</vt:lpstr>
      <vt:lpstr>4,5,12 Nonmotile</vt:lpstr>
      <vt:lpstr>_DSET_DG30918CA</vt:lpstr>
      <vt:lpstr>_STDS_DG30918CA</vt:lpstr>
      <vt:lpstr>Kentucky</vt:lpstr>
      <vt:lpstr>_DSET_DG230C5AF6</vt:lpstr>
      <vt:lpstr>_STDS_DG230C5AF6</vt:lpstr>
      <vt:lpstr>Typhimurium</vt:lpstr>
      <vt:lpstr>_DSET_DG2884951B</vt:lpstr>
      <vt:lpstr>_STDS_DG2884951B</vt:lpstr>
      <vt:lpstr>Thompson</vt:lpstr>
      <vt:lpstr>_DSET_DG7EBEE2B</vt:lpstr>
      <vt:lpstr>_STDS_DG7EBEE2B</vt:lpstr>
      <vt:lpstr>Enteritidis</vt:lpstr>
      <vt:lpstr>_DSET_DG1919C3C3</vt:lpstr>
      <vt:lpstr>_STDS_DG1919C3C3</vt:lpstr>
      <vt:lpstr>Heidelberg</vt:lpstr>
      <vt:lpstr>_DSET_DG252CF7D0</vt:lpstr>
      <vt:lpstr>_STDS_DG252CF7D0</vt:lpstr>
      <vt:lpstr>_DSET_DG1B40CF6D</vt:lpstr>
      <vt:lpstr>_STDS_DG1B40CF6D</vt:lpstr>
      <vt:lpstr>_DSET_DG14040C34</vt:lpstr>
      <vt:lpstr>_STDS_DG14040C34</vt:lpstr>
      <vt:lpstr>_DSET_DG36333EAB</vt:lpstr>
      <vt:lpstr>_STDS_DG36333EAB</vt:lpstr>
      <vt:lpstr>_DSET_DG179555C1</vt:lpstr>
      <vt:lpstr>_STDS_DG179555C1</vt:lpstr>
      <vt:lpstr>_DSET_DG50C1E43</vt:lpstr>
      <vt:lpstr>_STDS_DG50C1E43</vt:lpstr>
      <vt:lpstr>_DSET_DG2A17A308</vt:lpstr>
      <vt:lpstr>_STDS_DG2A17A308</vt:lpstr>
      <vt:lpstr>_DSET_DG166DBB5F</vt:lpstr>
      <vt:lpstr>_STDS_DG166DBB5F</vt:lpstr>
      <vt:lpstr>_DSET_DG2F754269</vt:lpstr>
      <vt:lpstr>_STDS_DG2F754269</vt:lpstr>
      <vt:lpstr>_DSET_DG142C6E1E</vt:lpstr>
      <vt:lpstr>_STDS_DG142C6E1E</vt:lpstr>
      <vt:lpstr>_DSET_DG241D2848</vt:lpstr>
      <vt:lpstr>_STDS_DG241D2848</vt:lpstr>
      <vt:lpstr>_DSET_DG342C02B9</vt:lpstr>
      <vt:lpstr>_STDS_DG342C02B9</vt:lpstr>
      <vt:lpstr>_DSET_DG1E831AB3</vt:lpstr>
      <vt:lpstr>_STDS_DG1E831AB3</vt:lpstr>
      <vt:lpstr>_DSET_DG11BFDE0B</vt:lpstr>
      <vt:lpstr>_STDS_DG11BFDE0B</vt:lpstr>
      <vt:lpstr>NTLP_VP10E5791F14047A55</vt:lpstr>
      <vt:lpstr>NTLP_VP3866EDBF18483F7F</vt:lpstr>
      <vt:lpstr>ST_Log</vt:lpstr>
      <vt:lpstr>ST_Log_10</vt:lpstr>
      <vt:lpstr>ST_Log_11</vt:lpstr>
      <vt:lpstr>ST_Log_12</vt:lpstr>
      <vt:lpstr>ST_Log_13</vt:lpstr>
      <vt:lpstr>ST_Log_14</vt:lpstr>
      <vt:lpstr>ST_Log_3</vt:lpstr>
      <vt:lpstr>ST_Log_5</vt:lpstr>
      <vt:lpstr>ST_Log_6</vt:lpstr>
      <vt:lpstr>ST_Log_7</vt:lpstr>
      <vt:lpstr>ST_Log_8</vt:lpstr>
      <vt:lpstr>ST_Log_9</vt:lpstr>
      <vt:lpstr>ST_Temp</vt:lpstr>
      <vt:lpstr>ST_Temp_1</vt:lpstr>
      <vt:lpstr>ST_Temp_10</vt:lpstr>
      <vt:lpstr>ST_Temp_11</vt:lpstr>
      <vt:lpstr>ST_Temp_12</vt:lpstr>
      <vt:lpstr>ST_Temp_3</vt:lpstr>
      <vt:lpstr>ST_Temp_4</vt:lpstr>
      <vt:lpstr>ST_Temp_5</vt:lpstr>
      <vt:lpstr>ST_Temp_6</vt:lpstr>
      <vt:lpstr>ST_Temp_7</vt:lpstr>
      <vt:lpstr>ST_Temp_8</vt:lpstr>
      <vt:lpstr>ST_Temp_9</vt:lpstr>
      <vt:lpstr>ST_Time</vt:lpstr>
      <vt:lpstr>ST_Time_10</vt:lpstr>
      <vt:lpstr>ST_Time_11</vt:lpstr>
      <vt:lpstr>ST_Time_12</vt:lpstr>
      <vt:lpstr>ST_Time_13</vt:lpstr>
      <vt:lpstr>ST_Time_2</vt:lpstr>
      <vt:lpstr>ST_Time_4</vt:lpstr>
      <vt:lpstr>ST_Time_5</vt:lpstr>
      <vt:lpstr>ST_Time_6</vt:lpstr>
      <vt:lpstr>ST_Time_7</vt:lpstr>
      <vt:lpstr>ST_Time_8</vt:lpstr>
      <vt:lpstr>ST_Time_9</vt:lpstr>
    </vt:vector>
  </TitlesOfParts>
  <Company>University of Maryland Eastern Shore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Oscar, Tom</dc:creator>
  <cp:lastModifiedBy>tom.oscar</cp:lastModifiedBy>
  <cp:lastPrinted>2017-09-18T17:12:12Z</cp:lastPrinted>
  <dcterms:created xsi:type="dcterms:W3CDTF">2017-04-10T16:58:29Z</dcterms:created>
  <dcterms:modified xsi:type="dcterms:W3CDTF">2018-06-19T19:56:46Z</dcterms:modified>
</cp:coreProperties>
</file>