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80" windowHeight="10950"/>
  </bookViews>
  <sheets>
    <sheet name="M25" sheetId="1" r:id="rId1"/>
    <sheet name="Data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"QA935VCXMMTE8B2C4UHW25G3"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4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C14" i="1"/>
  <c r="C12"/>
  <c r="C10"/>
  <c r="C8"/>
  <c r="C6"/>
  <c r="C4"/>
  <c r="C2"/>
  <c r="C13"/>
  <c r="C11"/>
  <c r="C9"/>
  <c r="C7"/>
  <c r="C5"/>
  <c r="B16"/>
  <c r="C3"/>
  <c r="B17" l="1"/>
  <c r="B18" s="1"/>
</calcChain>
</file>

<file path=xl/sharedStrings.xml><?xml version="1.0" encoding="utf-8"?>
<sst xmlns="http://schemas.openxmlformats.org/spreadsheetml/2006/main" count="92" uniqueCount="25">
  <si>
    <t>Strain</t>
  </si>
  <si>
    <t>Frequency</t>
  </si>
  <si>
    <t>Log Illness Dose</t>
  </si>
  <si>
    <t>Anatum I</t>
  </si>
  <si>
    <t>Anatum II</t>
  </si>
  <si>
    <t>Anatum III</t>
  </si>
  <si>
    <t>Bareilly</t>
  </si>
  <si>
    <t>Derby</t>
  </si>
  <si>
    <t>Newport</t>
  </si>
  <si>
    <t>Meleagridis I</t>
  </si>
  <si>
    <t>Meleagridis II</t>
  </si>
  <si>
    <t>Meleagridis III</t>
  </si>
  <si>
    <t>Pullorum I</t>
  </si>
  <si>
    <t>Pullorum II</t>
  </si>
  <si>
    <t>Pullorum III</t>
  </si>
  <si>
    <t>Pullorum IV</t>
  </si>
  <si>
    <t>Log Dose Consumed</t>
  </si>
  <si>
    <t>Illness (0=no, 1=yes)</t>
  </si>
  <si>
    <t>Serotype</t>
  </si>
  <si>
    <t>Log Dose</t>
  </si>
  <si>
    <t>Ill</t>
  </si>
  <si>
    <t>Feedings</t>
  </si>
  <si>
    <t>Cumulative Ill</t>
  </si>
  <si>
    <t>Cumulative Feedings</t>
  </si>
  <si>
    <t>Cumulative Incidence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</si>
</sst>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Times New Roman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8"/>
  <sheetViews>
    <sheetView tabSelected="1" workbookViewId="0">
      <selection activeCell="C20" sqref="C20:C21"/>
    </sheetView>
  </sheetViews>
  <sheetFormatPr defaultRowHeight="15.75"/>
  <cols>
    <col min="1" max="1" width="20.625" style="8" customWidth="1"/>
    <col min="2" max="2" width="9.875" style="8" customWidth="1"/>
    <col min="3" max="3" width="13.5" style="8" customWidth="1"/>
    <col min="4" max="4" width="9" style="8"/>
    <col min="5" max="5" width="11" style="8" customWidth="1"/>
    <col min="6" max="256" width="9" style="8"/>
    <col min="257" max="257" width="15.875" style="8" customWidth="1"/>
    <col min="258" max="258" width="9.875" style="8" customWidth="1"/>
    <col min="259" max="259" width="13.5" style="8" customWidth="1"/>
    <col min="260" max="260" width="9" style="8"/>
    <col min="261" max="261" width="11" style="8" customWidth="1"/>
    <col min="262" max="512" width="9" style="8"/>
    <col min="513" max="513" width="15.875" style="8" customWidth="1"/>
    <col min="514" max="514" width="9.875" style="8" customWidth="1"/>
    <col min="515" max="515" width="13.5" style="8" customWidth="1"/>
    <col min="516" max="516" width="9" style="8"/>
    <col min="517" max="517" width="11" style="8" customWidth="1"/>
    <col min="518" max="768" width="9" style="8"/>
    <col min="769" max="769" width="15.875" style="8" customWidth="1"/>
    <col min="770" max="770" width="9.875" style="8" customWidth="1"/>
    <col min="771" max="771" width="13.5" style="8" customWidth="1"/>
    <col min="772" max="772" width="9" style="8"/>
    <col min="773" max="773" width="11" style="8" customWidth="1"/>
    <col min="774" max="1024" width="9" style="8"/>
    <col min="1025" max="1025" width="15.875" style="8" customWidth="1"/>
    <col min="1026" max="1026" width="9.875" style="8" customWidth="1"/>
    <col min="1027" max="1027" width="13.5" style="8" customWidth="1"/>
    <col min="1028" max="1028" width="9" style="8"/>
    <col min="1029" max="1029" width="11" style="8" customWidth="1"/>
    <col min="1030" max="1280" width="9" style="8"/>
    <col min="1281" max="1281" width="15.875" style="8" customWidth="1"/>
    <col min="1282" max="1282" width="9.875" style="8" customWidth="1"/>
    <col min="1283" max="1283" width="13.5" style="8" customWidth="1"/>
    <col min="1284" max="1284" width="9" style="8"/>
    <col min="1285" max="1285" width="11" style="8" customWidth="1"/>
    <col min="1286" max="1536" width="9" style="8"/>
    <col min="1537" max="1537" width="15.875" style="8" customWidth="1"/>
    <col min="1538" max="1538" width="9.875" style="8" customWidth="1"/>
    <col min="1539" max="1539" width="13.5" style="8" customWidth="1"/>
    <col min="1540" max="1540" width="9" style="8"/>
    <col min="1541" max="1541" width="11" style="8" customWidth="1"/>
    <col min="1542" max="1792" width="9" style="8"/>
    <col min="1793" max="1793" width="15.875" style="8" customWidth="1"/>
    <col min="1794" max="1794" width="9.875" style="8" customWidth="1"/>
    <col min="1795" max="1795" width="13.5" style="8" customWidth="1"/>
    <col min="1796" max="1796" width="9" style="8"/>
    <col min="1797" max="1797" width="11" style="8" customWidth="1"/>
    <col min="1798" max="2048" width="9" style="8"/>
    <col min="2049" max="2049" width="15.875" style="8" customWidth="1"/>
    <col min="2050" max="2050" width="9.875" style="8" customWidth="1"/>
    <col min="2051" max="2051" width="13.5" style="8" customWidth="1"/>
    <col min="2052" max="2052" width="9" style="8"/>
    <col min="2053" max="2053" width="11" style="8" customWidth="1"/>
    <col min="2054" max="2304" width="9" style="8"/>
    <col min="2305" max="2305" width="15.875" style="8" customWidth="1"/>
    <col min="2306" max="2306" width="9.875" style="8" customWidth="1"/>
    <col min="2307" max="2307" width="13.5" style="8" customWidth="1"/>
    <col min="2308" max="2308" width="9" style="8"/>
    <col min="2309" max="2309" width="11" style="8" customWidth="1"/>
    <col min="2310" max="2560" width="9" style="8"/>
    <col min="2561" max="2561" width="15.875" style="8" customWidth="1"/>
    <col min="2562" max="2562" width="9.875" style="8" customWidth="1"/>
    <col min="2563" max="2563" width="13.5" style="8" customWidth="1"/>
    <col min="2564" max="2564" width="9" style="8"/>
    <col min="2565" max="2565" width="11" style="8" customWidth="1"/>
    <col min="2566" max="2816" width="9" style="8"/>
    <col min="2817" max="2817" width="15.875" style="8" customWidth="1"/>
    <col min="2818" max="2818" width="9.875" style="8" customWidth="1"/>
    <col min="2819" max="2819" width="13.5" style="8" customWidth="1"/>
    <col min="2820" max="2820" width="9" style="8"/>
    <col min="2821" max="2821" width="11" style="8" customWidth="1"/>
    <col min="2822" max="3072" width="9" style="8"/>
    <col min="3073" max="3073" width="15.875" style="8" customWidth="1"/>
    <col min="3074" max="3074" width="9.875" style="8" customWidth="1"/>
    <col min="3075" max="3075" width="13.5" style="8" customWidth="1"/>
    <col min="3076" max="3076" width="9" style="8"/>
    <col min="3077" max="3077" width="11" style="8" customWidth="1"/>
    <col min="3078" max="3328" width="9" style="8"/>
    <col min="3329" max="3329" width="15.875" style="8" customWidth="1"/>
    <col min="3330" max="3330" width="9.875" style="8" customWidth="1"/>
    <col min="3331" max="3331" width="13.5" style="8" customWidth="1"/>
    <col min="3332" max="3332" width="9" style="8"/>
    <col min="3333" max="3333" width="11" style="8" customWidth="1"/>
    <col min="3334" max="3584" width="9" style="8"/>
    <col min="3585" max="3585" width="15.875" style="8" customWidth="1"/>
    <col min="3586" max="3586" width="9.875" style="8" customWidth="1"/>
    <col min="3587" max="3587" width="13.5" style="8" customWidth="1"/>
    <col min="3588" max="3588" width="9" style="8"/>
    <col min="3589" max="3589" width="11" style="8" customWidth="1"/>
    <col min="3590" max="3840" width="9" style="8"/>
    <col min="3841" max="3841" width="15.875" style="8" customWidth="1"/>
    <col min="3842" max="3842" width="9.875" style="8" customWidth="1"/>
    <col min="3843" max="3843" width="13.5" style="8" customWidth="1"/>
    <col min="3844" max="3844" width="9" style="8"/>
    <col min="3845" max="3845" width="11" style="8" customWidth="1"/>
    <col min="3846" max="4096" width="9" style="8"/>
    <col min="4097" max="4097" width="15.875" style="8" customWidth="1"/>
    <col min="4098" max="4098" width="9.875" style="8" customWidth="1"/>
    <col min="4099" max="4099" width="13.5" style="8" customWidth="1"/>
    <col min="4100" max="4100" width="9" style="8"/>
    <col min="4101" max="4101" width="11" style="8" customWidth="1"/>
    <col min="4102" max="4352" width="9" style="8"/>
    <col min="4353" max="4353" width="15.875" style="8" customWidth="1"/>
    <col min="4354" max="4354" width="9.875" style="8" customWidth="1"/>
    <col min="4355" max="4355" width="13.5" style="8" customWidth="1"/>
    <col min="4356" max="4356" width="9" style="8"/>
    <col min="4357" max="4357" width="11" style="8" customWidth="1"/>
    <col min="4358" max="4608" width="9" style="8"/>
    <col min="4609" max="4609" width="15.875" style="8" customWidth="1"/>
    <col min="4610" max="4610" width="9.875" style="8" customWidth="1"/>
    <col min="4611" max="4611" width="13.5" style="8" customWidth="1"/>
    <col min="4612" max="4612" width="9" style="8"/>
    <col min="4613" max="4613" width="11" style="8" customWidth="1"/>
    <col min="4614" max="4864" width="9" style="8"/>
    <col min="4865" max="4865" width="15.875" style="8" customWidth="1"/>
    <col min="4866" max="4866" width="9.875" style="8" customWidth="1"/>
    <col min="4867" max="4867" width="13.5" style="8" customWidth="1"/>
    <col min="4868" max="4868" width="9" style="8"/>
    <col min="4869" max="4869" width="11" style="8" customWidth="1"/>
    <col min="4870" max="5120" width="9" style="8"/>
    <col min="5121" max="5121" width="15.875" style="8" customWidth="1"/>
    <col min="5122" max="5122" width="9.875" style="8" customWidth="1"/>
    <col min="5123" max="5123" width="13.5" style="8" customWidth="1"/>
    <col min="5124" max="5124" width="9" style="8"/>
    <col min="5125" max="5125" width="11" style="8" customWidth="1"/>
    <col min="5126" max="5376" width="9" style="8"/>
    <col min="5377" max="5377" width="15.875" style="8" customWidth="1"/>
    <col min="5378" max="5378" width="9.875" style="8" customWidth="1"/>
    <col min="5379" max="5379" width="13.5" style="8" customWidth="1"/>
    <col min="5380" max="5380" width="9" style="8"/>
    <col min="5381" max="5381" width="11" style="8" customWidth="1"/>
    <col min="5382" max="5632" width="9" style="8"/>
    <col min="5633" max="5633" width="15.875" style="8" customWidth="1"/>
    <col min="5634" max="5634" width="9.875" style="8" customWidth="1"/>
    <col min="5635" max="5635" width="13.5" style="8" customWidth="1"/>
    <col min="5636" max="5636" width="9" style="8"/>
    <col min="5637" max="5637" width="11" style="8" customWidth="1"/>
    <col min="5638" max="5888" width="9" style="8"/>
    <col min="5889" max="5889" width="15.875" style="8" customWidth="1"/>
    <col min="5890" max="5890" width="9.875" style="8" customWidth="1"/>
    <col min="5891" max="5891" width="13.5" style="8" customWidth="1"/>
    <col min="5892" max="5892" width="9" style="8"/>
    <col min="5893" max="5893" width="11" style="8" customWidth="1"/>
    <col min="5894" max="6144" width="9" style="8"/>
    <col min="6145" max="6145" width="15.875" style="8" customWidth="1"/>
    <col min="6146" max="6146" width="9.875" style="8" customWidth="1"/>
    <col min="6147" max="6147" width="13.5" style="8" customWidth="1"/>
    <col min="6148" max="6148" width="9" style="8"/>
    <col min="6149" max="6149" width="11" style="8" customWidth="1"/>
    <col min="6150" max="6400" width="9" style="8"/>
    <col min="6401" max="6401" width="15.875" style="8" customWidth="1"/>
    <col min="6402" max="6402" width="9.875" style="8" customWidth="1"/>
    <col min="6403" max="6403" width="13.5" style="8" customWidth="1"/>
    <col min="6404" max="6404" width="9" style="8"/>
    <col min="6405" max="6405" width="11" style="8" customWidth="1"/>
    <col min="6406" max="6656" width="9" style="8"/>
    <col min="6657" max="6657" width="15.875" style="8" customWidth="1"/>
    <col min="6658" max="6658" width="9.875" style="8" customWidth="1"/>
    <col min="6659" max="6659" width="13.5" style="8" customWidth="1"/>
    <col min="6660" max="6660" width="9" style="8"/>
    <col min="6661" max="6661" width="11" style="8" customWidth="1"/>
    <col min="6662" max="6912" width="9" style="8"/>
    <col min="6913" max="6913" width="15.875" style="8" customWidth="1"/>
    <col min="6914" max="6914" width="9.875" style="8" customWidth="1"/>
    <col min="6915" max="6915" width="13.5" style="8" customWidth="1"/>
    <col min="6916" max="6916" width="9" style="8"/>
    <col min="6917" max="6917" width="11" style="8" customWidth="1"/>
    <col min="6918" max="7168" width="9" style="8"/>
    <col min="7169" max="7169" width="15.875" style="8" customWidth="1"/>
    <col min="7170" max="7170" width="9.875" style="8" customWidth="1"/>
    <col min="7171" max="7171" width="13.5" style="8" customWidth="1"/>
    <col min="7172" max="7172" width="9" style="8"/>
    <col min="7173" max="7173" width="11" style="8" customWidth="1"/>
    <col min="7174" max="7424" width="9" style="8"/>
    <col min="7425" max="7425" width="15.875" style="8" customWidth="1"/>
    <col min="7426" max="7426" width="9.875" style="8" customWidth="1"/>
    <col min="7427" max="7427" width="13.5" style="8" customWidth="1"/>
    <col min="7428" max="7428" width="9" style="8"/>
    <col min="7429" max="7429" width="11" style="8" customWidth="1"/>
    <col min="7430" max="7680" width="9" style="8"/>
    <col min="7681" max="7681" width="15.875" style="8" customWidth="1"/>
    <col min="7682" max="7682" width="9.875" style="8" customWidth="1"/>
    <col min="7683" max="7683" width="13.5" style="8" customWidth="1"/>
    <col min="7684" max="7684" width="9" style="8"/>
    <col min="7685" max="7685" width="11" style="8" customWidth="1"/>
    <col min="7686" max="7936" width="9" style="8"/>
    <col min="7937" max="7937" width="15.875" style="8" customWidth="1"/>
    <col min="7938" max="7938" width="9.875" style="8" customWidth="1"/>
    <col min="7939" max="7939" width="13.5" style="8" customWidth="1"/>
    <col min="7940" max="7940" width="9" style="8"/>
    <col min="7941" max="7941" width="11" style="8" customWidth="1"/>
    <col min="7942" max="8192" width="9" style="8"/>
    <col min="8193" max="8193" width="15.875" style="8" customWidth="1"/>
    <col min="8194" max="8194" width="9.875" style="8" customWidth="1"/>
    <col min="8195" max="8195" width="13.5" style="8" customWidth="1"/>
    <col min="8196" max="8196" width="9" style="8"/>
    <col min="8197" max="8197" width="11" style="8" customWidth="1"/>
    <col min="8198" max="8448" width="9" style="8"/>
    <col min="8449" max="8449" width="15.875" style="8" customWidth="1"/>
    <col min="8450" max="8450" width="9.875" style="8" customWidth="1"/>
    <col min="8451" max="8451" width="13.5" style="8" customWidth="1"/>
    <col min="8452" max="8452" width="9" style="8"/>
    <col min="8453" max="8453" width="11" style="8" customWidth="1"/>
    <col min="8454" max="8704" width="9" style="8"/>
    <col min="8705" max="8705" width="15.875" style="8" customWidth="1"/>
    <col min="8706" max="8706" width="9.875" style="8" customWidth="1"/>
    <col min="8707" max="8707" width="13.5" style="8" customWidth="1"/>
    <col min="8708" max="8708" width="9" style="8"/>
    <col min="8709" max="8709" width="11" style="8" customWidth="1"/>
    <col min="8710" max="8960" width="9" style="8"/>
    <col min="8961" max="8961" width="15.875" style="8" customWidth="1"/>
    <col min="8962" max="8962" width="9.875" style="8" customWidth="1"/>
    <col min="8963" max="8963" width="13.5" style="8" customWidth="1"/>
    <col min="8964" max="8964" width="9" style="8"/>
    <col min="8965" max="8965" width="11" style="8" customWidth="1"/>
    <col min="8966" max="9216" width="9" style="8"/>
    <col min="9217" max="9217" width="15.875" style="8" customWidth="1"/>
    <col min="9218" max="9218" width="9.875" style="8" customWidth="1"/>
    <col min="9219" max="9219" width="13.5" style="8" customWidth="1"/>
    <col min="9220" max="9220" width="9" style="8"/>
    <col min="9221" max="9221" width="11" style="8" customWidth="1"/>
    <col min="9222" max="9472" width="9" style="8"/>
    <col min="9473" max="9473" width="15.875" style="8" customWidth="1"/>
    <col min="9474" max="9474" width="9.875" style="8" customWidth="1"/>
    <col min="9475" max="9475" width="13.5" style="8" customWidth="1"/>
    <col min="9476" max="9476" width="9" style="8"/>
    <col min="9477" max="9477" width="11" style="8" customWidth="1"/>
    <col min="9478" max="9728" width="9" style="8"/>
    <col min="9729" max="9729" width="15.875" style="8" customWidth="1"/>
    <col min="9730" max="9730" width="9.875" style="8" customWidth="1"/>
    <col min="9731" max="9731" width="13.5" style="8" customWidth="1"/>
    <col min="9732" max="9732" width="9" style="8"/>
    <col min="9733" max="9733" width="11" style="8" customWidth="1"/>
    <col min="9734" max="9984" width="9" style="8"/>
    <col min="9985" max="9985" width="15.875" style="8" customWidth="1"/>
    <col min="9986" max="9986" width="9.875" style="8" customWidth="1"/>
    <col min="9987" max="9987" width="13.5" style="8" customWidth="1"/>
    <col min="9988" max="9988" width="9" style="8"/>
    <col min="9989" max="9989" width="11" style="8" customWidth="1"/>
    <col min="9990" max="10240" width="9" style="8"/>
    <col min="10241" max="10241" width="15.875" style="8" customWidth="1"/>
    <col min="10242" max="10242" width="9.875" style="8" customWidth="1"/>
    <col min="10243" max="10243" width="13.5" style="8" customWidth="1"/>
    <col min="10244" max="10244" width="9" style="8"/>
    <col min="10245" max="10245" width="11" style="8" customWidth="1"/>
    <col min="10246" max="10496" width="9" style="8"/>
    <col min="10497" max="10497" width="15.875" style="8" customWidth="1"/>
    <col min="10498" max="10498" width="9.875" style="8" customWidth="1"/>
    <col min="10499" max="10499" width="13.5" style="8" customWidth="1"/>
    <col min="10500" max="10500" width="9" style="8"/>
    <col min="10501" max="10501" width="11" style="8" customWidth="1"/>
    <col min="10502" max="10752" width="9" style="8"/>
    <col min="10753" max="10753" width="15.875" style="8" customWidth="1"/>
    <col min="10754" max="10754" width="9.875" style="8" customWidth="1"/>
    <col min="10755" max="10755" width="13.5" style="8" customWidth="1"/>
    <col min="10756" max="10756" width="9" style="8"/>
    <col min="10757" max="10757" width="11" style="8" customWidth="1"/>
    <col min="10758" max="11008" width="9" style="8"/>
    <col min="11009" max="11009" width="15.875" style="8" customWidth="1"/>
    <col min="11010" max="11010" width="9.875" style="8" customWidth="1"/>
    <col min="11011" max="11011" width="13.5" style="8" customWidth="1"/>
    <col min="11012" max="11012" width="9" style="8"/>
    <col min="11013" max="11013" width="11" style="8" customWidth="1"/>
    <col min="11014" max="11264" width="9" style="8"/>
    <col min="11265" max="11265" width="15.875" style="8" customWidth="1"/>
    <col min="11266" max="11266" width="9.875" style="8" customWidth="1"/>
    <col min="11267" max="11267" width="13.5" style="8" customWidth="1"/>
    <col min="11268" max="11268" width="9" style="8"/>
    <col min="11269" max="11269" width="11" style="8" customWidth="1"/>
    <col min="11270" max="11520" width="9" style="8"/>
    <col min="11521" max="11521" width="15.875" style="8" customWidth="1"/>
    <col min="11522" max="11522" width="9.875" style="8" customWidth="1"/>
    <col min="11523" max="11523" width="13.5" style="8" customWidth="1"/>
    <col min="11524" max="11524" width="9" style="8"/>
    <col min="11525" max="11525" width="11" style="8" customWidth="1"/>
    <col min="11526" max="11776" width="9" style="8"/>
    <col min="11777" max="11777" width="15.875" style="8" customWidth="1"/>
    <col min="11778" max="11778" width="9.875" style="8" customWidth="1"/>
    <col min="11779" max="11779" width="13.5" style="8" customWidth="1"/>
    <col min="11780" max="11780" width="9" style="8"/>
    <col min="11781" max="11781" width="11" style="8" customWidth="1"/>
    <col min="11782" max="12032" width="9" style="8"/>
    <col min="12033" max="12033" width="15.875" style="8" customWidth="1"/>
    <col min="12034" max="12034" width="9.875" style="8" customWidth="1"/>
    <col min="12035" max="12035" width="13.5" style="8" customWidth="1"/>
    <col min="12036" max="12036" width="9" style="8"/>
    <col min="12037" max="12037" width="11" style="8" customWidth="1"/>
    <col min="12038" max="12288" width="9" style="8"/>
    <col min="12289" max="12289" width="15.875" style="8" customWidth="1"/>
    <col min="12290" max="12290" width="9.875" style="8" customWidth="1"/>
    <col min="12291" max="12291" width="13.5" style="8" customWidth="1"/>
    <col min="12292" max="12292" width="9" style="8"/>
    <col min="12293" max="12293" width="11" style="8" customWidth="1"/>
    <col min="12294" max="12544" width="9" style="8"/>
    <col min="12545" max="12545" width="15.875" style="8" customWidth="1"/>
    <col min="12546" max="12546" width="9.875" style="8" customWidth="1"/>
    <col min="12547" max="12547" width="13.5" style="8" customWidth="1"/>
    <col min="12548" max="12548" width="9" style="8"/>
    <col min="12549" max="12549" width="11" style="8" customWidth="1"/>
    <col min="12550" max="12800" width="9" style="8"/>
    <col min="12801" max="12801" width="15.875" style="8" customWidth="1"/>
    <col min="12802" max="12802" width="9.875" style="8" customWidth="1"/>
    <col min="12803" max="12803" width="13.5" style="8" customWidth="1"/>
    <col min="12804" max="12804" width="9" style="8"/>
    <col min="12805" max="12805" width="11" style="8" customWidth="1"/>
    <col min="12806" max="13056" width="9" style="8"/>
    <col min="13057" max="13057" width="15.875" style="8" customWidth="1"/>
    <col min="13058" max="13058" width="9.875" style="8" customWidth="1"/>
    <col min="13059" max="13059" width="13.5" style="8" customWidth="1"/>
    <col min="13060" max="13060" width="9" style="8"/>
    <col min="13061" max="13061" width="11" style="8" customWidth="1"/>
    <col min="13062" max="13312" width="9" style="8"/>
    <col min="13313" max="13313" width="15.875" style="8" customWidth="1"/>
    <col min="13314" max="13314" width="9.875" style="8" customWidth="1"/>
    <col min="13315" max="13315" width="13.5" style="8" customWidth="1"/>
    <col min="13316" max="13316" width="9" style="8"/>
    <col min="13317" max="13317" width="11" style="8" customWidth="1"/>
    <col min="13318" max="13568" width="9" style="8"/>
    <col min="13569" max="13569" width="15.875" style="8" customWidth="1"/>
    <col min="13570" max="13570" width="9.875" style="8" customWidth="1"/>
    <col min="13571" max="13571" width="13.5" style="8" customWidth="1"/>
    <col min="13572" max="13572" width="9" style="8"/>
    <col min="13573" max="13573" width="11" style="8" customWidth="1"/>
    <col min="13574" max="13824" width="9" style="8"/>
    <col min="13825" max="13825" width="15.875" style="8" customWidth="1"/>
    <col min="13826" max="13826" width="9.875" style="8" customWidth="1"/>
    <col min="13827" max="13827" width="13.5" style="8" customWidth="1"/>
    <col min="13828" max="13828" width="9" style="8"/>
    <col min="13829" max="13829" width="11" style="8" customWidth="1"/>
    <col min="13830" max="14080" width="9" style="8"/>
    <col min="14081" max="14081" width="15.875" style="8" customWidth="1"/>
    <col min="14082" max="14082" width="9.875" style="8" customWidth="1"/>
    <col min="14083" max="14083" width="13.5" style="8" customWidth="1"/>
    <col min="14084" max="14084" width="9" style="8"/>
    <col min="14085" max="14085" width="11" style="8" customWidth="1"/>
    <col min="14086" max="14336" width="9" style="8"/>
    <col min="14337" max="14337" width="15.875" style="8" customWidth="1"/>
    <col min="14338" max="14338" width="9.875" style="8" customWidth="1"/>
    <col min="14339" max="14339" width="13.5" style="8" customWidth="1"/>
    <col min="14340" max="14340" width="9" style="8"/>
    <col min="14341" max="14341" width="11" style="8" customWidth="1"/>
    <col min="14342" max="14592" width="9" style="8"/>
    <col min="14593" max="14593" width="15.875" style="8" customWidth="1"/>
    <col min="14594" max="14594" width="9.875" style="8" customWidth="1"/>
    <col min="14595" max="14595" width="13.5" style="8" customWidth="1"/>
    <col min="14596" max="14596" width="9" style="8"/>
    <col min="14597" max="14597" width="11" style="8" customWidth="1"/>
    <col min="14598" max="14848" width="9" style="8"/>
    <col min="14849" max="14849" width="15.875" style="8" customWidth="1"/>
    <col min="14850" max="14850" width="9.875" style="8" customWidth="1"/>
    <col min="14851" max="14851" width="13.5" style="8" customWidth="1"/>
    <col min="14852" max="14852" width="9" style="8"/>
    <col min="14853" max="14853" width="11" style="8" customWidth="1"/>
    <col min="14854" max="15104" width="9" style="8"/>
    <col min="15105" max="15105" width="15.875" style="8" customWidth="1"/>
    <col min="15106" max="15106" width="9.875" style="8" customWidth="1"/>
    <col min="15107" max="15107" width="13.5" style="8" customWidth="1"/>
    <col min="15108" max="15108" width="9" style="8"/>
    <col min="15109" max="15109" width="11" style="8" customWidth="1"/>
    <col min="15110" max="15360" width="9" style="8"/>
    <col min="15361" max="15361" width="15.875" style="8" customWidth="1"/>
    <col min="15362" max="15362" width="9.875" style="8" customWidth="1"/>
    <col min="15363" max="15363" width="13.5" style="8" customWidth="1"/>
    <col min="15364" max="15364" width="9" style="8"/>
    <col min="15365" max="15365" width="11" style="8" customWidth="1"/>
    <col min="15366" max="15616" width="9" style="8"/>
    <col min="15617" max="15617" width="15.875" style="8" customWidth="1"/>
    <col min="15618" max="15618" width="9.875" style="8" customWidth="1"/>
    <col min="15619" max="15619" width="13.5" style="8" customWidth="1"/>
    <col min="15620" max="15620" width="9" style="8"/>
    <col min="15621" max="15621" width="11" style="8" customWidth="1"/>
    <col min="15622" max="15872" width="9" style="8"/>
    <col min="15873" max="15873" width="15.875" style="8" customWidth="1"/>
    <col min="15874" max="15874" width="9.875" style="8" customWidth="1"/>
    <col min="15875" max="15875" width="13.5" style="8" customWidth="1"/>
    <col min="15876" max="15876" width="9" style="8"/>
    <col min="15877" max="15877" width="11" style="8" customWidth="1"/>
    <col min="15878" max="16128" width="9" style="8"/>
    <col min="16129" max="16129" width="15.875" style="8" customWidth="1"/>
    <col min="16130" max="16130" width="9.875" style="8" customWidth="1"/>
    <col min="16131" max="16131" width="13.5" style="8" customWidth="1"/>
    <col min="16132" max="16132" width="9" style="8"/>
    <col min="16133" max="16133" width="11" style="8" customWidth="1"/>
    <col min="16134" max="16384" width="9" style="8"/>
  </cols>
  <sheetData>
    <row r="1" spans="1:103" ht="16.5" customHeight="1">
      <c r="A1" s="17" t="s">
        <v>0</v>
      </c>
      <c r="B1" s="17" t="s">
        <v>1</v>
      </c>
      <c r="C1" s="17" t="s">
        <v>2</v>
      </c>
    </row>
    <row r="2" spans="1:103" ht="15" customHeight="1">
      <c r="A2" s="9" t="s">
        <v>3</v>
      </c>
      <c r="B2" s="10">
        <v>100</v>
      </c>
      <c r="C2" s="11">
        <f ca="1">_xll.RiskPert(5.45,5.93,6.41)</f>
        <v>5.9048518143348483</v>
      </c>
      <c r="D2" s="11"/>
      <c r="E2" s="9"/>
      <c r="F2" s="10"/>
      <c r="G2" s="12"/>
      <c r="H2" s="12"/>
      <c r="I2" s="12"/>
      <c r="J2" s="10"/>
      <c r="K2" s="10"/>
    </row>
    <row r="3" spans="1:103" ht="15" customHeight="1">
      <c r="A3" s="9" t="s">
        <v>4</v>
      </c>
      <c r="B3" s="10">
        <v>0</v>
      </c>
      <c r="C3" s="11">
        <f ca="1">_xll.RiskPert(7.56,7.83,8.1)</f>
        <v>7.7271040221396969</v>
      </c>
      <c r="D3" s="11"/>
      <c r="E3" s="9"/>
      <c r="F3" s="10"/>
      <c r="G3" s="12"/>
      <c r="H3" s="12"/>
      <c r="I3" s="12"/>
      <c r="J3" s="10"/>
      <c r="K3" s="10"/>
    </row>
    <row r="4" spans="1:103" ht="15" customHeight="1">
      <c r="A4" s="9" t="s">
        <v>5</v>
      </c>
      <c r="B4" s="10">
        <v>0</v>
      </c>
      <c r="C4" s="11">
        <f ca="1">_xll.RiskPert(5.53,6.39,7.24)</f>
        <v>6.0844194100024254</v>
      </c>
      <c r="D4" s="11"/>
      <c r="E4" s="9"/>
      <c r="F4" s="10"/>
      <c r="G4" s="12"/>
      <c r="H4" s="12"/>
      <c r="I4" s="12"/>
      <c r="J4" s="10"/>
      <c r="K4" s="10"/>
    </row>
    <row r="5" spans="1:103" ht="15" customHeight="1">
      <c r="A5" s="9" t="s">
        <v>6</v>
      </c>
      <c r="B5" s="10">
        <v>0</v>
      </c>
      <c r="C5" s="11">
        <f ca="1">_xll.RiskPert(4.78,5.99,7.2)</f>
        <v>6.7969251455166813</v>
      </c>
      <c r="D5" s="11"/>
      <c r="E5" s="9"/>
      <c r="F5" s="10"/>
      <c r="G5" s="12"/>
      <c r="H5" s="12"/>
      <c r="I5" s="12"/>
      <c r="J5" s="10"/>
      <c r="K5" s="10"/>
    </row>
    <row r="6" spans="1:103" ht="15" customHeight="1">
      <c r="A6" s="9" t="s">
        <v>7</v>
      </c>
      <c r="B6" s="10">
        <v>0</v>
      </c>
      <c r="C6" s="11">
        <f ca="1">_xll.RiskPert(6.88,7.18,7.49)</f>
        <v>7.3010579972130234</v>
      </c>
      <c r="D6" s="11"/>
      <c r="E6" s="9"/>
      <c r="F6" s="10"/>
      <c r="G6" s="12"/>
      <c r="H6" s="12"/>
      <c r="I6" s="12"/>
      <c r="J6" s="10"/>
      <c r="K6" s="10"/>
    </row>
    <row r="7" spans="1:103" ht="15" customHeight="1">
      <c r="A7" s="9" t="s">
        <v>8</v>
      </c>
      <c r="B7" s="10">
        <v>0</v>
      </c>
      <c r="C7" s="11">
        <f ca="1">_xll.RiskPert(7.24,7.59,7.93)</f>
        <v>7.5444596018854213</v>
      </c>
      <c r="D7" s="11"/>
      <c r="E7" s="9"/>
      <c r="F7" s="10"/>
      <c r="G7" s="12"/>
      <c r="H7" s="12"/>
      <c r="I7" s="12"/>
      <c r="J7" s="10"/>
      <c r="K7" s="10"/>
    </row>
    <row r="8" spans="1:103" ht="15" customHeight="1">
      <c r="A8" s="9" t="s">
        <v>9</v>
      </c>
      <c r="B8" s="10">
        <v>0</v>
      </c>
      <c r="C8" s="11">
        <f ca="1">_xll.RiskPert(6.9,7.35,7.81)</f>
        <v>7.302380685489438</v>
      </c>
      <c r="D8" s="11"/>
      <c r="E8" s="9"/>
      <c r="F8" s="10"/>
      <c r="G8" s="12"/>
      <c r="H8" s="12"/>
      <c r="I8" s="12"/>
      <c r="J8" s="10"/>
      <c r="K8" s="10"/>
    </row>
    <row r="9" spans="1:103" ht="15" customHeight="1">
      <c r="A9" s="9" t="s">
        <v>10</v>
      </c>
      <c r="B9" s="10">
        <v>0</v>
      </c>
      <c r="C9" s="11">
        <f ca="1">_xll.RiskPert(6.78,7.11,7.44)</f>
        <v>6.897562365120959</v>
      </c>
      <c r="D9" s="11"/>
      <c r="E9" s="9"/>
      <c r="F9" s="10"/>
      <c r="G9" s="12"/>
      <c r="H9" s="12"/>
      <c r="I9" s="12"/>
      <c r="J9" s="10"/>
      <c r="K9" s="10"/>
    </row>
    <row r="10" spans="1:103" ht="15" customHeight="1">
      <c r="A10" s="9" t="s">
        <v>11</v>
      </c>
      <c r="B10" s="10">
        <v>0</v>
      </c>
      <c r="C10" s="11">
        <f ca="1">_xll.RiskPert(4.92,6.27,7.63)</f>
        <v>7.1863359865680145</v>
      </c>
      <c r="D10" s="11"/>
      <c r="E10" s="9"/>
      <c r="F10" s="10"/>
      <c r="G10" s="12"/>
      <c r="H10" s="12"/>
      <c r="I10" s="12"/>
      <c r="J10" s="10"/>
      <c r="K10" s="10"/>
    </row>
    <row r="11" spans="1:103" ht="15" customHeight="1">
      <c r="A11" s="9" t="s">
        <v>12</v>
      </c>
      <c r="B11" s="10">
        <v>0</v>
      </c>
      <c r="C11" s="11">
        <f ca="1">_xll.RiskPert(9.33,9.67,10)</f>
        <v>9.7027102514494814</v>
      </c>
      <c r="D11" s="11"/>
      <c r="E11" s="9"/>
      <c r="F11" s="10"/>
      <c r="G11" s="12"/>
      <c r="H11" s="12"/>
      <c r="I11" s="12"/>
      <c r="J11" s="10"/>
      <c r="K11" s="10"/>
    </row>
    <row r="12" spans="1:103" ht="15" customHeight="1">
      <c r="A12" s="9" t="s">
        <v>13</v>
      </c>
      <c r="B12" s="10">
        <v>0</v>
      </c>
      <c r="C12" s="11">
        <f ca="1">_xll.RiskPert(8.75,9.43,10.1)</f>
        <v>9.6881807036678254</v>
      </c>
      <c r="D12" s="11"/>
      <c r="E12" s="9"/>
      <c r="F12" s="10"/>
      <c r="G12" s="12"/>
      <c r="H12" s="12"/>
      <c r="I12" s="12"/>
      <c r="J12" s="10"/>
      <c r="K12" s="10"/>
    </row>
    <row r="13" spans="1:103" ht="15" customHeight="1">
      <c r="A13" s="9" t="s">
        <v>14</v>
      </c>
      <c r="B13" s="10">
        <v>0</v>
      </c>
      <c r="C13" s="11">
        <f ca="1">_xll.RiskPert(9.11,9.46,9.8)</f>
        <v>9.2331726602397506</v>
      </c>
      <c r="D13" s="11"/>
      <c r="E13" s="9"/>
      <c r="F13" s="10"/>
      <c r="G13" s="12"/>
      <c r="H13" s="12"/>
      <c r="I13" s="12"/>
      <c r="J13" s="10"/>
      <c r="K13" s="10"/>
    </row>
    <row r="14" spans="1:103" ht="15" customHeight="1">
      <c r="A14" s="18" t="s">
        <v>15</v>
      </c>
      <c r="B14" s="19">
        <v>0</v>
      </c>
      <c r="C14" s="20">
        <f ca="1">_xll.RiskPert(8.07,9.32,10.57)</f>
        <v>8.5220514423107314</v>
      </c>
      <c r="D14" s="11"/>
      <c r="E14" s="9"/>
      <c r="F14" s="10"/>
      <c r="G14" s="12"/>
      <c r="H14" s="12"/>
      <c r="I14" s="12"/>
      <c r="J14" s="10"/>
      <c r="K14" s="10"/>
    </row>
    <row r="15" spans="1:103" ht="15" customHeight="1">
      <c r="A15" s="23"/>
      <c r="B15" s="23"/>
      <c r="F15" s="13"/>
    </row>
    <row r="16" spans="1:103" ht="15" customHeight="1">
      <c r="A16" s="8" t="s">
        <v>16</v>
      </c>
      <c r="B16" s="11">
        <f ca="1">_xll.RiskDiscrete(Data!B2:B9,Data!D2:D9)</f>
        <v>5.7686381012476149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103" ht="15" customHeight="1">
      <c r="A17" s="9" t="s">
        <v>2</v>
      </c>
      <c r="B17" s="14">
        <f ca="1">_xll.RiskDiscrete($C$2:$C$14,$B$2:$B$14)</f>
        <v>5.9048518143348483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s="15" customFormat="1" ht="15" customHeight="1">
      <c r="A18" s="21" t="s">
        <v>17</v>
      </c>
      <c r="B18" s="22">
        <f ca="1">_xll.RiskOutput() + IF(B16&lt;B17,0,1)</f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1"/>
  <sheetViews>
    <sheetView workbookViewId="0">
      <selection activeCell="I23" sqref="I23"/>
    </sheetView>
  </sheetViews>
  <sheetFormatPr defaultColWidth="9.5" defaultRowHeight="12.75"/>
  <cols>
    <col min="1" max="1" width="18.5" style="5" customWidth="1"/>
    <col min="2" max="256" width="9.5" style="5"/>
    <col min="257" max="257" width="18.5" style="5" customWidth="1"/>
    <col min="258" max="512" width="9.5" style="5"/>
    <col min="513" max="513" width="18.5" style="5" customWidth="1"/>
    <col min="514" max="768" width="9.5" style="5"/>
    <col min="769" max="769" width="18.5" style="5" customWidth="1"/>
    <col min="770" max="1024" width="9.5" style="5"/>
    <col min="1025" max="1025" width="18.5" style="5" customWidth="1"/>
    <col min="1026" max="1280" width="9.5" style="5"/>
    <col min="1281" max="1281" width="18.5" style="5" customWidth="1"/>
    <col min="1282" max="1536" width="9.5" style="5"/>
    <col min="1537" max="1537" width="18.5" style="5" customWidth="1"/>
    <col min="1538" max="1792" width="9.5" style="5"/>
    <col min="1793" max="1793" width="18.5" style="5" customWidth="1"/>
    <col min="1794" max="2048" width="9.5" style="5"/>
    <col min="2049" max="2049" width="18.5" style="5" customWidth="1"/>
    <col min="2050" max="2304" width="9.5" style="5"/>
    <col min="2305" max="2305" width="18.5" style="5" customWidth="1"/>
    <col min="2306" max="2560" width="9.5" style="5"/>
    <col min="2561" max="2561" width="18.5" style="5" customWidth="1"/>
    <col min="2562" max="2816" width="9.5" style="5"/>
    <col min="2817" max="2817" width="18.5" style="5" customWidth="1"/>
    <col min="2818" max="3072" width="9.5" style="5"/>
    <col min="3073" max="3073" width="18.5" style="5" customWidth="1"/>
    <col min="3074" max="3328" width="9.5" style="5"/>
    <col min="3329" max="3329" width="18.5" style="5" customWidth="1"/>
    <col min="3330" max="3584" width="9.5" style="5"/>
    <col min="3585" max="3585" width="18.5" style="5" customWidth="1"/>
    <col min="3586" max="3840" width="9.5" style="5"/>
    <col min="3841" max="3841" width="18.5" style="5" customWidth="1"/>
    <col min="3842" max="4096" width="9.5" style="5"/>
    <col min="4097" max="4097" width="18.5" style="5" customWidth="1"/>
    <col min="4098" max="4352" width="9.5" style="5"/>
    <col min="4353" max="4353" width="18.5" style="5" customWidth="1"/>
    <col min="4354" max="4608" width="9.5" style="5"/>
    <col min="4609" max="4609" width="18.5" style="5" customWidth="1"/>
    <col min="4610" max="4864" width="9.5" style="5"/>
    <col min="4865" max="4865" width="18.5" style="5" customWidth="1"/>
    <col min="4866" max="5120" width="9.5" style="5"/>
    <col min="5121" max="5121" width="18.5" style="5" customWidth="1"/>
    <col min="5122" max="5376" width="9.5" style="5"/>
    <col min="5377" max="5377" width="18.5" style="5" customWidth="1"/>
    <col min="5378" max="5632" width="9.5" style="5"/>
    <col min="5633" max="5633" width="18.5" style="5" customWidth="1"/>
    <col min="5634" max="5888" width="9.5" style="5"/>
    <col min="5889" max="5889" width="18.5" style="5" customWidth="1"/>
    <col min="5890" max="6144" width="9.5" style="5"/>
    <col min="6145" max="6145" width="18.5" style="5" customWidth="1"/>
    <col min="6146" max="6400" width="9.5" style="5"/>
    <col min="6401" max="6401" width="18.5" style="5" customWidth="1"/>
    <col min="6402" max="6656" width="9.5" style="5"/>
    <col min="6657" max="6657" width="18.5" style="5" customWidth="1"/>
    <col min="6658" max="6912" width="9.5" style="5"/>
    <col min="6913" max="6913" width="18.5" style="5" customWidth="1"/>
    <col min="6914" max="7168" width="9.5" style="5"/>
    <col min="7169" max="7169" width="18.5" style="5" customWidth="1"/>
    <col min="7170" max="7424" width="9.5" style="5"/>
    <col min="7425" max="7425" width="18.5" style="5" customWidth="1"/>
    <col min="7426" max="7680" width="9.5" style="5"/>
    <col min="7681" max="7681" width="18.5" style="5" customWidth="1"/>
    <col min="7682" max="7936" width="9.5" style="5"/>
    <col min="7937" max="7937" width="18.5" style="5" customWidth="1"/>
    <col min="7938" max="8192" width="9.5" style="5"/>
    <col min="8193" max="8193" width="18.5" style="5" customWidth="1"/>
    <col min="8194" max="8448" width="9.5" style="5"/>
    <col min="8449" max="8449" width="18.5" style="5" customWidth="1"/>
    <col min="8450" max="8704" width="9.5" style="5"/>
    <col min="8705" max="8705" width="18.5" style="5" customWidth="1"/>
    <col min="8706" max="8960" width="9.5" style="5"/>
    <col min="8961" max="8961" width="18.5" style="5" customWidth="1"/>
    <col min="8962" max="9216" width="9.5" style="5"/>
    <col min="9217" max="9217" width="18.5" style="5" customWidth="1"/>
    <col min="9218" max="9472" width="9.5" style="5"/>
    <col min="9473" max="9473" width="18.5" style="5" customWidth="1"/>
    <col min="9474" max="9728" width="9.5" style="5"/>
    <col min="9729" max="9729" width="18.5" style="5" customWidth="1"/>
    <col min="9730" max="9984" width="9.5" style="5"/>
    <col min="9985" max="9985" width="18.5" style="5" customWidth="1"/>
    <col min="9986" max="10240" width="9.5" style="5"/>
    <col min="10241" max="10241" width="18.5" style="5" customWidth="1"/>
    <col min="10242" max="10496" width="9.5" style="5"/>
    <col min="10497" max="10497" width="18.5" style="5" customWidth="1"/>
    <col min="10498" max="10752" width="9.5" style="5"/>
    <col min="10753" max="10753" width="18.5" style="5" customWidth="1"/>
    <col min="10754" max="11008" width="9.5" style="5"/>
    <col min="11009" max="11009" width="18.5" style="5" customWidth="1"/>
    <col min="11010" max="11264" width="9.5" style="5"/>
    <col min="11265" max="11265" width="18.5" style="5" customWidth="1"/>
    <col min="11266" max="11520" width="9.5" style="5"/>
    <col min="11521" max="11521" width="18.5" style="5" customWidth="1"/>
    <col min="11522" max="11776" width="9.5" style="5"/>
    <col min="11777" max="11777" width="18.5" style="5" customWidth="1"/>
    <col min="11778" max="12032" width="9.5" style="5"/>
    <col min="12033" max="12033" width="18.5" style="5" customWidth="1"/>
    <col min="12034" max="12288" width="9.5" style="5"/>
    <col min="12289" max="12289" width="18.5" style="5" customWidth="1"/>
    <col min="12290" max="12544" width="9.5" style="5"/>
    <col min="12545" max="12545" width="18.5" style="5" customWidth="1"/>
    <col min="12546" max="12800" width="9.5" style="5"/>
    <col min="12801" max="12801" width="18.5" style="5" customWidth="1"/>
    <col min="12802" max="13056" width="9.5" style="5"/>
    <col min="13057" max="13057" width="18.5" style="5" customWidth="1"/>
    <col min="13058" max="13312" width="9.5" style="5"/>
    <col min="13313" max="13313" width="18.5" style="5" customWidth="1"/>
    <col min="13314" max="13568" width="9.5" style="5"/>
    <col min="13569" max="13569" width="18.5" style="5" customWidth="1"/>
    <col min="13570" max="13824" width="9.5" style="5"/>
    <col min="13825" max="13825" width="18.5" style="5" customWidth="1"/>
    <col min="13826" max="14080" width="9.5" style="5"/>
    <col min="14081" max="14081" width="18.5" style="5" customWidth="1"/>
    <col min="14082" max="14336" width="9.5" style="5"/>
    <col min="14337" max="14337" width="18.5" style="5" customWidth="1"/>
    <col min="14338" max="14592" width="9.5" style="5"/>
    <col min="14593" max="14593" width="18.5" style="5" customWidth="1"/>
    <col min="14594" max="14848" width="9.5" style="5"/>
    <col min="14849" max="14849" width="18.5" style="5" customWidth="1"/>
    <col min="14850" max="15104" width="9.5" style="5"/>
    <col min="15105" max="15105" width="18.5" style="5" customWidth="1"/>
    <col min="15106" max="15360" width="9.5" style="5"/>
    <col min="15361" max="15361" width="18.5" style="5" customWidth="1"/>
    <col min="15362" max="15616" width="9.5" style="5"/>
    <col min="15617" max="15617" width="18.5" style="5" customWidth="1"/>
    <col min="15618" max="15872" width="9.5" style="5"/>
    <col min="15873" max="15873" width="18.5" style="5" customWidth="1"/>
    <col min="15874" max="16128" width="9.5" style="5"/>
    <col min="16129" max="16129" width="18.5" style="5" customWidth="1"/>
    <col min="16130" max="16384" width="9.5" style="5"/>
  </cols>
  <sheetData>
    <row r="1" spans="1:7" s="2" customFormat="1" ht="36.75" customHeight="1">
      <c r="A1" s="2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</row>
    <row r="2" spans="1:7" s="1" customFormat="1" ht="15" customHeight="1">
      <c r="A2" s="1" t="s">
        <v>3</v>
      </c>
      <c r="B2" s="3">
        <v>4.0791812460476251</v>
      </c>
      <c r="C2" s="1">
        <v>0</v>
      </c>
      <c r="D2" s="1">
        <v>5</v>
      </c>
      <c r="E2" s="1">
        <v>0</v>
      </c>
      <c r="F2" s="1">
        <v>5</v>
      </c>
      <c r="G2" s="4">
        <v>0</v>
      </c>
    </row>
    <row r="3" spans="1:7" s="1" customFormat="1" ht="15" customHeight="1">
      <c r="A3" s="1" t="s">
        <v>3</v>
      </c>
      <c r="B3" s="3">
        <v>4.3802112417116064</v>
      </c>
      <c r="C3" s="1">
        <v>0</v>
      </c>
      <c r="D3" s="1">
        <v>6</v>
      </c>
      <c r="E3" s="1">
        <v>0</v>
      </c>
      <c r="F3" s="1">
        <v>6</v>
      </c>
      <c r="G3" s="4">
        <v>0</v>
      </c>
    </row>
    <row r="4" spans="1:7" s="1" customFormat="1" ht="15" customHeight="1">
      <c r="A4" s="1" t="s">
        <v>3</v>
      </c>
      <c r="B4" s="3">
        <v>4.8195439355418683</v>
      </c>
      <c r="C4" s="1">
        <v>0</v>
      </c>
      <c r="D4" s="1">
        <v>6</v>
      </c>
      <c r="E4" s="1">
        <v>0</v>
      </c>
      <c r="F4" s="1">
        <v>6</v>
      </c>
      <c r="G4" s="4">
        <v>0</v>
      </c>
    </row>
    <row r="5" spans="1:7" s="1" customFormat="1" ht="15" customHeight="1">
      <c r="A5" s="1" t="s">
        <v>3</v>
      </c>
      <c r="B5" s="3">
        <v>4.9684829485539348</v>
      </c>
      <c r="C5" s="1">
        <v>0</v>
      </c>
      <c r="D5" s="1">
        <v>6</v>
      </c>
      <c r="E5" s="1">
        <v>0</v>
      </c>
      <c r="F5" s="1">
        <v>6</v>
      </c>
      <c r="G5" s="4">
        <v>0</v>
      </c>
    </row>
    <row r="6" spans="1:7" s="1" customFormat="1" ht="15" customHeight="1">
      <c r="A6" s="1" t="s">
        <v>3</v>
      </c>
      <c r="B6" s="3">
        <v>5.1492191126553797</v>
      </c>
      <c r="C6" s="1">
        <v>0</v>
      </c>
      <c r="D6" s="1">
        <v>6</v>
      </c>
      <c r="E6" s="1">
        <v>0</v>
      </c>
      <c r="F6" s="1">
        <v>6</v>
      </c>
      <c r="G6" s="4">
        <v>0</v>
      </c>
    </row>
    <row r="7" spans="1:7" s="1" customFormat="1" ht="15" customHeight="1">
      <c r="A7" s="1" t="s">
        <v>3</v>
      </c>
      <c r="B7" s="3">
        <v>5.4082399653118491</v>
      </c>
      <c r="C7" s="1">
        <v>0</v>
      </c>
      <c r="D7" s="1">
        <v>6</v>
      </c>
      <c r="E7" s="1">
        <v>0</v>
      </c>
      <c r="F7" s="1">
        <v>6</v>
      </c>
      <c r="G7" s="4">
        <v>0</v>
      </c>
    </row>
    <row r="8" spans="1:7" s="1" customFormat="1" ht="15" customHeight="1">
      <c r="A8" s="1" t="s">
        <v>3</v>
      </c>
      <c r="B8" s="3">
        <v>5.7686381012476149</v>
      </c>
      <c r="C8" s="1">
        <v>2</v>
      </c>
      <c r="D8" s="1">
        <v>6</v>
      </c>
      <c r="E8" s="1">
        <v>2</v>
      </c>
      <c r="F8" s="1">
        <v>6</v>
      </c>
      <c r="G8" s="4">
        <v>33.333333333333329</v>
      </c>
    </row>
    <row r="9" spans="1:7" s="1" customFormat="1" ht="15" customHeight="1">
      <c r="A9" s="1" t="s">
        <v>3</v>
      </c>
      <c r="B9" s="3">
        <v>5.9344984512435675</v>
      </c>
      <c r="C9" s="1">
        <v>3</v>
      </c>
      <c r="D9" s="1">
        <v>6</v>
      </c>
      <c r="E9" s="1">
        <v>5</v>
      </c>
      <c r="F9" s="1">
        <v>8</v>
      </c>
      <c r="G9" s="4">
        <v>62.5</v>
      </c>
    </row>
    <row r="10" spans="1:7">
      <c r="B10" s="6"/>
      <c r="G10" s="7"/>
    </row>
    <row r="11" spans="1:7">
      <c r="A11" s="5" t="s">
        <v>4</v>
      </c>
      <c r="B11" s="6">
        <v>4.9493900066449124</v>
      </c>
      <c r="C11" s="5">
        <v>0</v>
      </c>
      <c r="D11" s="5">
        <v>6</v>
      </c>
      <c r="E11" s="5">
        <v>0</v>
      </c>
      <c r="F11" s="5">
        <v>6</v>
      </c>
      <c r="G11" s="7">
        <v>0</v>
      </c>
    </row>
    <row r="12" spans="1:7">
      <c r="A12" s="5" t="s">
        <v>4</v>
      </c>
      <c r="B12" s="6">
        <v>5.6512780139981444</v>
      </c>
      <c r="C12" s="5">
        <v>0</v>
      </c>
      <c r="D12" s="5">
        <v>6</v>
      </c>
      <c r="E12" s="5">
        <v>0</v>
      </c>
      <c r="F12" s="5">
        <v>6</v>
      </c>
      <c r="G12" s="7">
        <v>0</v>
      </c>
    </row>
    <row r="13" spans="1:7">
      <c r="A13" s="5" t="s">
        <v>4</v>
      </c>
      <c r="B13" s="6">
        <v>6.0180760636457951</v>
      </c>
      <c r="C13" s="5">
        <v>0</v>
      </c>
      <c r="D13" s="5">
        <v>6</v>
      </c>
      <c r="E13" s="5">
        <v>0</v>
      </c>
      <c r="F13" s="5">
        <v>6</v>
      </c>
      <c r="G13" s="7">
        <v>0</v>
      </c>
    </row>
    <row r="14" spans="1:7">
      <c r="A14" s="5" t="s">
        <v>4</v>
      </c>
      <c r="B14" s="6">
        <v>6.5910646070264995</v>
      </c>
      <c r="C14" s="5">
        <v>0</v>
      </c>
      <c r="D14" s="5">
        <v>6</v>
      </c>
      <c r="E14" s="5">
        <v>0</v>
      </c>
      <c r="F14" s="5">
        <v>6</v>
      </c>
      <c r="G14" s="7">
        <v>0</v>
      </c>
    </row>
    <row r="15" spans="1:7">
      <c r="A15" s="5" t="s">
        <v>4</v>
      </c>
      <c r="B15" s="6">
        <v>7</v>
      </c>
      <c r="C15" s="5">
        <v>0</v>
      </c>
      <c r="D15" s="5">
        <v>6</v>
      </c>
      <c r="E15" s="5">
        <v>0</v>
      </c>
      <c r="F15" s="5">
        <v>6</v>
      </c>
      <c r="G15" s="7">
        <v>0</v>
      </c>
    </row>
    <row r="16" spans="1:7">
      <c r="A16" s="5" t="s">
        <v>4</v>
      </c>
      <c r="B16" s="6">
        <v>7.378397900948138</v>
      </c>
      <c r="C16" s="5">
        <v>0</v>
      </c>
      <c r="D16" s="5">
        <v>6</v>
      </c>
      <c r="E16" s="5">
        <v>0</v>
      </c>
      <c r="F16" s="5">
        <v>6</v>
      </c>
      <c r="G16" s="7">
        <v>0</v>
      </c>
    </row>
    <row r="17" spans="1:7">
      <c r="A17" s="5" t="s">
        <v>4</v>
      </c>
      <c r="B17" s="6">
        <v>7.648360010980932</v>
      </c>
      <c r="C17" s="5">
        <v>1</v>
      </c>
      <c r="D17" s="5">
        <v>6</v>
      </c>
      <c r="E17" s="5">
        <v>1</v>
      </c>
      <c r="F17" s="5">
        <v>6</v>
      </c>
      <c r="G17" s="7">
        <v>16.666666666666664</v>
      </c>
    </row>
    <row r="18" spans="1:7">
      <c r="A18" s="5" t="s">
        <v>4</v>
      </c>
      <c r="B18" s="6">
        <v>7.827692288674446</v>
      </c>
      <c r="C18" s="5">
        <v>4</v>
      </c>
      <c r="D18" s="5">
        <v>8</v>
      </c>
      <c r="E18" s="5">
        <v>5</v>
      </c>
      <c r="F18" s="5">
        <v>9</v>
      </c>
      <c r="G18" s="7">
        <v>55.555555555555557</v>
      </c>
    </row>
    <row r="19" spans="1:7">
      <c r="B19" s="6"/>
      <c r="G19" s="7"/>
    </row>
    <row r="20" spans="1:7">
      <c r="A20" s="5" t="s">
        <v>5</v>
      </c>
      <c r="B20" s="6">
        <v>5.203848463746235</v>
      </c>
      <c r="C20" s="5">
        <v>0</v>
      </c>
      <c r="D20" s="5">
        <v>6</v>
      </c>
      <c r="E20" s="5">
        <v>0</v>
      </c>
      <c r="F20" s="5">
        <v>6</v>
      </c>
      <c r="G20" s="7">
        <v>0</v>
      </c>
    </row>
    <row r="21" spans="1:7">
      <c r="A21" s="5" t="s">
        <v>5</v>
      </c>
      <c r="B21" s="6">
        <v>6.0993352776859577</v>
      </c>
      <c r="C21" s="5">
        <v>2</v>
      </c>
      <c r="D21" s="5">
        <v>6</v>
      </c>
      <c r="E21" s="5">
        <v>2</v>
      </c>
      <c r="F21" s="5">
        <v>6</v>
      </c>
      <c r="G21" s="7">
        <v>33.333333333333329</v>
      </c>
    </row>
    <row r="22" spans="1:7">
      <c r="A22" s="5" t="s">
        <v>5</v>
      </c>
      <c r="B22" s="6">
        <v>6.669781615208537</v>
      </c>
      <c r="C22" s="5">
        <v>4</v>
      </c>
      <c r="D22" s="5">
        <v>6</v>
      </c>
      <c r="E22" s="5">
        <v>6</v>
      </c>
      <c r="F22" s="5">
        <v>8</v>
      </c>
      <c r="G22" s="7">
        <v>75</v>
      </c>
    </row>
    <row r="23" spans="1:7">
      <c r="B23" s="6"/>
      <c r="G23" s="7"/>
    </row>
    <row r="24" spans="1:7">
      <c r="A24" s="5" t="s">
        <v>6</v>
      </c>
      <c r="B24" s="6">
        <v>5.0969100130080562</v>
      </c>
      <c r="C24" s="5">
        <v>1</v>
      </c>
      <c r="D24" s="5">
        <v>6</v>
      </c>
      <c r="E24" s="5">
        <v>1</v>
      </c>
      <c r="F24" s="5">
        <v>6</v>
      </c>
      <c r="G24" s="7">
        <v>16.666666666666664</v>
      </c>
    </row>
    <row r="25" spans="1:7">
      <c r="A25" s="5" t="s">
        <v>6</v>
      </c>
      <c r="B25" s="6">
        <v>5.8419848045901137</v>
      </c>
      <c r="C25" s="5">
        <v>2</v>
      </c>
      <c r="D25" s="5">
        <v>6</v>
      </c>
      <c r="E25" s="5">
        <v>3</v>
      </c>
      <c r="F25" s="5">
        <v>7</v>
      </c>
      <c r="G25" s="7">
        <v>42.857142857142854</v>
      </c>
    </row>
    <row r="26" spans="1:7">
      <c r="A26" s="5" t="s">
        <v>6</v>
      </c>
      <c r="B26" s="6">
        <v>6.2304489213782741</v>
      </c>
      <c r="C26" s="5">
        <v>4</v>
      </c>
      <c r="D26" s="5">
        <v>6</v>
      </c>
      <c r="E26" s="5">
        <v>7</v>
      </c>
      <c r="F26" s="5">
        <v>9</v>
      </c>
      <c r="G26" s="7">
        <v>77.777777777777786</v>
      </c>
    </row>
    <row r="27" spans="1:7">
      <c r="B27" s="6"/>
      <c r="G27" s="7"/>
    </row>
    <row r="28" spans="1:7">
      <c r="A28" s="5" t="s">
        <v>7</v>
      </c>
      <c r="B28" s="6">
        <v>5.1414497734004669</v>
      </c>
      <c r="C28" s="5">
        <v>0</v>
      </c>
      <c r="D28" s="5">
        <v>6</v>
      </c>
      <c r="E28" s="5">
        <v>0</v>
      </c>
      <c r="F28" s="5">
        <v>6</v>
      </c>
      <c r="G28" s="7">
        <v>0</v>
      </c>
    </row>
    <row r="29" spans="1:7">
      <c r="A29" s="5" t="s">
        <v>7</v>
      </c>
      <c r="B29" s="6">
        <v>5.8481891169913984</v>
      </c>
      <c r="C29" s="5">
        <v>0</v>
      </c>
      <c r="D29" s="5">
        <v>6</v>
      </c>
      <c r="E29" s="5">
        <v>0</v>
      </c>
      <c r="F29" s="5">
        <v>6</v>
      </c>
      <c r="G29" s="7">
        <v>0</v>
      </c>
    </row>
    <row r="30" spans="1:7">
      <c r="A30" s="5" t="s">
        <v>7</v>
      </c>
      <c r="B30" s="6">
        <v>6.2187979981117376</v>
      </c>
      <c r="C30" s="5">
        <v>0</v>
      </c>
      <c r="D30" s="5">
        <v>6</v>
      </c>
      <c r="E30" s="5">
        <v>0</v>
      </c>
      <c r="F30" s="5">
        <v>6</v>
      </c>
      <c r="G30" s="7">
        <v>0</v>
      </c>
    </row>
    <row r="31" spans="1:7">
      <c r="A31" s="5" t="s">
        <v>7</v>
      </c>
      <c r="B31" s="6">
        <v>6.8061799739838875</v>
      </c>
      <c r="C31" s="5">
        <v>0</v>
      </c>
      <c r="D31" s="5">
        <v>6</v>
      </c>
      <c r="E31" s="5">
        <v>0</v>
      </c>
      <c r="F31" s="5">
        <v>6</v>
      </c>
      <c r="G31" s="7">
        <v>0</v>
      </c>
    </row>
    <row r="32" spans="1:7">
      <c r="A32" s="5" t="s">
        <v>7</v>
      </c>
      <c r="B32" s="6">
        <v>7.1760912590556813</v>
      </c>
      <c r="C32" s="5">
        <v>3</v>
      </c>
      <c r="D32" s="5">
        <v>6</v>
      </c>
      <c r="E32" s="5">
        <v>3</v>
      </c>
      <c r="F32" s="5">
        <v>6</v>
      </c>
      <c r="G32" s="7">
        <v>50</v>
      </c>
    </row>
    <row r="33" spans="1:7">
      <c r="B33" s="6"/>
      <c r="G33" s="7"/>
    </row>
    <row r="34" spans="1:7">
      <c r="A34" s="5" t="s">
        <v>9</v>
      </c>
      <c r="B34" s="6">
        <v>4.0791812460476251</v>
      </c>
      <c r="C34" s="5">
        <v>0</v>
      </c>
      <c r="D34" s="5">
        <v>6</v>
      </c>
      <c r="E34" s="5">
        <v>0</v>
      </c>
      <c r="F34" s="5">
        <v>6</v>
      </c>
      <c r="G34" s="7">
        <v>0</v>
      </c>
    </row>
    <row r="35" spans="1:7">
      <c r="A35" s="5" t="s">
        <v>9</v>
      </c>
      <c r="B35" s="6">
        <v>4.3802112417116064</v>
      </c>
      <c r="C35" s="5">
        <v>0</v>
      </c>
      <c r="D35" s="5">
        <v>6</v>
      </c>
      <c r="E35" s="5">
        <v>0</v>
      </c>
      <c r="F35" s="5">
        <v>6</v>
      </c>
      <c r="G35" s="7">
        <v>0</v>
      </c>
    </row>
    <row r="36" spans="1:7">
      <c r="A36" s="5" t="s">
        <v>9</v>
      </c>
      <c r="B36" s="6">
        <v>4.7160033436347994</v>
      </c>
      <c r="C36" s="5">
        <v>0</v>
      </c>
      <c r="D36" s="5">
        <v>6</v>
      </c>
      <c r="E36" s="5">
        <v>0</v>
      </c>
      <c r="F36" s="5">
        <v>6</v>
      </c>
      <c r="G36" s="7">
        <v>0</v>
      </c>
    </row>
    <row r="37" spans="1:7">
      <c r="A37" s="5" t="s">
        <v>9</v>
      </c>
      <c r="B37" s="6">
        <v>4.982271233039568</v>
      </c>
      <c r="C37" s="5">
        <v>0</v>
      </c>
      <c r="D37" s="5">
        <v>6</v>
      </c>
      <c r="E37" s="5">
        <v>0</v>
      </c>
      <c r="F37" s="5">
        <v>6</v>
      </c>
      <c r="G37" s="7">
        <v>0</v>
      </c>
    </row>
    <row r="38" spans="1:7">
      <c r="A38" s="5" t="s">
        <v>9</v>
      </c>
      <c r="B38" s="6">
        <v>5.1903316981702918</v>
      </c>
      <c r="C38" s="5">
        <v>0</v>
      </c>
      <c r="D38" s="5">
        <v>6</v>
      </c>
      <c r="E38" s="5">
        <v>0</v>
      </c>
      <c r="F38" s="5">
        <v>6</v>
      </c>
      <c r="G38" s="7">
        <v>0</v>
      </c>
    </row>
    <row r="39" spans="1:7">
      <c r="A39" s="5" t="s">
        <v>9</v>
      </c>
      <c r="B39" s="6">
        <v>5.4771212547196626</v>
      </c>
      <c r="C39" s="5">
        <v>0</v>
      </c>
      <c r="D39" s="5">
        <v>6</v>
      </c>
      <c r="E39" s="5">
        <v>0</v>
      </c>
      <c r="F39" s="5">
        <v>6</v>
      </c>
      <c r="G39" s="7">
        <v>0</v>
      </c>
    </row>
    <row r="40" spans="1:7">
      <c r="A40" s="5" t="s">
        <v>9</v>
      </c>
      <c r="B40" s="6">
        <v>5.8573324964312681</v>
      </c>
      <c r="C40" s="5">
        <v>0</v>
      </c>
      <c r="D40" s="5">
        <v>5</v>
      </c>
      <c r="E40" s="5">
        <v>0</v>
      </c>
      <c r="F40" s="5">
        <v>5</v>
      </c>
      <c r="G40" s="7">
        <v>0</v>
      </c>
    </row>
    <row r="41" spans="1:7">
      <c r="A41" s="5" t="s">
        <v>9</v>
      </c>
      <c r="B41" s="6">
        <v>6.0588054866759071</v>
      </c>
      <c r="C41" s="5">
        <v>0</v>
      </c>
      <c r="D41" s="5">
        <v>6</v>
      </c>
      <c r="E41" s="5">
        <v>0</v>
      </c>
      <c r="F41" s="5">
        <v>6</v>
      </c>
      <c r="G41" s="7">
        <v>0</v>
      </c>
    </row>
    <row r="42" spans="1:7">
      <c r="A42" s="5" t="s">
        <v>9</v>
      </c>
      <c r="B42" s="6">
        <v>6.7403626894942441</v>
      </c>
      <c r="C42" s="5">
        <v>0</v>
      </c>
      <c r="D42" s="5">
        <v>6</v>
      </c>
      <c r="E42" s="5">
        <v>0</v>
      </c>
      <c r="F42" s="5">
        <v>6</v>
      </c>
      <c r="G42" s="7">
        <v>0</v>
      </c>
    </row>
    <row r="43" spans="1:7">
      <c r="A43" s="5" t="s">
        <v>9</v>
      </c>
      <c r="B43" s="6">
        <v>7.3802112417116064</v>
      </c>
      <c r="C43" s="5">
        <v>1</v>
      </c>
      <c r="D43" s="5">
        <v>5</v>
      </c>
      <c r="E43" s="5">
        <v>1</v>
      </c>
      <c r="F43" s="5">
        <v>5</v>
      </c>
      <c r="G43" s="7">
        <v>20</v>
      </c>
    </row>
    <row r="44" spans="1:7">
      <c r="A44" s="5" t="s">
        <v>9</v>
      </c>
      <c r="B44" s="6">
        <v>7.6989700043360187</v>
      </c>
      <c r="C44" s="5">
        <v>4</v>
      </c>
      <c r="D44" s="5">
        <v>6</v>
      </c>
      <c r="E44" s="5">
        <v>5</v>
      </c>
      <c r="F44" s="5">
        <v>7</v>
      </c>
      <c r="G44" s="7">
        <v>71.428571428571431</v>
      </c>
    </row>
    <row r="45" spans="1:7">
      <c r="B45" s="6"/>
      <c r="G45" s="7"/>
    </row>
    <row r="46" spans="1:7">
      <c r="A46" s="5" t="s">
        <v>10</v>
      </c>
      <c r="B46" s="6">
        <v>6</v>
      </c>
      <c r="C46" s="5">
        <v>0</v>
      </c>
      <c r="D46" s="5">
        <v>6</v>
      </c>
      <c r="E46" s="5">
        <v>0</v>
      </c>
      <c r="F46" s="5">
        <v>6</v>
      </c>
      <c r="G46" s="7">
        <v>0</v>
      </c>
    </row>
    <row r="47" spans="1:7">
      <c r="A47" s="5" t="s">
        <v>10</v>
      </c>
      <c r="B47" s="6">
        <v>6.7403626894942441</v>
      </c>
      <c r="C47" s="5">
        <v>0</v>
      </c>
      <c r="D47" s="5">
        <v>6</v>
      </c>
      <c r="E47" s="5">
        <v>0</v>
      </c>
      <c r="F47" s="5">
        <v>6</v>
      </c>
      <c r="G47" s="7">
        <v>0</v>
      </c>
    </row>
    <row r="48" spans="1:7">
      <c r="A48" s="5" t="s">
        <v>10</v>
      </c>
      <c r="B48" s="6">
        <v>7</v>
      </c>
      <c r="C48" s="5">
        <v>1</v>
      </c>
      <c r="D48" s="5">
        <v>6</v>
      </c>
      <c r="E48" s="5">
        <v>1</v>
      </c>
      <c r="F48" s="5">
        <v>6</v>
      </c>
      <c r="G48" s="7">
        <v>16.666666666666664</v>
      </c>
    </row>
    <row r="49" spans="1:7">
      <c r="A49" s="5" t="s">
        <v>10</v>
      </c>
      <c r="B49" s="6">
        <v>7.3010299956639813</v>
      </c>
      <c r="C49" s="5">
        <v>2</v>
      </c>
      <c r="D49" s="5">
        <v>6</v>
      </c>
      <c r="E49" s="5">
        <v>3</v>
      </c>
      <c r="F49" s="5">
        <v>7</v>
      </c>
      <c r="G49" s="7">
        <v>42.857142857142854</v>
      </c>
    </row>
    <row r="50" spans="1:7">
      <c r="A50" s="5" t="s">
        <v>10</v>
      </c>
      <c r="B50" s="6">
        <v>7.6127838567197355</v>
      </c>
      <c r="C50" s="5">
        <v>5</v>
      </c>
      <c r="D50" s="5">
        <v>6</v>
      </c>
      <c r="E50" s="5">
        <v>8</v>
      </c>
      <c r="F50" s="5">
        <v>9</v>
      </c>
      <c r="G50" s="7">
        <v>88.888888888888886</v>
      </c>
    </row>
    <row r="51" spans="1:7">
      <c r="B51" s="6"/>
      <c r="G51" s="7"/>
    </row>
    <row r="52" spans="1:7">
      <c r="A52" s="5" t="s">
        <v>11</v>
      </c>
      <c r="B52" s="6">
        <v>5.1986570869544222</v>
      </c>
      <c r="C52" s="5">
        <v>0</v>
      </c>
      <c r="D52" s="5">
        <v>6</v>
      </c>
      <c r="E52" s="5">
        <v>0</v>
      </c>
      <c r="F52" s="5">
        <v>6</v>
      </c>
      <c r="G52" s="7">
        <v>0</v>
      </c>
    </row>
    <row r="53" spans="1:7">
      <c r="A53" s="5" t="s">
        <v>11</v>
      </c>
      <c r="B53" s="6">
        <v>6.1760912590556813</v>
      </c>
      <c r="C53" s="5">
        <v>0</v>
      </c>
      <c r="D53" s="5">
        <v>6</v>
      </c>
      <c r="E53" s="5">
        <v>0</v>
      </c>
      <c r="F53" s="5">
        <v>6</v>
      </c>
      <c r="G53" s="7">
        <v>0</v>
      </c>
    </row>
    <row r="54" spans="1:7">
      <c r="A54" s="5" t="s">
        <v>11</v>
      </c>
      <c r="B54" s="6">
        <v>6.8850783841492245</v>
      </c>
      <c r="C54" s="5">
        <v>1</v>
      </c>
      <c r="D54" s="5">
        <v>6</v>
      </c>
      <c r="E54" s="5">
        <v>1</v>
      </c>
      <c r="F54" s="5">
        <v>6</v>
      </c>
      <c r="G54" s="7">
        <v>16.666666666666664</v>
      </c>
    </row>
    <row r="55" spans="1:7">
      <c r="A55" s="5" t="s">
        <v>11</v>
      </c>
      <c r="B55" s="6">
        <v>7</v>
      </c>
      <c r="C55" s="5">
        <v>2</v>
      </c>
      <c r="D55" s="5">
        <v>6</v>
      </c>
      <c r="E55" s="5">
        <v>3</v>
      </c>
      <c r="F55" s="5">
        <v>7</v>
      </c>
      <c r="G55" s="7">
        <v>42.857142857142854</v>
      </c>
    </row>
    <row r="56" spans="1:7">
      <c r="B56" s="6"/>
      <c r="G56" s="7"/>
    </row>
    <row r="57" spans="1:7">
      <c r="A57" s="5" t="s">
        <v>8</v>
      </c>
      <c r="B57" s="6">
        <v>5.1818435879447726</v>
      </c>
      <c r="C57" s="5">
        <v>1</v>
      </c>
      <c r="D57" s="5">
        <v>6</v>
      </c>
      <c r="E57" s="5">
        <v>1</v>
      </c>
      <c r="F57" s="5">
        <v>6</v>
      </c>
      <c r="G57" s="7">
        <v>16.666666666666664</v>
      </c>
    </row>
    <row r="58" spans="1:7">
      <c r="A58" s="5" t="s">
        <v>8</v>
      </c>
      <c r="B58" s="6">
        <v>5.585460729508501</v>
      </c>
      <c r="C58" s="5">
        <v>1</v>
      </c>
      <c r="D58" s="5">
        <v>8</v>
      </c>
      <c r="E58" s="5">
        <v>2</v>
      </c>
      <c r="F58" s="5">
        <v>9</v>
      </c>
      <c r="G58" s="7">
        <v>22.222222222222221</v>
      </c>
    </row>
    <row r="59" spans="1:7">
      <c r="A59" s="5" t="s">
        <v>8</v>
      </c>
      <c r="B59" s="6">
        <v>6.1303337684950066</v>
      </c>
      <c r="C59" s="5">
        <v>3</v>
      </c>
      <c r="D59" s="5">
        <v>6</v>
      </c>
      <c r="E59" s="5">
        <v>5</v>
      </c>
      <c r="F59" s="5">
        <v>8</v>
      </c>
      <c r="G59" s="7">
        <v>62.5</v>
      </c>
    </row>
    <row r="60" spans="1:7">
      <c r="B60" s="6"/>
      <c r="G60" s="7"/>
    </row>
    <row r="61" spans="1:7">
      <c r="A61" s="5" t="s">
        <v>12</v>
      </c>
      <c r="B61" s="6">
        <v>4</v>
      </c>
      <c r="C61" s="5">
        <v>0</v>
      </c>
      <c r="D61" s="5">
        <v>6</v>
      </c>
      <c r="E61" s="5">
        <v>0</v>
      </c>
      <c r="F61" s="5">
        <v>6</v>
      </c>
      <c r="G61" s="7">
        <v>0</v>
      </c>
    </row>
    <row r="62" spans="1:7">
      <c r="A62" s="5" t="s">
        <v>12</v>
      </c>
      <c r="B62" s="6">
        <v>9.2540644529143385</v>
      </c>
      <c r="C62" s="5">
        <v>0</v>
      </c>
      <c r="D62" s="5">
        <v>6</v>
      </c>
      <c r="E62" s="5">
        <v>0</v>
      </c>
      <c r="F62" s="5">
        <v>6</v>
      </c>
      <c r="G62" s="7">
        <v>0</v>
      </c>
    </row>
    <row r="63" spans="1:7">
      <c r="A63" s="5" t="s">
        <v>12</v>
      </c>
      <c r="B63" s="6">
        <v>10</v>
      </c>
      <c r="C63" s="5">
        <v>6</v>
      </c>
      <c r="D63" s="5">
        <v>6</v>
      </c>
      <c r="E63" s="5">
        <v>6</v>
      </c>
      <c r="F63" s="5">
        <v>6</v>
      </c>
      <c r="G63" s="7">
        <v>100</v>
      </c>
    </row>
    <row r="64" spans="1:7">
      <c r="A64" s="5" t="s">
        <v>12</v>
      </c>
      <c r="B64" s="6">
        <v>10.204119982655925</v>
      </c>
      <c r="C64" s="5">
        <v>6</v>
      </c>
      <c r="D64" s="5">
        <v>6</v>
      </c>
      <c r="E64" s="5">
        <v>12</v>
      </c>
      <c r="F64" s="5">
        <v>12</v>
      </c>
      <c r="G64" s="7">
        <v>100</v>
      </c>
    </row>
    <row r="65" spans="1:7">
      <c r="B65" s="6"/>
      <c r="G65" s="7"/>
    </row>
    <row r="66" spans="1:7">
      <c r="A66" s="5" t="s">
        <v>13</v>
      </c>
      <c r="B66" s="6">
        <v>6.1422329917947138</v>
      </c>
      <c r="C66" s="5">
        <v>0</v>
      </c>
      <c r="D66" s="5">
        <v>6</v>
      </c>
      <c r="E66" s="5">
        <v>0</v>
      </c>
      <c r="F66" s="5">
        <v>6</v>
      </c>
      <c r="G66" s="7">
        <v>0</v>
      </c>
    </row>
    <row r="67" spans="1:7">
      <c r="A67" s="5" t="s">
        <v>13</v>
      </c>
      <c r="B67" s="6">
        <v>8.2128531899471113</v>
      </c>
      <c r="C67" s="5">
        <v>0</v>
      </c>
      <c r="D67" s="5">
        <v>6</v>
      </c>
      <c r="E67" s="5">
        <v>0</v>
      </c>
      <c r="F67" s="5">
        <v>6</v>
      </c>
      <c r="G67" s="7">
        <v>0</v>
      </c>
    </row>
    <row r="68" spans="1:7">
      <c r="A68" s="5" t="s">
        <v>13</v>
      </c>
      <c r="B68" s="6">
        <v>9.8293037728310253</v>
      </c>
      <c r="C68" s="5">
        <v>4</v>
      </c>
      <c r="D68" s="5">
        <v>5</v>
      </c>
      <c r="E68" s="5">
        <v>4</v>
      </c>
      <c r="F68" s="5">
        <v>5</v>
      </c>
      <c r="G68" s="7">
        <v>80</v>
      </c>
    </row>
    <row r="69" spans="1:7">
      <c r="B69" s="6"/>
      <c r="G69" s="7"/>
    </row>
    <row r="70" spans="1:7">
      <c r="A70" s="5" t="s">
        <v>14</v>
      </c>
      <c r="B70" s="6">
        <v>6.3626709297256667</v>
      </c>
      <c r="C70" s="5">
        <v>0</v>
      </c>
      <c r="D70" s="5">
        <v>6</v>
      </c>
      <c r="E70" s="5">
        <v>0</v>
      </c>
      <c r="F70" s="5">
        <v>6</v>
      </c>
      <c r="G70" s="7">
        <v>0</v>
      </c>
    </row>
    <row r="71" spans="1:7">
      <c r="A71" s="5" t="s">
        <v>14</v>
      </c>
      <c r="B71" s="6">
        <v>7.9708116108725182</v>
      </c>
      <c r="C71" s="5">
        <v>0</v>
      </c>
      <c r="D71" s="5">
        <v>6</v>
      </c>
      <c r="E71" s="5">
        <v>0</v>
      </c>
      <c r="F71" s="5">
        <v>6</v>
      </c>
      <c r="G71" s="7">
        <v>0</v>
      </c>
    </row>
    <row r="72" spans="1:7">
      <c r="A72" s="5" t="s">
        <v>14</v>
      </c>
      <c r="B72" s="6">
        <v>9.1122697684172707</v>
      </c>
      <c r="C72" s="5">
        <v>0</v>
      </c>
      <c r="D72" s="5">
        <v>6</v>
      </c>
      <c r="E72" s="5">
        <v>0</v>
      </c>
      <c r="F72" s="5">
        <v>6</v>
      </c>
      <c r="G72" s="7">
        <v>0</v>
      </c>
    </row>
    <row r="73" spans="1:7">
      <c r="A73" s="5" t="s">
        <v>14</v>
      </c>
      <c r="B73" s="6">
        <v>9.8830933585756906</v>
      </c>
      <c r="C73" s="5">
        <v>6</v>
      </c>
      <c r="D73" s="5">
        <v>6</v>
      </c>
      <c r="E73" s="5">
        <v>6</v>
      </c>
      <c r="F73" s="5">
        <v>6</v>
      </c>
      <c r="G73" s="7">
        <v>100</v>
      </c>
    </row>
    <row r="74" spans="1:7">
      <c r="B74" s="6"/>
      <c r="G74" s="7"/>
    </row>
    <row r="75" spans="1:7">
      <c r="A75" s="5" t="s">
        <v>15</v>
      </c>
      <c r="B75" s="6">
        <v>6.2741578492636796</v>
      </c>
      <c r="C75" s="5">
        <v>0</v>
      </c>
      <c r="D75" s="5">
        <v>6</v>
      </c>
      <c r="E75" s="5">
        <v>0</v>
      </c>
      <c r="F75" s="5">
        <v>6</v>
      </c>
      <c r="G75" s="7">
        <v>0</v>
      </c>
    </row>
    <row r="76" spans="1:7">
      <c r="A76" s="5" t="s">
        <v>15</v>
      </c>
      <c r="B76" s="6">
        <v>8.0413926851582254</v>
      </c>
      <c r="C76" s="5">
        <v>0</v>
      </c>
      <c r="D76" s="5">
        <v>6</v>
      </c>
      <c r="E76" s="5">
        <v>0</v>
      </c>
      <c r="F76" s="5">
        <v>6</v>
      </c>
      <c r="G76" s="7">
        <v>0</v>
      </c>
    </row>
    <row r="77" spans="1:7">
      <c r="A77" s="5" t="s">
        <v>15</v>
      </c>
      <c r="B77" s="6">
        <v>8.143014800254095</v>
      </c>
      <c r="C77" s="5">
        <v>0</v>
      </c>
      <c r="D77" s="5">
        <v>6</v>
      </c>
      <c r="E77" s="5">
        <v>0</v>
      </c>
      <c r="F77" s="5">
        <v>6</v>
      </c>
      <c r="G77" s="7">
        <v>0</v>
      </c>
    </row>
    <row r="78" spans="1:7">
      <c r="A78" s="5" t="s">
        <v>15</v>
      </c>
      <c r="B78" s="6">
        <v>9.1072099696478688</v>
      </c>
      <c r="C78" s="5">
        <v>3</v>
      </c>
      <c r="D78" s="5">
        <v>6</v>
      </c>
      <c r="E78" s="5">
        <v>3</v>
      </c>
      <c r="F78" s="5">
        <v>6</v>
      </c>
      <c r="G78" s="7">
        <v>50</v>
      </c>
    </row>
    <row r="79" spans="1:7">
      <c r="A79" s="5" t="s">
        <v>15</v>
      </c>
      <c r="B79" s="6">
        <v>9.5993371329924884</v>
      </c>
      <c r="C79" s="5">
        <v>2</v>
      </c>
      <c r="D79" s="5">
        <v>6</v>
      </c>
      <c r="E79" s="5">
        <v>5</v>
      </c>
      <c r="F79" s="5">
        <v>9</v>
      </c>
      <c r="G79" s="7">
        <v>55.555555555555557</v>
      </c>
    </row>
    <row r="80" spans="1:7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2">
      <c r="B336" s="6"/>
    </row>
    <row r="337" spans="2:2">
      <c r="B337" s="6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2:2">
      <c r="B350" s="6"/>
    </row>
    <row r="351" spans="2:2"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pans="2:2">
      <c r="B374" s="6"/>
    </row>
    <row r="375" spans="2:2">
      <c r="B375" s="6"/>
    </row>
    <row r="376" spans="2:2">
      <c r="B376" s="6"/>
    </row>
    <row r="377" spans="2:2">
      <c r="B377" s="6"/>
    </row>
    <row r="378" spans="2:2">
      <c r="B378" s="6"/>
    </row>
    <row r="379" spans="2:2">
      <c r="B379" s="6"/>
    </row>
    <row r="380" spans="2:2">
      <c r="B380" s="6"/>
    </row>
    <row r="381" spans="2:2">
      <c r="B381" s="6"/>
    </row>
    <row r="382" spans="2:2">
      <c r="B382" s="6"/>
    </row>
    <row r="383" spans="2:2">
      <c r="B383" s="6"/>
    </row>
    <row r="384" spans="2:2">
      <c r="B384" s="6"/>
    </row>
    <row r="385" spans="2:2">
      <c r="B385" s="6"/>
    </row>
    <row r="386" spans="2:2">
      <c r="B386" s="6"/>
    </row>
    <row r="387" spans="2:2">
      <c r="B387" s="6"/>
    </row>
    <row r="388" spans="2:2">
      <c r="B388" s="6"/>
    </row>
    <row r="389" spans="2:2">
      <c r="B389" s="6"/>
    </row>
    <row r="390" spans="2:2">
      <c r="B390" s="6"/>
    </row>
    <row r="391" spans="2:2">
      <c r="B391" s="6"/>
    </row>
    <row r="392" spans="2:2">
      <c r="B392" s="6"/>
    </row>
    <row r="393" spans="2:2">
      <c r="B393" s="6"/>
    </row>
    <row r="394" spans="2:2">
      <c r="B394" s="6"/>
    </row>
    <row r="395" spans="2:2">
      <c r="B395" s="6"/>
    </row>
    <row r="396" spans="2:2">
      <c r="B396" s="6"/>
    </row>
    <row r="397" spans="2:2">
      <c r="B397" s="6"/>
    </row>
    <row r="398" spans="2:2">
      <c r="B398" s="6"/>
    </row>
    <row r="399" spans="2:2">
      <c r="B399" s="6"/>
    </row>
    <row r="400" spans="2:2">
      <c r="B400" s="6"/>
    </row>
    <row r="401" spans="2:2">
      <c r="B401" s="6"/>
    </row>
    <row r="402" spans="2:2">
      <c r="B402" s="6"/>
    </row>
    <row r="403" spans="2:2">
      <c r="B403" s="6"/>
    </row>
    <row r="404" spans="2:2">
      <c r="B404" s="6"/>
    </row>
    <row r="405" spans="2:2">
      <c r="B405" s="6"/>
    </row>
    <row r="406" spans="2:2">
      <c r="B406" s="6"/>
    </row>
    <row r="407" spans="2:2">
      <c r="B407" s="6"/>
    </row>
    <row r="408" spans="2:2">
      <c r="B408" s="6"/>
    </row>
    <row r="409" spans="2:2">
      <c r="B409" s="6"/>
    </row>
    <row r="410" spans="2:2">
      <c r="B410" s="6"/>
    </row>
    <row r="411" spans="2:2">
      <c r="B411" s="6"/>
    </row>
    <row r="412" spans="2:2">
      <c r="B412" s="6"/>
    </row>
    <row r="413" spans="2:2">
      <c r="B413" s="6"/>
    </row>
    <row r="414" spans="2:2">
      <c r="B414" s="6"/>
    </row>
    <row r="415" spans="2:2">
      <c r="B415" s="6"/>
    </row>
    <row r="416" spans="2:2">
      <c r="B416" s="6"/>
    </row>
    <row r="417" spans="2:2">
      <c r="B417" s="6"/>
    </row>
    <row r="418" spans="2:2">
      <c r="B418" s="6"/>
    </row>
    <row r="419" spans="2:2">
      <c r="B419" s="6"/>
    </row>
    <row r="420" spans="2:2">
      <c r="B420" s="6"/>
    </row>
    <row r="421" spans="2:2">
      <c r="B421" s="6"/>
    </row>
    <row r="422" spans="2:2">
      <c r="B422" s="6"/>
    </row>
    <row r="423" spans="2:2">
      <c r="B423" s="6"/>
    </row>
    <row r="424" spans="2:2">
      <c r="B424" s="6"/>
    </row>
    <row r="425" spans="2:2">
      <c r="B425" s="6"/>
    </row>
    <row r="426" spans="2:2">
      <c r="B426" s="6"/>
    </row>
    <row r="427" spans="2:2">
      <c r="B427" s="6"/>
    </row>
    <row r="428" spans="2:2">
      <c r="B428" s="6"/>
    </row>
    <row r="429" spans="2:2">
      <c r="B429" s="6"/>
    </row>
    <row r="430" spans="2:2">
      <c r="B430" s="6"/>
    </row>
    <row r="431" spans="2:2">
      <c r="B431" s="6"/>
    </row>
    <row r="432" spans="2:2">
      <c r="B432" s="6"/>
    </row>
    <row r="433" spans="2:2">
      <c r="B433" s="6"/>
    </row>
    <row r="434" spans="2:2">
      <c r="B434" s="6"/>
    </row>
    <row r="435" spans="2:2">
      <c r="B435" s="6"/>
    </row>
    <row r="436" spans="2:2">
      <c r="B436" s="6"/>
    </row>
    <row r="437" spans="2:2">
      <c r="B437" s="6"/>
    </row>
    <row r="438" spans="2:2">
      <c r="B438" s="6"/>
    </row>
    <row r="439" spans="2:2">
      <c r="B439" s="6"/>
    </row>
    <row r="440" spans="2:2">
      <c r="B440" s="6"/>
    </row>
    <row r="441" spans="2:2">
      <c r="B441" s="6"/>
    </row>
    <row r="442" spans="2:2">
      <c r="B442" s="6"/>
    </row>
    <row r="443" spans="2:2">
      <c r="B443" s="6"/>
    </row>
    <row r="444" spans="2:2">
      <c r="B444" s="6"/>
    </row>
    <row r="445" spans="2:2">
      <c r="B445" s="6"/>
    </row>
    <row r="446" spans="2:2">
      <c r="B446" s="6"/>
    </row>
    <row r="447" spans="2:2">
      <c r="B447" s="6"/>
    </row>
    <row r="448" spans="2:2">
      <c r="B448" s="6"/>
    </row>
    <row r="449" spans="2:2">
      <c r="B449" s="6"/>
    </row>
    <row r="450" spans="2:2">
      <c r="B450" s="6"/>
    </row>
    <row r="451" spans="2:2">
      <c r="B451" s="6"/>
    </row>
    <row r="452" spans="2:2">
      <c r="B452" s="6"/>
    </row>
    <row r="453" spans="2:2">
      <c r="B453" s="6"/>
    </row>
    <row r="454" spans="2:2">
      <c r="B454" s="6"/>
    </row>
    <row r="455" spans="2:2">
      <c r="B455" s="6"/>
    </row>
    <row r="456" spans="2:2">
      <c r="B456" s="6"/>
    </row>
    <row r="457" spans="2:2">
      <c r="B457" s="6"/>
    </row>
    <row r="458" spans="2:2">
      <c r="B458" s="6"/>
    </row>
    <row r="459" spans="2:2">
      <c r="B459" s="6"/>
    </row>
    <row r="460" spans="2:2">
      <c r="B460" s="6"/>
    </row>
    <row r="461" spans="2:2">
      <c r="B461" s="6"/>
    </row>
    <row r="462" spans="2:2">
      <c r="B462" s="6"/>
    </row>
    <row r="463" spans="2:2">
      <c r="B463" s="6"/>
    </row>
    <row r="464" spans="2:2">
      <c r="B464" s="6"/>
    </row>
    <row r="465" spans="2:2">
      <c r="B465" s="6"/>
    </row>
    <row r="466" spans="2:2">
      <c r="B466" s="6"/>
    </row>
    <row r="467" spans="2:2">
      <c r="B467" s="6"/>
    </row>
    <row r="468" spans="2:2">
      <c r="B468" s="6"/>
    </row>
    <row r="469" spans="2:2">
      <c r="B469" s="6"/>
    </row>
    <row r="470" spans="2:2">
      <c r="B470" s="6"/>
    </row>
    <row r="471" spans="2:2">
      <c r="B471" s="6"/>
    </row>
    <row r="472" spans="2:2">
      <c r="B472" s="6"/>
    </row>
    <row r="473" spans="2:2">
      <c r="B473" s="6"/>
    </row>
    <row r="474" spans="2:2">
      <c r="B474" s="6"/>
    </row>
    <row r="475" spans="2:2">
      <c r="B475" s="6"/>
    </row>
    <row r="476" spans="2:2">
      <c r="B476" s="6"/>
    </row>
    <row r="477" spans="2:2">
      <c r="B477" s="6"/>
    </row>
    <row r="478" spans="2:2">
      <c r="B478" s="6"/>
    </row>
    <row r="479" spans="2:2">
      <c r="B479" s="6"/>
    </row>
    <row r="480" spans="2:2">
      <c r="B480" s="6"/>
    </row>
    <row r="481" spans="2:2">
      <c r="B481" s="6"/>
    </row>
    <row r="482" spans="2:2">
      <c r="B482" s="6"/>
    </row>
    <row r="483" spans="2:2">
      <c r="B483" s="6"/>
    </row>
    <row r="484" spans="2:2">
      <c r="B484" s="6"/>
    </row>
    <row r="485" spans="2:2">
      <c r="B485" s="6"/>
    </row>
    <row r="486" spans="2:2">
      <c r="B486" s="6"/>
    </row>
    <row r="487" spans="2:2">
      <c r="B487" s="6"/>
    </row>
    <row r="488" spans="2:2">
      <c r="B488" s="6"/>
    </row>
    <row r="489" spans="2:2">
      <c r="B489" s="6"/>
    </row>
    <row r="490" spans="2:2">
      <c r="B490" s="6"/>
    </row>
    <row r="491" spans="2:2">
      <c r="B491" s="6"/>
    </row>
    <row r="492" spans="2:2">
      <c r="B492" s="6"/>
    </row>
    <row r="493" spans="2:2">
      <c r="B493" s="6"/>
    </row>
    <row r="494" spans="2:2">
      <c r="B494" s="6"/>
    </row>
    <row r="495" spans="2:2">
      <c r="B495" s="6"/>
    </row>
    <row r="496" spans="2:2">
      <c r="B496" s="6"/>
    </row>
    <row r="497" spans="2:2">
      <c r="B497" s="6"/>
    </row>
    <row r="498" spans="2:2">
      <c r="B498" s="6"/>
    </row>
    <row r="499" spans="2:2">
      <c r="B499" s="6"/>
    </row>
    <row r="500" spans="2:2">
      <c r="B500" s="6"/>
    </row>
    <row r="501" spans="2:2">
      <c r="B501" s="6"/>
    </row>
    <row r="502" spans="2:2">
      <c r="B502" s="6"/>
    </row>
    <row r="503" spans="2:2">
      <c r="B503" s="6"/>
    </row>
    <row r="504" spans="2:2">
      <c r="B504" s="6"/>
    </row>
    <row r="505" spans="2:2">
      <c r="B505" s="6"/>
    </row>
    <row r="506" spans="2:2">
      <c r="B506" s="6"/>
    </row>
    <row r="507" spans="2:2">
      <c r="B507" s="6"/>
    </row>
    <row r="508" spans="2:2">
      <c r="B508" s="6"/>
    </row>
    <row r="509" spans="2:2">
      <c r="B509" s="6"/>
    </row>
    <row r="510" spans="2:2">
      <c r="B510" s="6"/>
    </row>
    <row r="511" spans="2:2">
      <c r="B511" s="6"/>
    </row>
    <row r="512" spans="2:2">
      <c r="B512" s="6"/>
    </row>
    <row r="513" spans="2:2">
      <c r="B513" s="6"/>
    </row>
    <row r="514" spans="2:2">
      <c r="B514" s="6"/>
    </row>
    <row r="515" spans="2:2">
      <c r="B515" s="6"/>
    </row>
    <row r="516" spans="2:2">
      <c r="B516" s="6"/>
    </row>
    <row r="517" spans="2:2">
      <c r="B517" s="6"/>
    </row>
    <row r="518" spans="2:2">
      <c r="B518" s="6"/>
    </row>
    <row r="519" spans="2:2">
      <c r="B519" s="6"/>
    </row>
    <row r="520" spans="2:2">
      <c r="B520" s="6"/>
    </row>
    <row r="521" spans="2:2">
      <c r="B521" s="6"/>
    </row>
    <row r="522" spans="2:2">
      <c r="B522" s="6"/>
    </row>
    <row r="523" spans="2:2">
      <c r="B523" s="6"/>
    </row>
    <row r="524" spans="2:2">
      <c r="B524" s="6"/>
    </row>
    <row r="525" spans="2:2">
      <c r="B525" s="6"/>
    </row>
    <row r="526" spans="2:2">
      <c r="B526" s="6"/>
    </row>
    <row r="527" spans="2:2">
      <c r="B527" s="6"/>
    </row>
    <row r="528" spans="2:2">
      <c r="B528" s="6"/>
    </row>
    <row r="529" spans="2:2">
      <c r="B529" s="6"/>
    </row>
    <row r="530" spans="2:2">
      <c r="B530" s="6"/>
    </row>
    <row r="531" spans="2:2">
      <c r="B531" s="6"/>
    </row>
    <row r="532" spans="2:2">
      <c r="B532" s="6"/>
    </row>
    <row r="533" spans="2:2">
      <c r="B533" s="6"/>
    </row>
    <row r="534" spans="2:2">
      <c r="B534" s="6"/>
    </row>
    <row r="535" spans="2:2">
      <c r="B535" s="6"/>
    </row>
    <row r="536" spans="2:2">
      <c r="B536" s="6"/>
    </row>
    <row r="537" spans="2:2">
      <c r="B537" s="6"/>
    </row>
    <row r="538" spans="2:2">
      <c r="B538" s="6"/>
    </row>
    <row r="539" spans="2:2">
      <c r="B539" s="6"/>
    </row>
    <row r="540" spans="2:2">
      <c r="B540" s="6"/>
    </row>
    <row r="541" spans="2:2">
      <c r="B541" s="6"/>
    </row>
    <row r="542" spans="2:2">
      <c r="B542" s="6"/>
    </row>
    <row r="543" spans="2:2">
      <c r="B543" s="6"/>
    </row>
    <row r="544" spans="2:2">
      <c r="B544" s="6"/>
    </row>
    <row r="545" spans="2:2">
      <c r="B545" s="6"/>
    </row>
    <row r="546" spans="2:2">
      <c r="B546" s="6"/>
    </row>
    <row r="547" spans="2:2">
      <c r="B547" s="6"/>
    </row>
    <row r="548" spans="2:2">
      <c r="B548" s="6"/>
    </row>
    <row r="549" spans="2:2">
      <c r="B549" s="6"/>
    </row>
    <row r="550" spans="2:2">
      <c r="B550" s="6"/>
    </row>
    <row r="551" spans="2:2">
      <c r="B551" s="6"/>
    </row>
    <row r="552" spans="2:2">
      <c r="B552" s="6"/>
    </row>
    <row r="553" spans="2:2">
      <c r="B553" s="6"/>
    </row>
    <row r="554" spans="2:2">
      <c r="B554" s="6"/>
    </row>
    <row r="555" spans="2:2">
      <c r="B555" s="6"/>
    </row>
    <row r="556" spans="2:2">
      <c r="B556" s="6"/>
    </row>
    <row r="557" spans="2:2">
      <c r="B557" s="6"/>
    </row>
    <row r="558" spans="2:2">
      <c r="B558" s="6"/>
    </row>
    <row r="559" spans="2:2">
      <c r="B559" s="6"/>
    </row>
    <row r="560" spans="2:2">
      <c r="B560" s="6"/>
    </row>
    <row r="561" spans="2:2">
      <c r="B561" s="6"/>
    </row>
    <row r="562" spans="2:2">
      <c r="B562" s="6"/>
    </row>
    <row r="563" spans="2:2">
      <c r="B563" s="6"/>
    </row>
    <row r="564" spans="2:2">
      <c r="B564" s="6"/>
    </row>
    <row r="565" spans="2:2">
      <c r="B565" s="6"/>
    </row>
    <row r="566" spans="2:2">
      <c r="B566" s="6"/>
    </row>
    <row r="567" spans="2:2">
      <c r="B567" s="6"/>
    </row>
    <row r="568" spans="2:2">
      <c r="B568" s="6"/>
    </row>
    <row r="569" spans="2:2">
      <c r="B569" s="6"/>
    </row>
    <row r="570" spans="2:2">
      <c r="B570" s="6"/>
    </row>
    <row r="571" spans="2:2">
      <c r="B571" s="6"/>
    </row>
    <row r="572" spans="2:2">
      <c r="B572" s="6"/>
    </row>
    <row r="573" spans="2:2">
      <c r="B573" s="6"/>
    </row>
    <row r="574" spans="2:2">
      <c r="B574" s="6"/>
    </row>
    <row r="575" spans="2:2">
      <c r="B575" s="6"/>
    </row>
    <row r="576" spans="2:2">
      <c r="B576" s="6"/>
    </row>
    <row r="577" spans="2:2">
      <c r="B577" s="6"/>
    </row>
    <row r="578" spans="2:2">
      <c r="B578" s="6"/>
    </row>
    <row r="579" spans="2:2">
      <c r="B579" s="6"/>
    </row>
    <row r="580" spans="2:2">
      <c r="B580" s="6"/>
    </row>
    <row r="581" spans="2:2">
      <c r="B581" s="6"/>
    </row>
    <row r="582" spans="2:2">
      <c r="B582" s="6"/>
    </row>
    <row r="583" spans="2:2">
      <c r="B583" s="6"/>
    </row>
    <row r="584" spans="2:2">
      <c r="B584" s="6"/>
    </row>
    <row r="585" spans="2:2">
      <c r="B585" s="6"/>
    </row>
    <row r="586" spans="2:2">
      <c r="B586" s="6"/>
    </row>
    <row r="587" spans="2:2">
      <c r="B587" s="6"/>
    </row>
    <row r="588" spans="2:2">
      <c r="B588" s="6"/>
    </row>
    <row r="589" spans="2:2">
      <c r="B589" s="6"/>
    </row>
    <row r="590" spans="2:2">
      <c r="B590" s="6"/>
    </row>
    <row r="591" spans="2:2">
      <c r="B591" s="6"/>
    </row>
    <row r="592" spans="2:2">
      <c r="B592" s="6"/>
    </row>
    <row r="593" spans="2:2">
      <c r="B593" s="6"/>
    </row>
    <row r="594" spans="2:2">
      <c r="B594" s="6"/>
    </row>
    <row r="595" spans="2:2">
      <c r="B595" s="6"/>
    </row>
    <row r="596" spans="2:2">
      <c r="B596" s="6"/>
    </row>
    <row r="597" spans="2:2">
      <c r="B597" s="6"/>
    </row>
    <row r="598" spans="2:2">
      <c r="B598" s="6"/>
    </row>
    <row r="599" spans="2:2">
      <c r="B599" s="6"/>
    </row>
    <row r="600" spans="2:2">
      <c r="B600" s="6"/>
    </row>
    <row r="601" spans="2:2">
      <c r="B601" s="6"/>
    </row>
    <row r="602" spans="2:2">
      <c r="B602" s="6"/>
    </row>
    <row r="603" spans="2:2">
      <c r="B603" s="6"/>
    </row>
    <row r="604" spans="2:2">
      <c r="B604" s="6"/>
    </row>
    <row r="605" spans="2:2">
      <c r="B605" s="6"/>
    </row>
    <row r="606" spans="2:2">
      <c r="B606" s="6"/>
    </row>
    <row r="607" spans="2:2">
      <c r="B607" s="6"/>
    </row>
    <row r="608" spans="2:2">
      <c r="B608" s="6"/>
    </row>
    <row r="609" spans="2:2">
      <c r="B609" s="6"/>
    </row>
    <row r="610" spans="2:2">
      <c r="B610" s="6"/>
    </row>
    <row r="611" spans="2:2">
      <c r="B611" s="6"/>
    </row>
    <row r="612" spans="2:2">
      <c r="B612" s="6"/>
    </row>
    <row r="613" spans="2:2">
      <c r="B613" s="6"/>
    </row>
    <row r="614" spans="2:2">
      <c r="B614" s="6"/>
    </row>
    <row r="615" spans="2:2">
      <c r="B615" s="6"/>
    </row>
    <row r="616" spans="2:2">
      <c r="B616" s="6"/>
    </row>
    <row r="617" spans="2:2">
      <c r="B617" s="6"/>
    </row>
    <row r="618" spans="2:2">
      <c r="B618" s="6"/>
    </row>
    <row r="619" spans="2:2">
      <c r="B619" s="6"/>
    </row>
    <row r="620" spans="2:2">
      <c r="B620" s="6"/>
    </row>
    <row r="621" spans="2:2">
      <c r="B621" s="6"/>
    </row>
    <row r="622" spans="2:2">
      <c r="B622" s="6"/>
    </row>
    <row r="623" spans="2:2">
      <c r="B623" s="6"/>
    </row>
    <row r="624" spans="2:2">
      <c r="B624" s="6"/>
    </row>
    <row r="625" spans="2:2">
      <c r="B625" s="6"/>
    </row>
    <row r="626" spans="2:2">
      <c r="B626" s="6"/>
    </row>
    <row r="627" spans="2:2">
      <c r="B627" s="6"/>
    </row>
    <row r="628" spans="2:2">
      <c r="B628" s="6"/>
    </row>
    <row r="629" spans="2:2">
      <c r="B629" s="6"/>
    </row>
    <row r="630" spans="2:2">
      <c r="B630" s="6"/>
    </row>
    <row r="631" spans="2:2">
      <c r="B631" s="6"/>
    </row>
    <row r="632" spans="2:2">
      <c r="B632" s="6"/>
    </row>
    <row r="633" spans="2:2">
      <c r="B633" s="6"/>
    </row>
    <row r="634" spans="2:2">
      <c r="B634" s="6"/>
    </row>
    <row r="635" spans="2:2">
      <c r="B635" s="6"/>
    </row>
    <row r="636" spans="2:2">
      <c r="B636" s="6"/>
    </row>
    <row r="637" spans="2:2">
      <c r="B637" s="6"/>
    </row>
    <row r="638" spans="2:2">
      <c r="B638" s="6"/>
    </row>
    <row r="639" spans="2:2">
      <c r="B639" s="6"/>
    </row>
    <row r="640" spans="2:2">
      <c r="B640" s="6"/>
    </row>
    <row r="641" spans="2:2">
      <c r="B641" s="6"/>
    </row>
    <row r="642" spans="2:2">
      <c r="B642" s="6"/>
    </row>
    <row r="643" spans="2:2">
      <c r="B643" s="6"/>
    </row>
    <row r="644" spans="2:2">
      <c r="B644" s="6"/>
    </row>
    <row r="645" spans="2:2">
      <c r="B645" s="6"/>
    </row>
    <row r="646" spans="2:2">
      <c r="B646" s="6"/>
    </row>
    <row r="647" spans="2:2">
      <c r="B647" s="6"/>
    </row>
    <row r="648" spans="2:2">
      <c r="B648" s="6"/>
    </row>
    <row r="649" spans="2:2">
      <c r="B649" s="6"/>
    </row>
    <row r="650" spans="2:2">
      <c r="B650" s="6"/>
    </row>
    <row r="651" spans="2:2">
      <c r="B651" s="6"/>
    </row>
    <row r="652" spans="2:2">
      <c r="B652" s="6"/>
    </row>
    <row r="653" spans="2:2">
      <c r="B653" s="6"/>
    </row>
    <row r="654" spans="2:2">
      <c r="B654" s="6"/>
    </row>
    <row r="655" spans="2:2">
      <c r="B655" s="6"/>
    </row>
    <row r="656" spans="2:2">
      <c r="B656" s="6"/>
    </row>
    <row r="657" spans="2:2">
      <c r="B657" s="6"/>
    </row>
    <row r="658" spans="2:2">
      <c r="B658" s="6"/>
    </row>
    <row r="659" spans="2:2">
      <c r="B659" s="6"/>
    </row>
    <row r="660" spans="2:2">
      <c r="B660" s="6"/>
    </row>
    <row r="661" spans="2:2">
      <c r="B661" s="6"/>
    </row>
    <row r="662" spans="2:2">
      <c r="B662" s="6"/>
    </row>
    <row r="663" spans="2:2">
      <c r="B663" s="6"/>
    </row>
    <row r="664" spans="2:2">
      <c r="B664" s="6"/>
    </row>
    <row r="665" spans="2:2">
      <c r="B665" s="6"/>
    </row>
    <row r="666" spans="2:2">
      <c r="B666" s="6"/>
    </row>
    <row r="667" spans="2:2">
      <c r="B667" s="6"/>
    </row>
    <row r="668" spans="2:2">
      <c r="B668" s="6"/>
    </row>
    <row r="669" spans="2:2">
      <c r="B669" s="6"/>
    </row>
    <row r="670" spans="2:2">
      <c r="B670" s="6"/>
    </row>
    <row r="671" spans="2:2">
      <c r="B671" s="6"/>
    </row>
    <row r="672" spans="2:2">
      <c r="B672" s="6"/>
    </row>
    <row r="673" spans="2:2">
      <c r="B673" s="6"/>
    </row>
    <row r="674" spans="2:2">
      <c r="B674" s="6"/>
    </row>
    <row r="675" spans="2:2">
      <c r="B675" s="6"/>
    </row>
    <row r="676" spans="2:2">
      <c r="B676" s="6"/>
    </row>
    <row r="677" spans="2:2">
      <c r="B677" s="6"/>
    </row>
    <row r="678" spans="2:2">
      <c r="B678" s="6"/>
    </row>
    <row r="679" spans="2:2">
      <c r="B679" s="6"/>
    </row>
    <row r="680" spans="2:2">
      <c r="B680" s="6"/>
    </row>
    <row r="681" spans="2:2">
      <c r="B681" s="6"/>
    </row>
    <row r="682" spans="2:2">
      <c r="B682" s="6"/>
    </row>
    <row r="683" spans="2:2">
      <c r="B683" s="6"/>
    </row>
    <row r="684" spans="2:2">
      <c r="B684" s="6"/>
    </row>
    <row r="685" spans="2:2">
      <c r="B685" s="6"/>
    </row>
    <row r="686" spans="2:2">
      <c r="B686" s="6"/>
    </row>
    <row r="687" spans="2:2">
      <c r="B687" s="6"/>
    </row>
    <row r="688" spans="2:2">
      <c r="B688" s="6"/>
    </row>
    <row r="689" spans="2:2">
      <c r="B689" s="6"/>
    </row>
    <row r="690" spans="2:2">
      <c r="B690" s="6"/>
    </row>
    <row r="691" spans="2:2">
      <c r="B691" s="6"/>
    </row>
    <row r="692" spans="2:2">
      <c r="B692" s="6"/>
    </row>
    <row r="693" spans="2:2">
      <c r="B693" s="6"/>
    </row>
    <row r="694" spans="2:2">
      <c r="B694" s="6"/>
    </row>
    <row r="695" spans="2:2">
      <c r="B695" s="6"/>
    </row>
    <row r="696" spans="2:2">
      <c r="B696" s="6"/>
    </row>
    <row r="697" spans="2:2">
      <c r="B697" s="6"/>
    </row>
    <row r="698" spans="2:2">
      <c r="B698" s="6"/>
    </row>
    <row r="699" spans="2:2">
      <c r="B699" s="6"/>
    </row>
    <row r="700" spans="2:2">
      <c r="B700" s="6"/>
    </row>
    <row r="701" spans="2:2">
      <c r="B701" s="6"/>
    </row>
    <row r="702" spans="2:2">
      <c r="B702" s="6"/>
    </row>
    <row r="703" spans="2:2">
      <c r="B703" s="6"/>
    </row>
    <row r="704" spans="2:2">
      <c r="B704" s="6"/>
    </row>
    <row r="705" spans="2:2">
      <c r="B705" s="6"/>
    </row>
    <row r="706" spans="2:2">
      <c r="B706" s="6"/>
    </row>
    <row r="707" spans="2:2">
      <c r="B707" s="6"/>
    </row>
    <row r="708" spans="2:2">
      <c r="B708" s="6"/>
    </row>
    <row r="709" spans="2:2">
      <c r="B709" s="6"/>
    </row>
    <row r="710" spans="2:2">
      <c r="B710" s="6"/>
    </row>
    <row r="711" spans="2:2">
      <c r="B711" s="6"/>
    </row>
    <row r="712" spans="2:2">
      <c r="B712" s="6"/>
    </row>
    <row r="713" spans="2:2">
      <c r="B713" s="6"/>
    </row>
    <row r="714" spans="2:2">
      <c r="B714" s="6"/>
    </row>
    <row r="715" spans="2:2">
      <c r="B715" s="6"/>
    </row>
    <row r="716" spans="2:2">
      <c r="B716" s="6"/>
    </row>
    <row r="717" spans="2:2">
      <c r="B717" s="6"/>
    </row>
    <row r="718" spans="2:2">
      <c r="B718" s="6"/>
    </row>
    <row r="719" spans="2:2">
      <c r="B719" s="6"/>
    </row>
    <row r="720" spans="2:2">
      <c r="B720" s="6"/>
    </row>
    <row r="721" spans="2:2">
      <c r="B721" s="6"/>
    </row>
    <row r="722" spans="2:2">
      <c r="B722" s="6"/>
    </row>
    <row r="723" spans="2:2">
      <c r="B723" s="6"/>
    </row>
    <row r="724" spans="2:2">
      <c r="B724" s="6"/>
    </row>
    <row r="725" spans="2:2">
      <c r="B725" s="6"/>
    </row>
    <row r="726" spans="2:2">
      <c r="B726" s="6"/>
    </row>
    <row r="727" spans="2:2">
      <c r="B727" s="6"/>
    </row>
    <row r="728" spans="2:2">
      <c r="B728" s="6"/>
    </row>
    <row r="729" spans="2:2">
      <c r="B729" s="6"/>
    </row>
    <row r="730" spans="2:2">
      <c r="B730" s="6"/>
    </row>
    <row r="731" spans="2:2">
      <c r="B731" s="6"/>
    </row>
    <row r="732" spans="2:2">
      <c r="B732" s="6"/>
    </row>
    <row r="733" spans="2:2">
      <c r="B733" s="6"/>
    </row>
    <row r="734" spans="2:2">
      <c r="B734" s="6"/>
    </row>
    <row r="735" spans="2:2">
      <c r="B735" s="6"/>
    </row>
    <row r="736" spans="2:2">
      <c r="B736" s="6"/>
    </row>
    <row r="737" spans="2:2">
      <c r="B737" s="6"/>
    </row>
    <row r="738" spans="2:2">
      <c r="B738" s="6"/>
    </row>
    <row r="739" spans="2:2">
      <c r="B739" s="6"/>
    </row>
    <row r="740" spans="2:2">
      <c r="B740" s="6"/>
    </row>
    <row r="741" spans="2:2">
      <c r="B741" s="6"/>
    </row>
    <row r="742" spans="2:2">
      <c r="B742" s="6"/>
    </row>
    <row r="743" spans="2:2">
      <c r="B743" s="6"/>
    </row>
    <row r="744" spans="2:2">
      <c r="B744" s="6"/>
    </row>
    <row r="745" spans="2:2">
      <c r="B745" s="6"/>
    </row>
    <row r="746" spans="2:2">
      <c r="B746" s="6"/>
    </row>
    <row r="747" spans="2:2">
      <c r="B747" s="6"/>
    </row>
    <row r="748" spans="2:2">
      <c r="B748" s="6"/>
    </row>
    <row r="749" spans="2:2">
      <c r="B749" s="6"/>
    </row>
    <row r="750" spans="2:2">
      <c r="B750" s="6"/>
    </row>
    <row r="751" spans="2:2">
      <c r="B751" s="6"/>
    </row>
    <row r="752" spans="2:2">
      <c r="B752" s="6"/>
    </row>
    <row r="753" spans="2:2">
      <c r="B753" s="6"/>
    </row>
    <row r="754" spans="2:2">
      <c r="B754" s="6"/>
    </row>
    <row r="755" spans="2:2">
      <c r="B755" s="6"/>
    </row>
    <row r="756" spans="2:2">
      <c r="B756" s="6"/>
    </row>
    <row r="757" spans="2:2">
      <c r="B757" s="6"/>
    </row>
    <row r="758" spans="2:2">
      <c r="B758" s="6"/>
    </row>
    <row r="759" spans="2:2">
      <c r="B759" s="6"/>
    </row>
    <row r="760" spans="2:2">
      <c r="B760" s="6"/>
    </row>
    <row r="761" spans="2:2">
      <c r="B761" s="6"/>
    </row>
    <row r="762" spans="2:2">
      <c r="B762" s="6"/>
    </row>
    <row r="763" spans="2:2">
      <c r="B763" s="6"/>
    </row>
    <row r="764" spans="2:2">
      <c r="B764" s="6"/>
    </row>
    <row r="765" spans="2:2">
      <c r="B765" s="6"/>
    </row>
    <row r="766" spans="2:2">
      <c r="B766" s="6"/>
    </row>
    <row r="767" spans="2:2">
      <c r="B767" s="6"/>
    </row>
    <row r="768" spans="2:2">
      <c r="B768" s="6"/>
    </row>
    <row r="769" spans="2:2">
      <c r="B769" s="6"/>
    </row>
    <row r="770" spans="2:2">
      <c r="B770" s="6"/>
    </row>
    <row r="771" spans="2:2">
      <c r="B771" s="6"/>
    </row>
    <row r="772" spans="2:2">
      <c r="B772" s="6"/>
    </row>
    <row r="773" spans="2:2">
      <c r="B773" s="6"/>
    </row>
    <row r="774" spans="2:2">
      <c r="B774" s="6"/>
    </row>
    <row r="775" spans="2:2">
      <c r="B775" s="6"/>
    </row>
    <row r="776" spans="2:2">
      <c r="B776" s="6"/>
    </row>
    <row r="777" spans="2:2">
      <c r="B777" s="6"/>
    </row>
    <row r="778" spans="2:2">
      <c r="B778" s="6"/>
    </row>
    <row r="779" spans="2:2">
      <c r="B779" s="6"/>
    </row>
    <row r="780" spans="2:2">
      <c r="B780" s="6"/>
    </row>
    <row r="781" spans="2:2">
      <c r="B781" s="6"/>
    </row>
    <row r="782" spans="2:2">
      <c r="B782" s="6"/>
    </row>
    <row r="783" spans="2:2">
      <c r="B783" s="6"/>
    </row>
    <row r="784" spans="2:2">
      <c r="B784" s="6"/>
    </row>
    <row r="785" spans="2:2">
      <c r="B785" s="6"/>
    </row>
    <row r="786" spans="2:2">
      <c r="B786" s="6"/>
    </row>
    <row r="787" spans="2:2">
      <c r="B787" s="6"/>
    </row>
    <row r="788" spans="2:2">
      <c r="B788" s="6"/>
    </row>
    <row r="789" spans="2:2">
      <c r="B789" s="6"/>
    </row>
    <row r="790" spans="2:2">
      <c r="B790" s="6"/>
    </row>
    <row r="791" spans="2:2">
      <c r="B791" s="6"/>
    </row>
    <row r="792" spans="2:2">
      <c r="B792" s="6"/>
    </row>
    <row r="793" spans="2:2">
      <c r="B793" s="6"/>
    </row>
    <row r="794" spans="2:2">
      <c r="B794" s="6"/>
    </row>
    <row r="795" spans="2:2">
      <c r="B795" s="6"/>
    </row>
    <row r="796" spans="2:2">
      <c r="B796" s="6"/>
    </row>
    <row r="797" spans="2:2">
      <c r="B797" s="6"/>
    </row>
    <row r="798" spans="2:2">
      <c r="B798" s="6"/>
    </row>
    <row r="799" spans="2:2">
      <c r="B799" s="6"/>
    </row>
    <row r="800" spans="2:2">
      <c r="B800" s="6"/>
    </row>
    <row r="801" spans="2:2">
      <c r="B801" s="6"/>
    </row>
    <row r="802" spans="2:2">
      <c r="B802" s="6"/>
    </row>
    <row r="803" spans="2:2">
      <c r="B803" s="6"/>
    </row>
    <row r="804" spans="2:2">
      <c r="B804" s="6"/>
    </row>
    <row r="805" spans="2:2">
      <c r="B805" s="6"/>
    </row>
    <row r="806" spans="2:2">
      <c r="B806" s="6"/>
    </row>
    <row r="807" spans="2:2">
      <c r="B807" s="6"/>
    </row>
    <row r="808" spans="2:2">
      <c r="B808" s="6"/>
    </row>
    <row r="809" spans="2:2">
      <c r="B809" s="6"/>
    </row>
    <row r="810" spans="2:2">
      <c r="B810" s="6"/>
    </row>
    <row r="811" spans="2:2">
      <c r="B811" s="6"/>
    </row>
    <row r="812" spans="2:2">
      <c r="B812" s="6"/>
    </row>
    <row r="813" spans="2:2">
      <c r="B813" s="6"/>
    </row>
    <row r="814" spans="2:2">
      <c r="B814" s="6"/>
    </row>
    <row r="815" spans="2:2">
      <c r="B815" s="6"/>
    </row>
    <row r="816" spans="2:2">
      <c r="B816" s="6"/>
    </row>
    <row r="817" spans="2:2">
      <c r="B817" s="6"/>
    </row>
    <row r="818" spans="2:2">
      <c r="B818" s="6"/>
    </row>
    <row r="819" spans="2:2">
      <c r="B819" s="6"/>
    </row>
    <row r="820" spans="2:2">
      <c r="B820" s="6"/>
    </row>
    <row r="821" spans="2:2">
      <c r="B821" s="6"/>
    </row>
    <row r="822" spans="2:2">
      <c r="B822" s="6"/>
    </row>
    <row r="823" spans="2:2">
      <c r="B823" s="6"/>
    </row>
    <row r="824" spans="2:2">
      <c r="B824" s="6"/>
    </row>
    <row r="825" spans="2:2">
      <c r="B825" s="6"/>
    </row>
    <row r="826" spans="2:2">
      <c r="B826" s="6"/>
    </row>
    <row r="827" spans="2:2">
      <c r="B827" s="6"/>
    </row>
    <row r="828" spans="2:2">
      <c r="B828" s="6"/>
    </row>
    <row r="829" spans="2:2">
      <c r="B829" s="6"/>
    </row>
    <row r="830" spans="2:2">
      <c r="B830" s="6"/>
    </row>
    <row r="831" spans="2:2">
      <c r="B831" s="6"/>
    </row>
    <row r="832" spans="2:2">
      <c r="B832" s="6"/>
    </row>
    <row r="833" spans="2:2">
      <c r="B833" s="6"/>
    </row>
    <row r="834" spans="2:2">
      <c r="B834" s="6"/>
    </row>
    <row r="835" spans="2:2">
      <c r="B835" s="6"/>
    </row>
    <row r="836" spans="2:2">
      <c r="B836" s="6"/>
    </row>
    <row r="837" spans="2:2">
      <c r="B837" s="6"/>
    </row>
    <row r="838" spans="2:2">
      <c r="B838" s="6"/>
    </row>
    <row r="839" spans="2:2">
      <c r="B839" s="6"/>
    </row>
    <row r="840" spans="2:2">
      <c r="B840" s="6"/>
    </row>
    <row r="841" spans="2:2">
      <c r="B841" s="6"/>
    </row>
    <row r="842" spans="2:2">
      <c r="B842" s="6"/>
    </row>
    <row r="843" spans="2:2">
      <c r="B843" s="6"/>
    </row>
    <row r="844" spans="2:2">
      <c r="B844" s="6"/>
    </row>
    <row r="845" spans="2:2">
      <c r="B845" s="6"/>
    </row>
    <row r="846" spans="2:2">
      <c r="B846" s="6"/>
    </row>
    <row r="847" spans="2:2">
      <c r="B847" s="6"/>
    </row>
    <row r="848" spans="2:2">
      <c r="B848" s="6"/>
    </row>
    <row r="849" spans="2:2">
      <c r="B849" s="6"/>
    </row>
    <row r="850" spans="2:2">
      <c r="B850" s="6"/>
    </row>
    <row r="851" spans="2:2">
      <c r="B85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M25</vt:lpstr>
      <vt:lpstr>Data</vt:lpstr>
    </vt:vector>
  </TitlesOfParts>
  <Company>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toscar</dc:creator>
  <cp:lastModifiedBy>toscar</cp:lastModifiedBy>
  <dcterms:created xsi:type="dcterms:W3CDTF">2013-10-28T18:02:37Z</dcterms:created>
  <dcterms:modified xsi:type="dcterms:W3CDTF">2013-11-12T19:15:17Z</dcterms:modified>
</cp:coreProperties>
</file>