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y Documents\Research\PFARM\Website\Excel (models)\"/>
    </mc:Choice>
  </mc:AlternateContent>
  <bookViews>
    <workbookView xWindow="480" yWindow="120" windowWidth="27795" windowHeight="14370" firstSheet="1" activeTab="2"/>
  </bookViews>
  <sheets>
    <sheet name="_PALNN_G0028380854760648660" sheetId="80" state="hidden" r:id="rId1"/>
    <sheet name="MLF2" sheetId="49" r:id="rId2"/>
    <sheet name="Standalone" sheetId="112" r:id="rId3"/>
    <sheet name="362" sheetId="1" r:id="rId4"/>
    <sheet name="368" sheetId="2" r:id="rId5"/>
    <sheet name="378" sheetId="3" r:id="rId6"/>
    <sheet name="391" sheetId="4" r:id="rId7"/>
    <sheet name="411" sheetId="5" r:id="rId8"/>
    <sheet name="_DSET_DG10A0524F" sheetId="6" state="hidden" r:id="rId9"/>
    <sheet name="_STDS_DG10A0524F" sheetId="7" state="hidden" r:id="rId10"/>
    <sheet name="_DSET_DG3A271B55" sheetId="28" state="hidden" r:id="rId11"/>
    <sheet name="_STDS_DG3A271B55" sheetId="29" state="hidden" r:id="rId12"/>
    <sheet name="_DSET_DG2D7DAA74" sheetId="33" state="hidden" r:id="rId13"/>
    <sheet name="_STDS_DG2D7DAA74" sheetId="34" state="hidden" r:id="rId14"/>
    <sheet name="_DSET_DG26DC4180" sheetId="38" state="hidden" r:id="rId15"/>
    <sheet name="_STDS_DG26DC4180" sheetId="39" state="hidden" r:id="rId16"/>
    <sheet name="_DSET_DG9225BED" sheetId="44" state="hidden" r:id="rId17"/>
    <sheet name="_STDS_DG9225BED" sheetId="45" state="hidden" r:id="rId18"/>
    <sheet name="_DSET_DG1659B12E" sheetId="50" state="hidden" r:id="rId19"/>
    <sheet name="_STDS_DG1659B12E" sheetId="51" state="hidden" r:id="rId20"/>
    <sheet name="_DSET_DG3A520F76" sheetId="93" state="hidden" r:id="rId21"/>
    <sheet name="_STDS_DG3A520F76" sheetId="94" state="hidden" r:id="rId22"/>
    <sheet name="_DSET_DG15F53253" sheetId="102" state="hidden" r:id="rId23"/>
    <sheet name="_STDS_DG15F53253" sheetId="103" state="hidden" r:id="rId24"/>
    <sheet name="_DSET_DG17643B3A" sheetId="105" state="hidden" r:id="rId25"/>
    <sheet name="_STDS_DG17643B3A" sheetId="106" state="hidden" r:id="rId26"/>
    <sheet name="_DSET_DG831865F" sheetId="108" state="hidden" r:id="rId27"/>
    <sheet name="_STDS_DG831865F" sheetId="109" state="hidden" r:id="rId28"/>
    <sheet name="_DSET_DG2B42FFEF" sheetId="113" state="hidden" r:id="rId29"/>
    <sheet name="_STDS_DG2B42FFEF" sheetId="114" state="hidden" r:id="rId30"/>
    <sheet name="_DSET_DG6457A33" sheetId="117" state="hidden" r:id="rId31"/>
    <sheet name="_STDS_DG6457A33" sheetId="118" state="hidden" r:id="rId32"/>
  </sheets>
  <definedNames>
    <definedName name="NeuralToolsLastUsedEditionHigher">1</definedName>
    <definedName name="NeuralToolsLivePredictionTag">1</definedName>
    <definedName name="NTLP_VP155D8705109C854F">#REF!</definedName>
    <definedName name="NTLP_VP1706B4C934163908">_DSET_DG6457A33!$A$140</definedName>
    <definedName name="NTLP_VP17CDA78F16603E7E">#REF!</definedName>
    <definedName name="NTLP_VP1BEE2E11109F899C">#REF!</definedName>
    <definedName name="NTLP_VP2C2073671A9FACD2">#REF!</definedName>
    <definedName name="NTLP_VP3594CF578E6B75B">#REF!</definedName>
    <definedName name="NTLP_VP3690C89A361D818D">#REF!</definedName>
    <definedName name="NTLP_VP37071AB51314BDCE">#REF!</definedName>
    <definedName name="NTLP_VP38EB09CC3472F64F">#REF!</definedName>
    <definedName name="NTLP_VP399DDBCB2DE5A18F">#REF!</definedName>
    <definedName name="NTLP_VP3A3E8D7A2020EB03">#REF!</definedName>
    <definedName name="NTLP_VP3EC5D35FB21AD7">_DSET_DG1659B12E!$A$152</definedName>
    <definedName name="NTLP_VP655C37F160B76F3">#REF!</definedName>
    <definedName name="NTLP_VPAFD794225B05E7C">#REF!</definedName>
    <definedName name="NTLP_VPBA782582953F330">#REF!</definedName>
    <definedName name="NTLP_VPCDC0E23315FBC4">#REF!</definedName>
    <definedName name="NTLP_VPD22B37E15F9D068">#REF!</definedName>
    <definedName name="NTLP_VPE185C721083985A">#REF!</definedName>
    <definedName name="NTLP_VPEE560AA1E8FFC83">#REF!</definedName>
    <definedName name="ST_MPN">'362'!$D$3:$D$428</definedName>
    <definedName name="ST_MPN_3">'368'!$C$3:$C$110</definedName>
    <definedName name="ST_MPN_4">'378'!$C$3:$C$110</definedName>
    <definedName name="ST_MPN_5">'391'!$C$3:$C$110</definedName>
    <definedName name="ST_MPN_6">'411'!$C$3:$C$110</definedName>
    <definedName name="ST_MPN_7">'MLF2'!$C$3:$C$11</definedName>
    <definedName name="ST_MPN_8">Standalone!$J$4:$J$2172</definedName>
    <definedName name="ST_PredictionReportNetTrainedon362">'MLF2'!#REF!</definedName>
    <definedName name="ST_PredictionReportNetTrainedon362_6">'MLF2'!$C$3:$C$11</definedName>
    <definedName name="ST_PredictionReportNetTrainedon362_7">'MLF2'!#REF!</definedName>
    <definedName name="ST_Tag">'362'!$A$3:$A$428</definedName>
    <definedName name="ST_Temp">'362'!$B$3:$B$428</definedName>
    <definedName name="ST_Temp_1">'368'!$A$3:$A$110</definedName>
    <definedName name="ST_Temp_2">'378'!$A$3:$A$110</definedName>
    <definedName name="ST_Temp_3">'391'!$A$3:$A$110</definedName>
    <definedName name="ST_Temp_4">'411'!$A$3:$A$110</definedName>
    <definedName name="ST_Temp_5">'MLF2'!$A$3:$A$11</definedName>
    <definedName name="ST_Temp_6">Standalone!$H$4:$H$2172</definedName>
    <definedName name="ST_TestingReportNetTrainedon362_6">'368'!$E$3:$E$110</definedName>
    <definedName name="ST_TestingReportNetTrainedon362_8">'368'!$F$3:$F$110</definedName>
    <definedName name="ST_TestingReportNetTrainedon3622_6">'378'!$E$3:$E$110</definedName>
    <definedName name="ST_TestingReportNetTrainedon3622_8">'378'!$F$3:$F$110</definedName>
    <definedName name="ST_TestingReportNetTrainedon3623_6">'391'!$E$3:$E$110</definedName>
    <definedName name="ST_TestingReportNetTrainedon3623_8">'391'!$F$3:$F$110</definedName>
    <definedName name="ST_TestingReportNetTrainedon3624_6">'411'!$E$3:$E$110</definedName>
    <definedName name="ST_TestingReportNetTrainedon3624_8">'411'!$F$3:$F$110</definedName>
    <definedName name="ST_Time">'362'!$C$3:$C$428</definedName>
    <definedName name="ST_Time_2">'368'!$B$3:$B$110</definedName>
    <definedName name="ST_Time_3">'378'!$B$3:$B$110</definedName>
    <definedName name="ST_Time_4">'391'!$B$3:$B$110</definedName>
    <definedName name="ST_Time_5">'411'!$B$3:$B$110</definedName>
    <definedName name="ST_Time_6">'MLF2'!$B$3:$B$11</definedName>
    <definedName name="ST_Time_7">Standalone!$I$4:$I$2172</definedName>
  </definedNames>
  <calcPr calcId="152511"/>
</workbook>
</file>

<file path=xl/calcChain.xml><?xml version="1.0" encoding="utf-8"?>
<calcChain xmlns="http://schemas.openxmlformats.org/spreadsheetml/2006/main">
  <c r="C3" i="112" l="1"/>
  <c r="D3" i="112" s="1"/>
  <c r="E3" i="112" s="1"/>
  <c r="G5" i="112"/>
  <c r="G6" i="112"/>
  <c r="G7" i="112"/>
  <c r="G8" i="112"/>
  <c r="G9" i="112"/>
  <c r="G10" i="112"/>
  <c r="G11" i="112"/>
  <c r="G12" i="112"/>
  <c r="G13" i="112"/>
  <c r="G14" i="112"/>
  <c r="G15" i="112"/>
  <c r="G16" i="112"/>
  <c r="G17" i="112"/>
  <c r="G18" i="112"/>
  <c r="G19" i="112"/>
  <c r="G20" i="112"/>
  <c r="G21" i="112"/>
  <c r="G22" i="112"/>
  <c r="G23" i="112"/>
  <c r="G24" i="112"/>
  <c r="G25" i="112"/>
  <c r="G26" i="112"/>
  <c r="G27" i="112"/>
  <c r="G28" i="112"/>
  <c r="G29" i="112"/>
  <c r="G30" i="112"/>
  <c r="G31" i="112"/>
  <c r="G32" i="112"/>
  <c r="G33" i="112"/>
  <c r="G34" i="112"/>
  <c r="G35" i="112"/>
  <c r="G36" i="112"/>
  <c r="G37" i="112"/>
  <c r="G38" i="112"/>
  <c r="G39" i="112"/>
  <c r="G40" i="112"/>
  <c r="G41" i="112"/>
  <c r="G42" i="112"/>
  <c r="G43" i="112"/>
  <c r="G44" i="112"/>
  <c r="G45" i="112"/>
  <c r="G46" i="112"/>
  <c r="G47" i="112"/>
  <c r="G48" i="112"/>
  <c r="G49" i="112"/>
  <c r="G50" i="112"/>
  <c r="G51" i="112"/>
  <c r="G52" i="112"/>
  <c r="G53" i="112"/>
  <c r="G54" i="112"/>
  <c r="G55" i="112"/>
  <c r="G56" i="112"/>
  <c r="G57" i="112"/>
  <c r="G58" i="112"/>
  <c r="G59" i="112"/>
  <c r="G60" i="112"/>
  <c r="G61" i="112"/>
  <c r="G62" i="112"/>
  <c r="G63" i="112"/>
  <c r="G64" i="112"/>
  <c r="G65" i="112"/>
  <c r="G66" i="112"/>
  <c r="G67" i="112"/>
  <c r="G68" i="112"/>
  <c r="G69" i="112"/>
  <c r="G70" i="112"/>
  <c r="G71" i="112"/>
  <c r="G72" i="112"/>
  <c r="G73" i="112"/>
  <c r="G74" i="112"/>
  <c r="G75" i="112"/>
  <c r="G76" i="112"/>
  <c r="G77" i="112"/>
  <c r="G78" i="112"/>
  <c r="G79" i="112"/>
  <c r="G80" i="112"/>
  <c r="G81" i="112"/>
  <c r="G82" i="112"/>
  <c r="G83" i="112"/>
  <c r="G84" i="112"/>
  <c r="G85" i="112"/>
  <c r="G86" i="112"/>
  <c r="G87" i="112"/>
  <c r="G88" i="112"/>
  <c r="G89" i="112"/>
  <c r="G90" i="112"/>
  <c r="G91" i="112"/>
  <c r="G92" i="112"/>
  <c r="G93" i="112"/>
  <c r="G94" i="112"/>
  <c r="G95" i="112"/>
  <c r="G96" i="112"/>
  <c r="G97" i="112"/>
  <c r="G98" i="112"/>
  <c r="G99" i="112"/>
  <c r="G100" i="112"/>
  <c r="G101" i="112"/>
  <c r="G102" i="112"/>
  <c r="G103" i="112"/>
  <c r="G104" i="112"/>
  <c r="G105" i="112"/>
  <c r="G106" i="112"/>
  <c r="G107" i="112"/>
  <c r="G108" i="112"/>
  <c r="G109" i="112"/>
  <c r="G110" i="112"/>
  <c r="G111" i="112"/>
  <c r="G112" i="112"/>
  <c r="G113" i="112"/>
  <c r="G114" i="112"/>
  <c r="G115" i="112"/>
  <c r="G116" i="112"/>
  <c r="G117" i="112"/>
  <c r="G118" i="112"/>
  <c r="G119" i="112"/>
  <c r="G120" i="112"/>
  <c r="G121" i="112"/>
  <c r="G122" i="112"/>
  <c r="G123" i="112"/>
  <c r="G124" i="112"/>
  <c r="G125" i="112"/>
  <c r="G126" i="112"/>
  <c r="G127" i="112"/>
  <c r="G128" i="112"/>
  <c r="G129" i="112"/>
  <c r="G130" i="112"/>
  <c r="G131" i="112"/>
  <c r="G132" i="112"/>
  <c r="G133" i="112"/>
  <c r="G134" i="112"/>
  <c r="G135" i="112"/>
  <c r="G136" i="112"/>
  <c r="G137" i="112"/>
  <c r="G138" i="112"/>
  <c r="G139" i="112"/>
  <c r="G140" i="112"/>
  <c r="G141" i="112"/>
  <c r="G142" i="112"/>
  <c r="G143" i="112"/>
  <c r="G144" i="112"/>
  <c r="G145" i="112"/>
  <c r="G146" i="112"/>
  <c r="G147" i="112"/>
  <c r="G148" i="112"/>
  <c r="G149" i="112"/>
  <c r="G150" i="112"/>
  <c r="G151" i="112"/>
  <c r="G152" i="112"/>
  <c r="G153" i="112"/>
  <c r="G154" i="112"/>
  <c r="G155" i="112"/>
  <c r="G156" i="112"/>
  <c r="G157" i="112"/>
  <c r="G158" i="112"/>
  <c r="G159" i="112"/>
  <c r="G160" i="112"/>
  <c r="G161" i="112"/>
  <c r="G162" i="112"/>
  <c r="G163" i="112"/>
  <c r="G164" i="112"/>
  <c r="G165" i="112"/>
  <c r="G166" i="112"/>
  <c r="G167" i="112"/>
  <c r="G168" i="112"/>
  <c r="G169" i="112"/>
  <c r="G170" i="112"/>
  <c r="G171" i="112"/>
  <c r="G172" i="112"/>
  <c r="G173" i="112"/>
  <c r="G174" i="112"/>
  <c r="G175" i="112"/>
  <c r="G176" i="112"/>
  <c r="G177" i="112"/>
  <c r="G178" i="112"/>
  <c r="G179" i="112"/>
  <c r="G180" i="112"/>
  <c r="G181" i="112"/>
  <c r="G182" i="112"/>
  <c r="G183" i="112"/>
  <c r="G184" i="112"/>
  <c r="G185" i="112"/>
  <c r="G186" i="112"/>
  <c r="G187" i="112"/>
  <c r="G188" i="112"/>
  <c r="G189" i="112"/>
  <c r="G190" i="112"/>
  <c r="G191" i="112"/>
  <c r="G192" i="112"/>
  <c r="G193" i="112"/>
  <c r="G194" i="112"/>
  <c r="G195" i="112"/>
  <c r="G196" i="112"/>
  <c r="G197" i="112"/>
  <c r="G198" i="112"/>
  <c r="G199" i="112"/>
  <c r="G200" i="112"/>
  <c r="G201" i="112"/>
  <c r="G202" i="112"/>
  <c r="G203" i="112"/>
  <c r="G204" i="112"/>
  <c r="G205" i="112"/>
  <c r="G206" i="112"/>
  <c r="G207" i="112"/>
  <c r="G208" i="112"/>
  <c r="G209" i="112"/>
  <c r="G210" i="112"/>
  <c r="G211" i="112"/>
  <c r="G212" i="112"/>
  <c r="G213" i="112"/>
  <c r="G214" i="112"/>
  <c r="G215" i="112"/>
  <c r="G216" i="112"/>
  <c r="G217" i="112"/>
  <c r="G218" i="112"/>
  <c r="G219" i="112"/>
  <c r="G220" i="112"/>
  <c r="G221" i="112"/>
  <c r="G222" i="112"/>
  <c r="G223" i="112"/>
  <c r="G224" i="112"/>
  <c r="G225" i="112"/>
  <c r="G226" i="112"/>
  <c r="G227" i="112"/>
  <c r="G228" i="112"/>
  <c r="G229" i="112"/>
  <c r="G230" i="112"/>
  <c r="G231" i="112"/>
  <c r="G232" i="112"/>
  <c r="G233" i="112"/>
  <c r="G234" i="112"/>
  <c r="G235" i="112"/>
  <c r="G236" i="112"/>
  <c r="G237" i="112"/>
  <c r="G238" i="112"/>
  <c r="G239" i="112"/>
  <c r="G240" i="112"/>
  <c r="G241" i="112"/>
  <c r="G242" i="112"/>
  <c r="G243" i="112"/>
  <c r="G244" i="112"/>
  <c r="G245" i="112"/>
  <c r="G246" i="112"/>
  <c r="G247" i="112"/>
  <c r="G248" i="112"/>
  <c r="G249" i="112"/>
  <c r="G250" i="112"/>
  <c r="G251" i="112"/>
  <c r="G252" i="112"/>
  <c r="G253" i="112"/>
  <c r="G254" i="112"/>
  <c r="G255" i="112"/>
  <c r="G256" i="112"/>
  <c r="G257" i="112"/>
  <c r="G258" i="112"/>
  <c r="G259" i="112"/>
  <c r="G260" i="112"/>
  <c r="G261" i="112"/>
  <c r="G262" i="112"/>
  <c r="G263" i="112"/>
  <c r="G264" i="112"/>
  <c r="G265" i="112"/>
  <c r="G266" i="112"/>
  <c r="G267" i="112"/>
  <c r="G268" i="112"/>
  <c r="G269" i="112"/>
  <c r="G270" i="112"/>
  <c r="G271" i="112"/>
  <c r="G272" i="112"/>
  <c r="G273" i="112"/>
  <c r="G274" i="112"/>
  <c r="G275" i="112"/>
  <c r="G276" i="112"/>
  <c r="G277" i="112"/>
  <c r="G278" i="112"/>
  <c r="G279" i="112"/>
  <c r="G280" i="112"/>
  <c r="G281" i="112"/>
  <c r="G282" i="112"/>
  <c r="G283" i="112"/>
  <c r="G284" i="112"/>
  <c r="G285" i="112"/>
  <c r="G286" i="112"/>
  <c r="G287" i="112"/>
  <c r="G288" i="112"/>
  <c r="G289" i="112"/>
  <c r="G290" i="112"/>
  <c r="G291" i="112"/>
  <c r="G292" i="112"/>
  <c r="G293" i="112"/>
  <c r="G294" i="112"/>
  <c r="G295" i="112"/>
  <c r="G296" i="112"/>
  <c r="G297" i="112"/>
  <c r="G298" i="112"/>
  <c r="G299" i="112"/>
  <c r="G300" i="112"/>
  <c r="G301" i="112"/>
  <c r="G302" i="112"/>
  <c r="G303" i="112"/>
  <c r="G304" i="112"/>
  <c r="G305" i="112"/>
  <c r="G306" i="112"/>
  <c r="G307" i="112"/>
  <c r="G308" i="112"/>
  <c r="G309" i="112"/>
  <c r="G310" i="112"/>
  <c r="G311" i="112"/>
  <c r="G312" i="112"/>
  <c r="G313" i="112"/>
  <c r="G314" i="112"/>
  <c r="G315" i="112"/>
  <c r="G316" i="112"/>
  <c r="G317" i="112"/>
  <c r="G318" i="112"/>
  <c r="G319" i="112"/>
  <c r="G320" i="112"/>
  <c r="G321" i="112"/>
  <c r="G322" i="112"/>
  <c r="G323" i="112"/>
  <c r="G324" i="112"/>
  <c r="G325" i="112"/>
  <c r="G326" i="112"/>
  <c r="G327" i="112"/>
  <c r="G328" i="112"/>
  <c r="G329" i="112"/>
  <c r="G330" i="112"/>
  <c r="G331" i="112"/>
  <c r="G332" i="112"/>
  <c r="G333" i="112"/>
  <c r="G334" i="112"/>
  <c r="G335" i="112"/>
  <c r="G336" i="112"/>
  <c r="G337" i="112"/>
  <c r="G338" i="112"/>
  <c r="G339" i="112"/>
  <c r="G340" i="112"/>
  <c r="G341" i="112"/>
  <c r="G342" i="112"/>
  <c r="G343" i="112"/>
  <c r="G344" i="112"/>
  <c r="G345" i="112"/>
  <c r="G346" i="112"/>
  <c r="G347" i="112"/>
  <c r="G348" i="112"/>
  <c r="G349" i="112"/>
  <c r="G350" i="112"/>
  <c r="G351" i="112"/>
  <c r="G352" i="112"/>
  <c r="G353" i="112"/>
  <c r="G354" i="112"/>
  <c r="G355" i="112"/>
  <c r="G356" i="112"/>
  <c r="G357" i="112"/>
  <c r="G358" i="112"/>
  <c r="G359" i="112"/>
  <c r="G360" i="112"/>
  <c r="G361" i="112"/>
  <c r="G362" i="112"/>
  <c r="G363" i="112"/>
  <c r="G364" i="112"/>
  <c r="G365" i="112"/>
  <c r="G366" i="112"/>
  <c r="G367" i="112"/>
  <c r="G368" i="112"/>
  <c r="G369" i="112"/>
  <c r="G370" i="112"/>
  <c r="G371" i="112"/>
  <c r="G372" i="112"/>
  <c r="G373" i="112"/>
  <c r="G374" i="112"/>
  <c r="G375" i="112"/>
  <c r="G376" i="112"/>
  <c r="G377" i="112"/>
  <c r="G378" i="112"/>
  <c r="G379" i="112"/>
  <c r="G380" i="112"/>
  <c r="G381" i="112"/>
  <c r="G382" i="112"/>
  <c r="G383" i="112"/>
  <c r="G384" i="112"/>
  <c r="G385" i="112"/>
  <c r="G386" i="112"/>
  <c r="G387" i="112"/>
  <c r="G388" i="112"/>
  <c r="G389" i="112"/>
  <c r="G390" i="112"/>
  <c r="G391" i="112"/>
  <c r="G392" i="112"/>
  <c r="G393" i="112"/>
  <c r="G394" i="112"/>
  <c r="G395" i="112"/>
  <c r="G396" i="112"/>
  <c r="G397" i="112"/>
  <c r="G398" i="112"/>
  <c r="G399" i="112"/>
  <c r="G400" i="112"/>
  <c r="G401" i="112"/>
  <c r="G402" i="112"/>
  <c r="G403" i="112"/>
  <c r="G404" i="112"/>
  <c r="G405" i="112"/>
  <c r="G406" i="112"/>
  <c r="G407" i="112"/>
  <c r="G408" i="112"/>
  <c r="G409" i="112"/>
  <c r="G410" i="112"/>
  <c r="G411" i="112"/>
  <c r="G412" i="112"/>
  <c r="G413" i="112"/>
  <c r="G414" i="112"/>
  <c r="G415" i="112"/>
  <c r="G416" i="112"/>
  <c r="G417" i="112"/>
  <c r="G418" i="112"/>
  <c r="G419" i="112"/>
  <c r="G420" i="112"/>
  <c r="G421" i="112"/>
  <c r="G422" i="112"/>
  <c r="G423" i="112"/>
  <c r="G424" i="112"/>
  <c r="G425" i="112"/>
  <c r="G426" i="112"/>
  <c r="G427" i="112"/>
  <c r="G428" i="112"/>
  <c r="G429" i="112"/>
  <c r="G430" i="112"/>
  <c r="G431" i="112"/>
  <c r="G432" i="112"/>
  <c r="G433" i="112"/>
  <c r="G434" i="112"/>
  <c r="G435" i="112"/>
  <c r="G436" i="112"/>
  <c r="G437" i="112"/>
  <c r="G438" i="112"/>
  <c r="G439" i="112"/>
  <c r="G440" i="112"/>
  <c r="G441" i="112"/>
  <c r="G442" i="112"/>
  <c r="G443" i="112"/>
  <c r="G444" i="112"/>
  <c r="G445" i="112"/>
  <c r="G446" i="112"/>
  <c r="G447" i="112"/>
  <c r="G448" i="112"/>
  <c r="G449" i="112"/>
  <c r="G450" i="112"/>
  <c r="G451" i="112"/>
  <c r="G452" i="112"/>
  <c r="G453" i="112"/>
  <c r="G454" i="112"/>
  <c r="G455" i="112"/>
  <c r="G456" i="112"/>
  <c r="G457" i="112"/>
  <c r="G458" i="112"/>
  <c r="G459" i="112"/>
  <c r="G460" i="112"/>
  <c r="G461" i="112"/>
  <c r="G462" i="112"/>
  <c r="G463" i="112"/>
  <c r="G464" i="112"/>
  <c r="G465" i="112"/>
  <c r="G466" i="112"/>
  <c r="G467" i="112"/>
  <c r="G468" i="112"/>
  <c r="G469" i="112"/>
  <c r="G470" i="112"/>
  <c r="G471" i="112"/>
  <c r="G472" i="112"/>
  <c r="G473" i="112"/>
  <c r="G474" i="112"/>
  <c r="G475" i="112"/>
  <c r="G476" i="112"/>
  <c r="G477" i="112"/>
  <c r="G478" i="112"/>
  <c r="G479" i="112"/>
  <c r="G480" i="112"/>
  <c r="G481" i="112"/>
  <c r="G482" i="112"/>
  <c r="G483" i="112"/>
  <c r="G484" i="112"/>
  <c r="G485" i="112"/>
  <c r="G486" i="112"/>
  <c r="G487" i="112"/>
  <c r="G488" i="112"/>
  <c r="G489" i="112"/>
  <c r="G490" i="112"/>
  <c r="G491" i="112"/>
  <c r="G492" i="112"/>
  <c r="G493" i="112"/>
  <c r="G494" i="112"/>
  <c r="G495" i="112"/>
  <c r="G496" i="112"/>
  <c r="G497" i="112"/>
  <c r="G498" i="112"/>
  <c r="G499" i="112"/>
  <c r="G500" i="112"/>
  <c r="G501" i="112"/>
  <c r="G502" i="112"/>
  <c r="G503" i="112"/>
  <c r="G504" i="112"/>
  <c r="G505" i="112"/>
  <c r="G506" i="112"/>
  <c r="G507" i="112"/>
  <c r="G508" i="112"/>
  <c r="G509" i="112"/>
  <c r="G510" i="112"/>
  <c r="G511" i="112"/>
  <c r="G512" i="112"/>
  <c r="G513" i="112"/>
  <c r="G514" i="112"/>
  <c r="G515" i="112"/>
  <c r="G516" i="112"/>
  <c r="G517" i="112"/>
  <c r="G518" i="112"/>
  <c r="G519" i="112"/>
  <c r="G520" i="112"/>
  <c r="G521" i="112"/>
  <c r="G522" i="112"/>
  <c r="G523" i="112"/>
  <c r="G524" i="112"/>
  <c r="G525" i="112"/>
  <c r="G526" i="112"/>
  <c r="G527" i="112"/>
  <c r="G528" i="112"/>
  <c r="G529" i="112"/>
  <c r="G530" i="112"/>
  <c r="G531" i="112"/>
  <c r="G532" i="112"/>
  <c r="G533" i="112"/>
  <c r="G534" i="112"/>
  <c r="G535" i="112"/>
  <c r="G536" i="112"/>
  <c r="G537" i="112"/>
  <c r="G538" i="112"/>
  <c r="G539" i="112"/>
  <c r="G540" i="112"/>
  <c r="G541" i="112"/>
  <c r="G542" i="112"/>
  <c r="G543" i="112"/>
  <c r="G544" i="112"/>
  <c r="G545" i="112"/>
  <c r="G546" i="112"/>
  <c r="G547" i="112"/>
  <c r="G548" i="112"/>
  <c r="G549" i="112"/>
  <c r="G550" i="112"/>
  <c r="G551" i="112"/>
  <c r="G552" i="112"/>
  <c r="G553" i="112"/>
  <c r="G554" i="112"/>
  <c r="G555" i="112"/>
  <c r="G556" i="112"/>
  <c r="G557" i="112"/>
  <c r="G558" i="112"/>
  <c r="G559" i="112"/>
  <c r="G560" i="112"/>
  <c r="G561" i="112"/>
  <c r="G562" i="112"/>
  <c r="G563" i="112"/>
  <c r="G564" i="112"/>
  <c r="G565" i="112"/>
  <c r="G566" i="112"/>
  <c r="G567" i="112"/>
  <c r="G568" i="112"/>
  <c r="G569" i="112"/>
  <c r="G570" i="112"/>
  <c r="G571" i="112"/>
  <c r="G572" i="112"/>
  <c r="G573" i="112"/>
  <c r="G574" i="112"/>
  <c r="G575" i="112"/>
  <c r="G576" i="112"/>
  <c r="G577" i="112"/>
  <c r="G578" i="112"/>
  <c r="G579" i="112"/>
  <c r="G580" i="112"/>
  <c r="G581" i="112"/>
  <c r="G582" i="112"/>
  <c r="G583" i="112"/>
  <c r="G584" i="112"/>
  <c r="G585" i="112"/>
  <c r="G586" i="112"/>
  <c r="G587" i="112"/>
  <c r="G588" i="112"/>
  <c r="G589" i="112"/>
  <c r="G590" i="112"/>
  <c r="G591" i="112"/>
  <c r="G592" i="112"/>
  <c r="G593" i="112"/>
  <c r="G594" i="112"/>
  <c r="G595" i="112"/>
  <c r="G596" i="112"/>
  <c r="G597" i="112"/>
  <c r="G598" i="112"/>
  <c r="G599" i="112"/>
  <c r="G600" i="112"/>
  <c r="G601" i="112"/>
  <c r="G602" i="112"/>
  <c r="G603" i="112"/>
  <c r="G604" i="112"/>
  <c r="G605" i="112"/>
  <c r="G606" i="112"/>
  <c r="G607" i="112"/>
  <c r="G608" i="112"/>
  <c r="G609" i="112"/>
  <c r="G610" i="112"/>
  <c r="G611" i="112"/>
  <c r="G612" i="112"/>
  <c r="G613" i="112"/>
  <c r="G614" i="112"/>
  <c r="G615" i="112"/>
  <c r="G616" i="112"/>
  <c r="G617" i="112"/>
  <c r="G618" i="112"/>
  <c r="G619" i="112"/>
  <c r="G620" i="112"/>
  <c r="G621" i="112"/>
  <c r="G622" i="112"/>
  <c r="G623" i="112"/>
  <c r="G624" i="112"/>
  <c r="G625" i="112"/>
  <c r="G626" i="112"/>
  <c r="G627" i="112"/>
  <c r="G628" i="112"/>
  <c r="G629" i="112"/>
  <c r="G630" i="112"/>
  <c r="G631" i="112"/>
  <c r="G632" i="112"/>
  <c r="G633" i="112"/>
  <c r="G634" i="112"/>
  <c r="G635" i="112"/>
  <c r="G636" i="112"/>
  <c r="G637" i="112"/>
  <c r="G638" i="112"/>
  <c r="G639" i="112"/>
  <c r="G640" i="112"/>
  <c r="G641" i="112"/>
  <c r="G642" i="112"/>
  <c r="G643" i="112"/>
  <c r="G644" i="112"/>
  <c r="G645" i="112"/>
  <c r="G646" i="112"/>
  <c r="G647" i="112"/>
  <c r="G648" i="112"/>
  <c r="G649" i="112"/>
  <c r="G650" i="112"/>
  <c r="G651" i="112"/>
  <c r="G652" i="112"/>
  <c r="G653" i="112"/>
  <c r="G654" i="112"/>
  <c r="G655" i="112"/>
  <c r="G656" i="112"/>
  <c r="G657" i="112"/>
  <c r="G658" i="112"/>
  <c r="G659" i="112"/>
  <c r="G660" i="112"/>
  <c r="G661" i="112"/>
  <c r="G662" i="112"/>
  <c r="G663" i="112"/>
  <c r="G664" i="112"/>
  <c r="G665" i="112"/>
  <c r="G666" i="112"/>
  <c r="G667" i="112"/>
  <c r="G668" i="112"/>
  <c r="G669" i="112"/>
  <c r="G670" i="112"/>
  <c r="G671" i="112"/>
  <c r="G672" i="112"/>
  <c r="G673" i="112"/>
  <c r="G674" i="112"/>
  <c r="G675" i="112"/>
  <c r="G676" i="112"/>
  <c r="G677" i="112"/>
  <c r="G678" i="112"/>
  <c r="G679" i="112"/>
  <c r="G680" i="112"/>
  <c r="G681" i="112"/>
  <c r="G682" i="112"/>
  <c r="G683" i="112"/>
  <c r="G684" i="112"/>
  <c r="G685" i="112"/>
  <c r="G686" i="112"/>
  <c r="G687" i="112"/>
  <c r="G688" i="112"/>
  <c r="G689" i="112"/>
  <c r="G690" i="112"/>
  <c r="G691" i="112"/>
  <c r="G692" i="112"/>
  <c r="G693" i="112"/>
  <c r="G694" i="112"/>
  <c r="G695" i="112"/>
  <c r="G696" i="112"/>
  <c r="G697" i="112"/>
  <c r="G698" i="112"/>
  <c r="G699" i="112"/>
  <c r="G700" i="112"/>
  <c r="G701" i="112"/>
  <c r="G702" i="112"/>
  <c r="G703" i="112"/>
  <c r="G704" i="112"/>
  <c r="G705" i="112"/>
  <c r="G706" i="112"/>
  <c r="G707" i="112"/>
  <c r="G708" i="112"/>
  <c r="G709" i="112"/>
  <c r="G710" i="112"/>
  <c r="G711" i="112"/>
  <c r="G712" i="112"/>
  <c r="G713" i="112"/>
  <c r="G714" i="112"/>
  <c r="G715" i="112"/>
  <c r="G716" i="112"/>
  <c r="G717" i="112"/>
  <c r="G718" i="112"/>
  <c r="G719" i="112"/>
  <c r="G720" i="112"/>
  <c r="G721" i="112"/>
  <c r="G722" i="112"/>
  <c r="G723" i="112"/>
  <c r="G724" i="112"/>
  <c r="G725" i="112"/>
  <c r="G726" i="112"/>
  <c r="G727" i="112"/>
  <c r="G728" i="112"/>
  <c r="G729" i="112"/>
  <c r="G730" i="112"/>
  <c r="G731" i="112"/>
  <c r="G732" i="112"/>
  <c r="G733" i="112"/>
  <c r="G734" i="112"/>
  <c r="G735" i="112"/>
  <c r="G736" i="112"/>
  <c r="G737" i="112"/>
  <c r="G738" i="112"/>
  <c r="G739" i="112"/>
  <c r="G740" i="112"/>
  <c r="G741" i="112"/>
  <c r="G742" i="112"/>
  <c r="G743" i="112"/>
  <c r="G744" i="112"/>
  <c r="G745" i="112"/>
  <c r="G746" i="112"/>
  <c r="G747" i="112"/>
  <c r="G748" i="112"/>
  <c r="G749" i="112"/>
  <c r="G750" i="112"/>
  <c r="G751" i="112"/>
  <c r="G752" i="112"/>
  <c r="G753" i="112"/>
  <c r="G754" i="112"/>
  <c r="G755" i="112"/>
  <c r="G756" i="112"/>
  <c r="G757" i="112"/>
  <c r="G758" i="112"/>
  <c r="G759" i="112"/>
  <c r="G760" i="112"/>
  <c r="G761" i="112"/>
  <c r="G762" i="112"/>
  <c r="G763" i="112"/>
  <c r="G764" i="112"/>
  <c r="G765" i="112"/>
  <c r="G766" i="112"/>
  <c r="G767" i="112"/>
  <c r="G768" i="112"/>
  <c r="G769" i="112"/>
  <c r="G770" i="112"/>
  <c r="G771" i="112"/>
  <c r="G772" i="112"/>
  <c r="G773" i="112"/>
  <c r="G774" i="112"/>
  <c r="G775" i="112"/>
  <c r="G776" i="112"/>
  <c r="G777" i="112"/>
  <c r="G778" i="112"/>
  <c r="G779" i="112"/>
  <c r="G780" i="112"/>
  <c r="G781" i="112"/>
  <c r="G782" i="112"/>
  <c r="G783" i="112"/>
  <c r="G784" i="112"/>
  <c r="G785" i="112"/>
  <c r="G786" i="112"/>
  <c r="G787" i="112"/>
  <c r="G788" i="112"/>
  <c r="G789" i="112"/>
  <c r="G790" i="112"/>
  <c r="G791" i="112"/>
  <c r="G792" i="112"/>
  <c r="G793" i="112"/>
  <c r="G794" i="112"/>
  <c r="G795" i="112"/>
  <c r="G796" i="112"/>
  <c r="G797" i="112"/>
  <c r="G798" i="112"/>
  <c r="G799" i="112"/>
  <c r="G800" i="112"/>
  <c r="G801" i="112"/>
  <c r="G802" i="112"/>
  <c r="G803" i="112"/>
  <c r="G804" i="112"/>
  <c r="G805" i="112"/>
  <c r="G806" i="112"/>
  <c r="G807" i="112"/>
  <c r="G808" i="112"/>
  <c r="G809" i="112"/>
  <c r="G810" i="112"/>
  <c r="G811" i="112"/>
  <c r="G812" i="112"/>
  <c r="G813" i="112"/>
  <c r="G814" i="112"/>
  <c r="G815" i="112"/>
  <c r="G816" i="112"/>
  <c r="G817" i="112"/>
  <c r="G818" i="112"/>
  <c r="G819" i="112"/>
  <c r="G820" i="112"/>
  <c r="G821" i="112"/>
  <c r="G822" i="112"/>
  <c r="G823" i="112"/>
  <c r="G824" i="112"/>
  <c r="G825" i="112"/>
  <c r="G826" i="112"/>
  <c r="G827" i="112"/>
  <c r="G828" i="112"/>
  <c r="G829" i="112"/>
  <c r="G830" i="112"/>
  <c r="G831" i="112"/>
  <c r="G832" i="112"/>
  <c r="G833" i="112"/>
  <c r="G834" i="112"/>
  <c r="G835" i="112"/>
  <c r="G836" i="112"/>
  <c r="G837" i="112"/>
  <c r="G838" i="112"/>
  <c r="G839" i="112"/>
  <c r="G840" i="112"/>
  <c r="G841" i="112"/>
  <c r="G842" i="112"/>
  <c r="G843" i="112"/>
  <c r="G844" i="112"/>
  <c r="G845" i="112"/>
  <c r="G846" i="112"/>
  <c r="G847" i="112"/>
  <c r="G848" i="112"/>
  <c r="G849" i="112"/>
  <c r="G850" i="112"/>
  <c r="G851" i="112"/>
  <c r="G852" i="112"/>
  <c r="G853" i="112"/>
  <c r="G854" i="112"/>
  <c r="G855" i="112"/>
  <c r="G856" i="112"/>
  <c r="G857" i="112"/>
  <c r="G858" i="112"/>
  <c r="G859" i="112"/>
  <c r="G860" i="112"/>
  <c r="G861" i="112"/>
  <c r="G862" i="112"/>
  <c r="G863" i="112"/>
  <c r="G864" i="112"/>
  <c r="G865" i="112"/>
  <c r="G866" i="112"/>
  <c r="G867" i="112"/>
  <c r="G868" i="112"/>
  <c r="G869" i="112"/>
  <c r="G870" i="112"/>
  <c r="G871" i="112"/>
  <c r="G872" i="112"/>
  <c r="G873" i="112"/>
  <c r="G874" i="112"/>
  <c r="G875" i="112"/>
  <c r="G876" i="112"/>
  <c r="G877" i="112"/>
  <c r="G878" i="112"/>
  <c r="G879" i="112"/>
  <c r="G880" i="112"/>
  <c r="G881" i="112"/>
  <c r="G882" i="112"/>
  <c r="G883" i="112"/>
  <c r="G884" i="112"/>
  <c r="G885" i="112"/>
  <c r="G886" i="112"/>
  <c r="G887" i="112"/>
  <c r="G888" i="112"/>
  <c r="G889" i="112"/>
  <c r="G890" i="112"/>
  <c r="G891" i="112"/>
  <c r="G892" i="112"/>
  <c r="G893" i="112"/>
  <c r="G894" i="112"/>
  <c r="G895" i="112"/>
  <c r="G896" i="112"/>
  <c r="G897" i="112"/>
  <c r="G898" i="112"/>
  <c r="G899" i="112"/>
  <c r="G900" i="112"/>
  <c r="G901" i="112"/>
  <c r="G902" i="112"/>
  <c r="G903" i="112"/>
  <c r="G904" i="112"/>
  <c r="G905" i="112"/>
  <c r="G906" i="112"/>
  <c r="G907" i="112"/>
  <c r="G908" i="112"/>
  <c r="G909" i="112"/>
  <c r="G910" i="112"/>
  <c r="G911" i="112"/>
  <c r="G912" i="112"/>
  <c r="G913" i="112"/>
  <c r="G914" i="112"/>
  <c r="G915" i="112"/>
  <c r="G916" i="112"/>
  <c r="G917" i="112"/>
  <c r="G918" i="112"/>
  <c r="G919" i="112"/>
  <c r="G920" i="112"/>
  <c r="G921" i="112"/>
  <c r="G922" i="112"/>
  <c r="G923" i="112"/>
  <c r="G924" i="112"/>
  <c r="G925" i="112"/>
  <c r="G926" i="112"/>
  <c r="G927" i="112"/>
  <c r="G928" i="112"/>
  <c r="G929" i="112"/>
  <c r="G930" i="112"/>
  <c r="G931" i="112"/>
  <c r="G932" i="112"/>
  <c r="G933" i="112"/>
  <c r="G934" i="112"/>
  <c r="G935" i="112"/>
  <c r="G936" i="112"/>
  <c r="G937" i="112"/>
  <c r="G938" i="112"/>
  <c r="G939" i="112"/>
  <c r="G940" i="112"/>
  <c r="G941" i="112"/>
  <c r="G942" i="112"/>
  <c r="G943" i="112"/>
  <c r="G944" i="112"/>
  <c r="G945" i="112"/>
  <c r="G946" i="112"/>
  <c r="G947" i="112"/>
  <c r="G948" i="112"/>
  <c r="G949" i="112"/>
  <c r="G950" i="112"/>
  <c r="G951" i="112"/>
  <c r="G952" i="112"/>
  <c r="G953" i="112"/>
  <c r="G954" i="112"/>
  <c r="G955" i="112"/>
  <c r="G956" i="112"/>
  <c r="G957" i="112"/>
  <c r="G958" i="112"/>
  <c r="G959" i="112"/>
  <c r="G960" i="112"/>
  <c r="G961" i="112"/>
  <c r="G962" i="112"/>
  <c r="G963" i="112"/>
  <c r="G964" i="112"/>
  <c r="G965" i="112"/>
  <c r="G966" i="112"/>
  <c r="G967" i="112"/>
  <c r="G968" i="112"/>
  <c r="G969" i="112"/>
  <c r="G970" i="112"/>
  <c r="G971" i="112"/>
  <c r="G972" i="112"/>
  <c r="G973" i="112"/>
  <c r="G974" i="112"/>
  <c r="G975" i="112"/>
  <c r="G976" i="112"/>
  <c r="G977" i="112"/>
  <c r="G978" i="112"/>
  <c r="G979" i="112"/>
  <c r="G980" i="112"/>
  <c r="G981" i="112"/>
  <c r="G982" i="112"/>
  <c r="G983" i="112"/>
  <c r="G984" i="112"/>
  <c r="G985" i="112"/>
  <c r="G986" i="112"/>
  <c r="G987" i="112"/>
  <c r="G988" i="112"/>
  <c r="G989" i="112"/>
  <c r="G990" i="112"/>
  <c r="G991" i="112"/>
  <c r="G992" i="112"/>
  <c r="G993" i="112"/>
  <c r="G994" i="112"/>
  <c r="G995" i="112"/>
  <c r="G996" i="112"/>
  <c r="G997" i="112"/>
  <c r="G998" i="112"/>
  <c r="G999" i="112"/>
  <c r="G1000" i="112"/>
  <c r="G1001" i="112"/>
  <c r="G1002" i="112"/>
  <c r="G1003" i="112"/>
  <c r="G1004" i="112"/>
  <c r="G1005" i="112"/>
  <c r="G1006" i="112"/>
  <c r="G1007" i="112"/>
  <c r="G1008" i="112"/>
  <c r="G1009" i="112"/>
  <c r="G1010" i="112"/>
  <c r="G1011" i="112"/>
  <c r="G1012" i="112"/>
  <c r="G1013" i="112"/>
  <c r="G1014" i="112"/>
  <c r="G1015" i="112"/>
  <c r="G1016" i="112"/>
  <c r="G1017" i="112"/>
  <c r="G1018" i="112"/>
  <c r="G1019" i="112"/>
  <c r="G1020" i="112"/>
  <c r="G1021" i="112"/>
  <c r="G1022" i="112"/>
  <c r="G1023" i="112"/>
  <c r="G1024" i="112"/>
  <c r="G1025" i="112"/>
  <c r="G1026" i="112"/>
  <c r="G1027" i="112"/>
  <c r="G1028" i="112"/>
  <c r="G1029" i="112"/>
  <c r="G1030" i="112"/>
  <c r="G1031" i="112"/>
  <c r="G1032" i="112"/>
  <c r="G1033" i="112"/>
  <c r="G1034" i="112"/>
  <c r="G1035" i="112"/>
  <c r="G1036" i="112"/>
  <c r="G1037" i="112"/>
  <c r="G1038" i="112"/>
  <c r="G1039" i="112"/>
  <c r="G1040" i="112"/>
  <c r="G1041" i="112"/>
  <c r="G1042" i="112"/>
  <c r="G1043" i="112"/>
  <c r="G1044" i="112"/>
  <c r="G1045" i="112"/>
  <c r="G1046" i="112"/>
  <c r="G1047" i="112"/>
  <c r="G1048" i="112"/>
  <c r="G1049" i="112"/>
  <c r="G1050" i="112"/>
  <c r="G1051" i="112"/>
  <c r="G1052" i="112"/>
  <c r="G1053" i="112"/>
  <c r="G1054" i="112"/>
  <c r="G1055" i="112"/>
  <c r="G1056" i="112"/>
  <c r="G1057" i="112"/>
  <c r="G1058" i="112"/>
  <c r="G1059" i="112"/>
  <c r="G1060" i="112"/>
  <c r="G1061" i="112"/>
  <c r="G1062" i="112"/>
  <c r="G1063" i="112"/>
  <c r="G1064" i="112"/>
  <c r="G1065" i="112"/>
  <c r="G1066" i="112"/>
  <c r="G1067" i="112"/>
  <c r="G1068" i="112"/>
  <c r="G1069" i="112"/>
  <c r="G1070" i="112"/>
  <c r="G1071" i="112"/>
  <c r="G1072" i="112"/>
  <c r="G1073" i="112"/>
  <c r="G1074" i="112"/>
  <c r="G1075" i="112"/>
  <c r="G1076" i="112"/>
  <c r="G1077" i="112"/>
  <c r="G1078" i="112"/>
  <c r="G1079" i="112"/>
  <c r="G1080" i="112"/>
  <c r="G1081" i="112"/>
  <c r="G1082" i="112"/>
  <c r="G1083" i="112"/>
  <c r="G1084" i="112"/>
  <c r="G1085" i="112"/>
  <c r="G1086" i="112"/>
  <c r="G1087" i="112"/>
  <c r="G1088" i="112"/>
  <c r="G1089" i="112"/>
  <c r="G1090" i="112"/>
  <c r="G1091" i="112"/>
  <c r="G1092" i="112"/>
  <c r="G1093" i="112"/>
  <c r="G1094" i="112"/>
  <c r="G1095" i="112"/>
  <c r="G1096" i="112"/>
  <c r="G1097" i="112"/>
  <c r="G1098" i="112"/>
  <c r="G1099" i="112"/>
  <c r="G1100" i="112"/>
  <c r="G1101" i="112"/>
  <c r="G1102" i="112"/>
  <c r="G1103" i="112"/>
  <c r="G1104" i="112"/>
  <c r="G1105" i="112"/>
  <c r="G1106" i="112"/>
  <c r="G1107" i="112"/>
  <c r="G1108" i="112"/>
  <c r="G1109" i="112"/>
  <c r="G1110" i="112"/>
  <c r="G1111" i="112"/>
  <c r="G1112" i="112"/>
  <c r="G1113" i="112"/>
  <c r="G1114" i="112"/>
  <c r="G1115" i="112"/>
  <c r="G1116" i="112"/>
  <c r="G1117" i="112"/>
  <c r="G1118" i="112"/>
  <c r="G1119" i="112"/>
  <c r="G1120" i="112"/>
  <c r="G1121" i="112"/>
  <c r="G1122" i="112"/>
  <c r="G1123" i="112"/>
  <c r="G1124" i="112"/>
  <c r="G1125" i="112"/>
  <c r="G1126" i="112"/>
  <c r="G1127" i="112"/>
  <c r="G1128" i="112"/>
  <c r="G1129" i="112"/>
  <c r="G1130" i="112"/>
  <c r="G1131" i="112"/>
  <c r="G1132" i="112"/>
  <c r="G1133" i="112"/>
  <c r="G1134" i="112"/>
  <c r="G1135" i="112"/>
  <c r="G1136" i="112"/>
  <c r="G1137" i="112"/>
  <c r="G1138" i="112"/>
  <c r="G1139" i="112"/>
  <c r="G1140" i="112"/>
  <c r="G1141" i="112"/>
  <c r="G1142" i="112"/>
  <c r="G1143" i="112"/>
  <c r="G1144" i="112"/>
  <c r="G1145" i="112"/>
  <c r="G1146" i="112"/>
  <c r="G1147" i="112"/>
  <c r="G1148" i="112"/>
  <c r="G1149" i="112"/>
  <c r="G1150" i="112"/>
  <c r="G1151" i="112"/>
  <c r="G1152" i="112"/>
  <c r="G1153" i="112"/>
  <c r="G1154" i="112"/>
  <c r="G1155" i="112"/>
  <c r="G1156" i="112"/>
  <c r="G1157" i="112"/>
  <c r="G1158" i="112"/>
  <c r="G1159" i="112"/>
  <c r="G1160" i="112"/>
  <c r="G1161" i="112"/>
  <c r="G1162" i="112"/>
  <c r="G1163" i="112"/>
  <c r="G1164" i="112"/>
  <c r="G1165" i="112"/>
  <c r="G1166" i="112"/>
  <c r="G1167" i="112"/>
  <c r="G1168" i="112"/>
  <c r="G1169" i="112"/>
  <c r="G1170" i="112"/>
  <c r="G1171" i="112"/>
  <c r="G1172" i="112"/>
  <c r="G1173" i="112"/>
  <c r="G1174" i="112"/>
  <c r="G1175" i="112"/>
  <c r="G1176" i="112"/>
  <c r="G1177" i="112"/>
  <c r="G1178" i="112"/>
  <c r="G1179" i="112"/>
  <c r="G1180" i="112"/>
  <c r="G1181" i="112"/>
  <c r="G1182" i="112"/>
  <c r="G1183" i="112"/>
  <c r="G1184" i="112"/>
  <c r="G1185" i="112"/>
  <c r="G1186" i="112"/>
  <c r="G1187" i="112"/>
  <c r="G1188" i="112"/>
  <c r="G1189" i="112"/>
  <c r="G1190" i="112"/>
  <c r="G1191" i="112"/>
  <c r="G1192" i="112"/>
  <c r="G1193" i="112"/>
  <c r="G1194" i="112"/>
  <c r="G1195" i="112"/>
  <c r="G1196" i="112"/>
  <c r="G1197" i="112"/>
  <c r="G1198" i="112"/>
  <c r="G1199" i="112"/>
  <c r="G1200" i="112"/>
  <c r="G1201" i="112"/>
  <c r="G1202" i="112"/>
  <c r="G1203" i="112"/>
  <c r="G1204" i="112"/>
  <c r="G1205" i="112"/>
  <c r="G1206" i="112"/>
  <c r="G1207" i="112"/>
  <c r="G1208" i="112"/>
  <c r="G1209" i="112"/>
  <c r="G1210" i="112"/>
  <c r="G1211" i="112"/>
  <c r="G1212" i="112"/>
  <c r="G1213" i="112"/>
  <c r="G1214" i="112"/>
  <c r="G1215" i="112"/>
  <c r="G1216" i="112"/>
  <c r="G1217" i="112"/>
  <c r="G1218" i="112"/>
  <c r="G1219" i="112"/>
  <c r="G1220" i="112"/>
  <c r="G1221" i="112"/>
  <c r="G1222" i="112"/>
  <c r="G1223" i="112"/>
  <c r="G1224" i="112"/>
  <c r="G1225" i="112"/>
  <c r="G1226" i="112"/>
  <c r="G1227" i="112"/>
  <c r="G1228" i="112"/>
  <c r="G1229" i="112"/>
  <c r="G1230" i="112"/>
  <c r="G1231" i="112"/>
  <c r="G1232" i="112"/>
  <c r="G1233" i="112"/>
  <c r="G1234" i="112"/>
  <c r="G1235" i="112"/>
  <c r="G1236" i="112"/>
  <c r="G1237" i="112"/>
  <c r="G1238" i="112"/>
  <c r="G1239" i="112"/>
  <c r="G1240" i="112"/>
  <c r="G1241" i="112"/>
  <c r="G1242" i="112"/>
  <c r="G1243" i="112"/>
  <c r="G1244" i="112"/>
  <c r="G1245" i="112"/>
  <c r="G1246" i="112"/>
  <c r="G1247" i="112"/>
  <c r="G1248" i="112"/>
  <c r="G1249" i="112"/>
  <c r="G1250" i="112"/>
  <c r="G1251" i="112"/>
  <c r="G1252" i="112"/>
  <c r="G1253" i="112"/>
  <c r="G1254" i="112"/>
  <c r="G1255" i="112"/>
  <c r="G1256" i="112"/>
  <c r="G1257" i="112"/>
  <c r="G1258" i="112"/>
  <c r="G1259" i="112"/>
  <c r="G1260" i="112"/>
  <c r="G1261" i="112"/>
  <c r="G1262" i="112"/>
  <c r="G1263" i="112"/>
  <c r="G1264" i="112"/>
  <c r="G1265" i="112"/>
  <c r="G1266" i="112"/>
  <c r="G1267" i="112"/>
  <c r="G1268" i="112"/>
  <c r="G1269" i="112"/>
  <c r="G1270" i="112"/>
  <c r="G1271" i="112"/>
  <c r="G1272" i="112"/>
  <c r="G1273" i="112"/>
  <c r="G1274" i="112"/>
  <c r="G1275" i="112"/>
  <c r="G1276" i="112"/>
  <c r="G1277" i="112"/>
  <c r="G1278" i="112"/>
  <c r="G1279" i="112"/>
  <c r="G1280" i="112"/>
  <c r="G1281" i="112"/>
  <c r="G1282" i="112"/>
  <c r="G1283" i="112"/>
  <c r="G1284" i="112"/>
  <c r="G1285" i="112"/>
  <c r="G1286" i="112"/>
  <c r="G1287" i="112"/>
  <c r="G1288" i="112"/>
  <c r="G1289" i="112"/>
  <c r="G1290" i="112"/>
  <c r="G1291" i="112"/>
  <c r="G1292" i="112"/>
  <c r="G1293" i="112"/>
  <c r="G1294" i="112"/>
  <c r="G1295" i="112"/>
  <c r="G1296" i="112"/>
  <c r="G1297" i="112"/>
  <c r="G1298" i="112"/>
  <c r="G1299" i="112"/>
  <c r="G1300" i="112"/>
  <c r="G1301" i="112"/>
  <c r="G1302" i="112"/>
  <c r="G1303" i="112"/>
  <c r="G1304" i="112"/>
  <c r="G1305" i="112"/>
  <c r="G1306" i="112"/>
  <c r="G1307" i="112"/>
  <c r="G1308" i="112"/>
  <c r="G1309" i="112"/>
  <c r="G1310" i="112"/>
  <c r="G1311" i="112"/>
  <c r="G1312" i="112"/>
  <c r="G1313" i="112"/>
  <c r="G1314" i="112"/>
  <c r="G1315" i="112"/>
  <c r="G1316" i="112"/>
  <c r="G1317" i="112"/>
  <c r="G1318" i="112"/>
  <c r="G1319" i="112"/>
  <c r="G1320" i="112"/>
  <c r="G1321" i="112"/>
  <c r="G1322" i="112"/>
  <c r="G1323" i="112"/>
  <c r="G1324" i="112"/>
  <c r="G1325" i="112"/>
  <c r="G1326" i="112"/>
  <c r="G1327" i="112"/>
  <c r="G1328" i="112"/>
  <c r="G1329" i="112"/>
  <c r="G1330" i="112"/>
  <c r="G1331" i="112"/>
  <c r="G1332" i="112"/>
  <c r="G1333" i="112"/>
  <c r="G1334" i="112"/>
  <c r="G1335" i="112"/>
  <c r="G1336" i="112"/>
  <c r="G1337" i="112"/>
  <c r="G1338" i="112"/>
  <c r="G1339" i="112"/>
  <c r="G1340" i="112"/>
  <c r="G1341" i="112"/>
  <c r="G1342" i="112"/>
  <c r="G1343" i="112"/>
  <c r="G1344" i="112"/>
  <c r="G1345" i="112"/>
  <c r="G1346" i="112"/>
  <c r="G1347" i="112"/>
  <c r="G1348" i="112"/>
  <c r="G1349" i="112"/>
  <c r="G1350" i="112"/>
  <c r="G1351" i="112"/>
  <c r="G1352" i="112"/>
  <c r="G1353" i="112"/>
  <c r="G1354" i="112"/>
  <c r="G1355" i="112"/>
  <c r="G1356" i="112"/>
  <c r="G1357" i="112"/>
  <c r="G1358" i="112"/>
  <c r="G1359" i="112"/>
  <c r="G1360" i="112"/>
  <c r="G1361" i="112"/>
  <c r="G1362" i="112"/>
  <c r="G1363" i="112"/>
  <c r="G1364" i="112"/>
  <c r="G1365" i="112"/>
  <c r="G1366" i="112"/>
  <c r="G1367" i="112"/>
  <c r="G1368" i="112"/>
  <c r="G1369" i="112"/>
  <c r="G1370" i="112"/>
  <c r="G1371" i="112"/>
  <c r="G1372" i="112"/>
  <c r="G1373" i="112"/>
  <c r="G1374" i="112"/>
  <c r="G1375" i="112"/>
  <c r="G1376" i="112"/>
  <c r="G1377" i="112"/>
  <c r="G1378" i="112"/>
  <c r="G1379" i="112"/>
  <c r="G1380" i="112"/>
  <c r="G1381" i="112"/>
  <c r="G1382" i="112"/>
  <c r="G1383" i="112"/>
  <c r="G1384" i="112"/>
  <c r="G1385" i="112"/>
  <c r="G1386" i="112"/>
  <c r="G1387" i="112"/>
  <c r="G1388" i="112"/>
  <c r="G1389" i="112"/>
  <c r="G1390" i="112"/>
  <c r="G1391" i="112"/>
  <c r="G1392" i="112"/>
  <c r="G1393" i="112"/>
  <c r="G1394" i="112"/>
  <c r="G1395" i="112"/>
  <c r="G1396" i="112"/>
  <c r="G1397" i="112"/>
  <c r="G1398" i="112"/>
  <c r="G1399" i="112"/>
  <c r="G1400" i="112"/>
  <c r="G1401" i="112"/>
  <c r="G1402" i="112"/>
  <c r="G1403" i="112"/>
  <c r="G1404" i="112"/>
  <c r="G1405" i="112"/>
  <c r="G1406" i="112"/>
  <c r="G1407" i="112"/>
  <c r="G1408" i="112"/>
  <c r="G1409" i="112"/>
  <c r="G1410" i="112"/>
  <c r="G1411" i="112"/>
  <c r="G1412" i="112"/>
  <c r="G1413" i="112"/>
  <c r="G1414" i="112"/>
  <c r="G1415" i="112"/>
  <c r="G1416" i="112"/>
  <c r="G1417" i="112"/>
  <c r="G1418" i="112"/>
  <c r="G1419" i="112"/>
  <c r="G1420" i="112"/>
  <c r="G1421" i="112"/>
  <c r="G1422" i="112"/>
  <c r="G1423" i="112"/>
  <c r="G1424" i="112"/>
  <c r="G1425" i="112"/>
  <c r="G1426" i="112"/>
  <c r="G1427" i="112"/>
  <c r="G1428" i="112"/>
  <c r="G1429" i="112"/>
  <c r="G1430" i="112"/>
  <c r="G1431" i="112"/>
  <c r="G1432" i="112"/>
  <c r="G1433" i="112"/>
  <c r="G1434" i="112"/>
  <c r="G1435" i="112"/>
  <c r="G1436" i="112"/>
  <c r="G1437" i="112"/>
  <c r="G1438" i="112"/>
  <c r="G1439" i="112"/>
  <c r="G1440" i="112"/>
  <c r="G1441" i="112"/>
  <c r="G1442" i="112"/>
  <c r="G1443" i="112"/>
  <c r="G1444" i="112"/>
  <c r="G1445" i="112"/>
  <c r="G1446" i="112"/>
  <c r="G1447" i="112"/>
  <c r="G1448" i="112"/>
  <c r="G1449" i="112"/>
  <c r="G1450" i="112"/>
  <c r="G1451" i="112"/>
  <c r="G1452" i="112"/>
  <c r="G1453" i="112"/>
  <c r="G1454" i="112"/>
  <c r="G1455" i="112"/>
  <c r="G1456" i="112"/>
  <c r="G1457" i="112"/>
  <c r="G1458" i="112"/>
  <c r="G1459" i="112"/>
  <c r="G1460" i="112"/>
  <c r="G1461" i="112"/>
  <c r="G1462" i="112"/>
  <c r="G1463" i="112"/>
  <c r="G1464" i="112"/>
  <c r="G1465" i="112"/>
  <c r="G1466" i="112"/>
  <c r="G1467" i="112"/>
  <c r="G1468" i="112"/>
  <c r="G1469" i="112"/>
  <c r="G1470" i="112"/>
  <c r="G1471" i="112"/>
  <c r="G1472" i="112"/>
  <c r="G1473" i="112"/>
  <c r="G1474" i="112"/>
  <c r="G1475" i="112"/>
  <c r="G1476" i="112"/>
  <c r="G1477" i="112"/>
  <c r="G1478" i="112"/>
  <c r="G1479" i="112"/>
  <c r="G1480" i="112"/>
  <c r="G1481" i="112"/>
  <c r="G1482" i="112"/>
  <c r="G1483" i="112"/>
  <c r="G1484" i="112"/>
  <c r="G1485" i="112"/>
  <c r="G1486" i="112"/>
  <c r="G1487" i="112"/>
  <c r="G1488" i="112"/>
  <c r="G1489" i="112"/>
  <c r="G1490" i="112"/>
  <c r="G1491" i="112"/>
  <c r="G1492" i="112"/>
  <c r="G1493" i="112"/>
  <c r="G1494" i="112"/>
  <c r="G1495" i="112"/>
  <c r="G1496" i="112"/>
  <c r="G1497" i="112"/>
  <c r="G1498" i="112"/>
  <c r="G1499" i="112"/>
  <c r="G1500" i="112"/>
  <c r="G1501" i="112"/>
  <c r="G1502" i="112"/>
  <c r="G1503" i="112"/>
  <c r="G1504" i="112"/>
  <c r="G1505" i="112"/>
  <c r="G1506" i="112"/>
  <c r="G1507" i="112"/>
  <c r="G1508" i="112"/>
  <c r="G1509" i="112"/>
  <c r="G1510" i="112"/>
  <c r="G1511" i="112"/>
  <c r="G1512" i="112"/>
  <c r="G1513" i="112"/>
  <c r="G1514" i="112"/>
  <c r="G1515" i="112"/>
  <c r="G1516" i="112"/>
  <c r="G1517" i="112"/>
  <c r="G1518" i="112"/>
  <c r="G1519" i="112"/>
  <c r="G1520" i="112"/>
  <c r="G1521" i="112"/>
  <c r="G1522" i="112"/>
  <c r="G1523" i="112"/>
  <c r="G1524" i="112"/>
  <c r="G1525" i="112"/>
  <c r="G1526" i="112"/>
  <c r="G1527" i="112"/>
  <c r="G1528" i="112"/>
  <c r="G1529" i="112"/>
  <c r="G1530" i="112"/>
  <c r="G1531" i="112"/>
  <c r="G1532" i="112"/>
  <c r="G1533" i="112"/>
  <c r="G1534" i="112"/>
  <c r="G1535" i="112"/>
  <c r="G1536" i="112"/>
  <c r="G1537" i="112"/>
  <c r="G1538" i="112"/>
  <c r="G1539" i="112"/>
  <c r="G1540" i="112"/>
  <c r="G1541" i="112"/>
  <c r="G1542" i="112"/>
  <c r="G1543" i="112"/>
  <c r="G1544" i="112"/>
  <c r="G1545" i="112"/>
  <c r="G1546" i="112"/>
  <c r="G1547" i="112"/>
  <c r="G1548" i="112"/>
  <c r="G1549" i="112"/>
  <c r="G1550" i="112"/>
  <c r="G1551" i="112"/>
  <c r="G1552" i="112"/>
  <c r="G1553" i="112"/>
  <c r="G1554" i="112"/>
  <c r="G1555" i="112"/>
  <c r="G1556" i="112"/>
  <c r="G1557" i="112"/>
  <c r="G1558" i="112"/>
  <c r="G1559" i="112"/>
  <c r="G1560" i="112"/>
  <c r="G1561" i="112"/>
  <c r="G1562" i="112"/>
  <c r="G1563" i="112"/>
  <c r="G1564" i="112"/>
  <c r="G1565" i="112"/>
  <c r="G1566" i="112"/>
  <c r="G1567" i="112"/>
  <c r="G1568" i="112"/>
  <c r="G1569" i="112"/>
  <c r="G1570" i="112"/>
  <c r="G1571" i="112"/>
  <c r="G1572" i="112"/>
  <c r="G1573" i="112"/>
  <c r="G1574" i="112"/>
  <c r="G1575" i="112"/>
  <c r="G1576" i="112"/>
  <c r="G1577" i="112"/>
  <c r="G1578" i="112"/>
  <c r="G1579" i="112"/>
  <c r="G1580" i="112"/>
  <c r="G1581" i="112"/>
  <c r="G1582" i="112"/>
  <c r="G1583" i="112"/>
  <c r="G1584" i="112"/>
  <c r="G1585" i="112"/>
  <c r="G1586" i="112"/>
  <c r="G1587" i="112"/>
  <c r="G1588" i="112"/>
  <c r="G1589" i="112"/>
  <c r="G1590" i="112"/>
  <c r="G1591" i="112"/>
  <c r="G1592" i="112"/>
  <c r="G1593" i="112"/>
  <c r="G1594" i="112"/>
  <c r="G1595" i="112"/>
  <c r="G1596" i="112"/>
  <c r="G1597" i="112"/>
  <c r="G1598" i="112"/>
  <c r="G1599" i="112"/>
  <c r="G1600" i="112"/>
  <c r="G1601" i="112"/>
  <c r="G1602" i="112"/>
  <c r="G1603" i="112"/>
  <c r="G1604" i="112"/>
  <c r="G1605" i="112"/>
  <c r="G1606" i="112"/>
  <c r="G1607" i="112"/>
  <c r="G1608" i="112"/>
  <c r="G1609" i="112"/>
  <c r="G1610" i="112"/>
  <c r="G1611" i="112"/>
  <c r="G1612" i="112"/>
  <c r="G1613" i="112"/>
  <c r="G1614" i="112"/>
  <c r="G1615" i="112"/>
  <c r="G1616" i="112"/>
  <c r="G1617" i="112"/>
  <c r="G1618" i="112"/>
  <c r="G1619" i="112"/>
  <c r="G1620" i="112"/>
  <c r="G1621" i="112"/>
  <c r="G1622" i="112"/>
  <c r="G1623" i="112"/>
  <c r="G1624" i="112"/>
  <c r="G1625" i="112"/>
  <c r="G1626" i="112"/>
  <c r="G1627" i="112"/>
  <c r="G1628" i="112"/>
  <c r="G1629" i="112"/>
  <c r="G1630" i="112"/>
  <c r="G1631" i="112"/>
  <c r="G1632" i="112"/>
  <c r="G1633" i="112"/>
  <c r="G1634" i="112"/>
  <c r="G1635" i="112"/>
  <c r="G1636" i="112"/>
  <c r="G1637" i="112"/>
  <c r="G1638" i="112"/>
  <c r="G1639" i="112"/>
  <c r="G1640" i="112"/>
  <c r="G1641" i="112"/>
  <c r="G1642" i="112"/>
  <c r="G1643" i="112"/>
  <c r="G1644" i="112"/>
  <c r="G1645" i="112"/>
  <c r="G1646" i="112"/>
  <c r="G1647" i="112"/>
  <c r="G1648" i="112"/>
  <c r="G1649" i="112"/>
  <c r="G1650" i="112"/>
  <c r="G1651" i="112"/>
  <c r="G1652" i="112"/>
  <c r="G1653" i="112"/>
  <c r="G1654" i="112"/>
  <c r="G1655" i="112"/>
  <c r="G1656" i="112"/>
  <c r="G1657" i="112"/>
  <c r="G1658" i="112"/>
  <c r="G1659" i="112"/>
  <c r="G1660" i="112"/>
  <c r="G1661" i="112"/>
  <c r="G1662" i="112"/>
  <c r="G1663" i="112"/>
  <c r="G1664" i="112"/>
  <c r="G1665" i="112"/>
  <c r="G1666" i="112"/>
  <c r="G1667" i="112"/>
  <c r="G1668" i="112"/>
  <c r="G1669" i="112"/>
  <c r="G1670" i="112"/>
  <c r="G1671" i="112"/>
  <c r="G1672" i="112"/>
  <c r="G1673" i="112"/>
  <c r="G1674" i="112"/>
  <c r="G1675" i="112"/>
  <c r="G1676" i="112"/>
  <c r="G1677" i="112"/>
  <c r="G1678" i="112"/>
  <c r="G1679" i="112"/>
  <c r="G1680" i="112"/>
  <c r="G1681" i="112"/>
  <c r="G1682" i="112"/>
  <c r="G1683" i="112"/>
  <c r="G1684" i="112"/>
  <c r="G1685" i="112"/>
  <c r="G1686" i="112"/>
  <c r="G1687" i="112"/>
  <c r="G1688" i="112"/>
  <c r="G1689" i="112"/>
  <c r="G1690" i="112"/>
  <c r="G1691" i="112"/>
  <c r="G1692" i="112"/>
  <c r="G1693" i="112"/>
  <c r="G1694" i="112"/>
  <c r="G1695" i="112"/>
  <c r="G1696" i="112"/>
  <c r="G1697" i="112"/>
  <c r="G1698" i="112"/>
  <c r="G1699" i="112"/>
  <c r="G1700" i="112"/>
  <c r="G1701" i="112"/>
  <c r="G1702" i="112"/>
  <c r="G1703" i="112"/>
  <c r="G1704" i="112"/>
  <c r="G1705" i="112"/>
  <c r="G1706" i="112"/>
  <c r="G1707" i="112"/>
  <c r="G1708" i="112"/>
  <c r="G1709" i="112"/>
  <c r="G1710" i="112"/>
  <c r="G1711" i="112"/>
  <c r="G1712" i="112"/>
  <c r="G1713" i="112"/>
  <c r="G1714" i="112"/>
  <c r="G1715" i="112"/>
  <c r="G1716" i="112"/>
  <c r="G1717" i="112"/>
  <c r="G1718" i="112"/>
  <c r="G1719" i="112"/>
  <c r="G1720" i="112"/>
  <c r="G1721" i="112"/>
  <c r="G1722" i="112"/>
  <c r="G1723" i="112"/>
  <c r="G1724" i="112"/>
  <c r="G1725" i="112"/>
  <c r="G1726" i="112"/>
  <c r="G1727" i="112"/>
  <c r="G1728" i="112"/>
  <c r="G1729" i="112"/>
  <c r="G1730" i="112"/>
  <c r="G1731" i="112"/>
  <c r="G1732" i="112"/>
  <c r="G1733" i="112"/>
  <c r="G1734" i="112"/>
  <c r="G1735" i="112"/>
  <c r="G1736" i="112"/>
  <c r="G1737" i="112"/>
  <c r="G1738" i="112"/>
  <c r="G1739" i="112"/>
  <c r="G1740" i="112"/>
  <c r="G1741" i="112"/>
  <c r="G1742" i="112"/>
  <c r="G1743" i="112"/>
  <c r="G1744" i="112"/>
  <c r="G1745" i="112"/>
  <c r="G1746" i="112"/>
  <c r="G1747" i="112"/>
  <c r="G1748" i="112"/>
  <c r="G1749" i="112"/>
  <c r="G1750" i="112"/>
  <c r="G1751" i="112"/>
  <c r="G1752" i="112"/>
  <c r="G1753" i="112"/>
  <c r="G1754" i="112"/>
  <c r="G1755" i="112"/>
  <c r="G1756" i="112"/>
  <c r="G1757" i="112"/>
  <c r="G1758" i="112"/>
  <c r="G1759" i="112"/>
  <c r="G1760" i="112"/>
  <c r="G1761" i="112"/>
  <c r="G1762" i="112"/>
  <c r="G1763" i="112"/>
  <c r="G1764" i="112"/>
  <c r="G1765" i="112"/>
  <c r="G1766" i="112"/>
  <c r="G1767" i="112"/>
  <c r="G1768" i="112"/>
  <c r="G1769" i="112"/>
  <c r="G1770" i="112"/>
  <c r="G1771" i="112"/>
  <c r="G1772" i="112"/>
  <c r="G1773" i="112"/>
  <c r="G1774" i="112"/>
  <c r="G1775" i="112"/>
  <c r="G1776" i="112"/>
  <c r="G1777" i="112"/>
  <c r="G1778" i="112"/>
  <c r="G1779" i="112"/>
  <c r="G1780" i="112"/>
  <c r="G1781" i="112"/>
  <c r="G1782" i="112"/>
  <c r="G1783" i="112"/>
  <c r="G1784" i="112"/>
  <c r="G1785" i="112"/>
  <c r="G1786" i="112"/>
  <c r="G1787" i="112"/>
  <c r="G1788" i="112"/>
  <c r="G1789" i="112"/>
  <c r="G1790" i="112"/>
  <c r="G1791" i="112"/>
  <c r="G1792" i="112"/>
  <c r="G1793" i="112"/>
  <c r="G1794" i="112"/>
  <c r="G1795" i="112"/>
  <c r="G1796" i="112"/>
  <c r="G1797" i="112"/>
  <c r="G1798" i="112"/>
  <c r="G1799" i="112"/>
  <c r="G1800" i="112"/>
  <c r="G1801" i="112"/>
  <c r="G1802" i="112"/>
  <c r="G1803" i="112"/>
  <c r="G1804" i="112"/>
  <c r="G1805" i="112"/>
  <c r="G1806" i="112"/>
  <c r="G1807" i="112"/>
  <c r="G1808" i="112"/>
  <c r="G1809" i="112"/>
  <c r="G1810" i="112"/>
  <c r="G1811" i="112"/>
  <c r="G1812" i="112"/>
  <c r="G1813" i="112"/>
  <c r="G1814" i="112"/>
  <c r="G1815" i="112"/>
  <c r="G1816" i="112"/>
  <c r="G1817" i="112"/>
  <c r="G1818" i="112"/>
  <c r="G1819" i="112"/>
  <c r="G1820" i="112"/>
  <c r="G1821" i="112"/>
  <c r="G1822" i="112"/>
  <c r="G1823" i="112"/>
  <c r="G1824" i="112"/>
  <c r="G1825" i="112"/>
  <c r="G1826" i="112"/>
  <c r="G1827" i="112"/>
  <c r="G1828" i="112"/>
  <c r="G1829" i="112"/>
  <c r="G1830" i="112"/>
  <c r="G1831" i="112"/>
  <c r="G1832" i="112"/>
  <c r="G1833" i="112"/>
  <c r="G1834" i="112"/>
  <c r="G1835" i="112"/>
  <c r="G1836" i="112"/>
  <c r="G1837" i="112"/>
  <c r="G1838" i="112"/>
  <c r="G1839" i="112"/>
  <c r="G1840" i="112"/>
  <c r="G1841" i="112"/>
  <c r="G1842" i="112"/>
  <c r="G1843" i="112"/>
  <c r="G1844" i="112"/>
  <c r="G1845" i="112"/>
  <c r="G1846" i="112"/>
  <c r="G1847" i="112"/>
  <c r="G1848" i="112"/>
  <c r="G1849" i="112"/>
  <c r="G1850" i="112"/>
  <c r="G1851" i="112"/>
  <c r="G1852" i="112"/>
  <c r="G1853" i="112"/>
  <c r="G1854" i="112"/>
  <c r="G1855" i="112"/>
  <c r="G1856" i="112"/>
  <c r="G1857" i="112"/>
  <c r="G1858" i="112"/>
  <c r="G1859" i="112"/>
  <c r="G1860" i="112"/>
  <c r="G1861" i="112"/>
  <c r="G1862" i="112"/>
  <c r="G1863" i="112"/>
  <c r="G1864" i="112"/>
  <c r="G1865" i="112"/>
  <c r="G1866" i="112"/>
  <c r="G1867" i="112"/>
  <c r="G1868" i="112"/>
  <c r="G1869" i="112"/>
  <c r="G1870" i="112"/>
  <c r="G1871" i="112"/>
  <c r="G1872" i="112"/>
  <c r="G1873" i="112"/>
  <c r="G1874" i="112"/>
  <c r="G1875" i="112"/>
  <c r="G1876" i="112"/>
  <c r="G1877" i="112"/>
  <c r="G1878" i="112"/>
  <c r="G1879" i="112"/>
  <c r="G1880" i="112"/>
  <c r="G1881" i="112"/>
  <c r="G1882" i="112"/>
  <c r="G1883" i="112"/>
  <c r="G1884" i="112"/>
  <c r="G1885" i="112"/>
  <c r="G1886" i="112"/>
  <c r="G1887" i="112"/>
  <c r="G1888" i="112"/>
  <c r="G1889" i="112"/>
  <c r="G1890" i="112"/>
  <c r="G1891" i="112"/>
  <c r="G1892" i="112"/>
  <c r="G1893" i="112"/>
  <c r="G1894" i="112"/>
  <c r="G1895" i="112"/>
  <c r="G1896" i="112"/>
  <c r="G1897" i="112"/>
  <c r="G1898" i="112"/>
  <c r="G1899" i="112"/>
  <c r="G1900" i="112"/>
  <c r="G1901" i="112"/>
  <c r="G1902" i="112"/>
  <c r="G1903" i="112"/>
  <c r="G1904" i="112"/>
  <c r="G1905" i="112"/>
  <c r="G1906" i="112"/>
  <c r="G1907" i="112"/>
  <c r="G1908" i="112"/>
  <c r="G1909" i="112"/>
  <c r="G1910" i="112"/>
  <c r="G1911" i="112"/>
  <c r="G1912" i="112"/>
  <c r="G1913" i="112"/>
  <c r="G1914" i="112"/>
  <c r="G1915" i="112"/>
  <c r="G1916" i="112"/>
  <c r="G1917" i="112"/>
  <c r="G1918" i="112"/>
  <c r="G1919" i="112"/>
  <c r="G1920" i="112"/>
  <c r="G1921" i="112"/>
  <c r="G1922" i="112"/>
  <c r="G1923" i="112"/>
  <c r="G1924" i="112"/>
  <c r="G1925" i="112"/>
  <c r="G1926" i="112"/>
  <c r="G1927" i="112"/>
  <c r="G1928" i="112"/>
  <c r="G1929" i="112"/>
  <c r="G1930" i="112"/>
  <c r="G1931" i="112"/>
  <c r="G1932" i="112"/>
  <c r="G1933" i="112"/>
  <c r="G1934" i="112"/>
  <c r="G1935" i="112"/>
  <c r="G1936" i="112"/>
  <c r="G1937" i="112"/>
  <c r="G1938" i="112"/>
  <c r="G1939" i="112"/>
  <c r="G1940" i="112"/>
  <c r="G1941" i="112"/>
  <c r="G1942" i="112"/>
  <c r="G1943" i="112"/>
  <c r="G1944" i="112"/>
  <c r="G1945" i="112"/>
  <c r="G1946" i="112"/>
  <c r="G1947" i="112"/>
  <c r="G1948" i="112"/>
  <c r="G1949" i="112"/>
  <c r="G1950" i="112"/>
  <c r="G1951" i="112"/>
  <c r="G1952" i="112"/>
  <c r="G1953" i="112"/>
  <c r="G1954" i="112"/>
  <c r="G1955" i="112"/>
  <c r="G1956" i="112"/>
  <c r="G1957" i="112"/>
  <c r="G1958" i="112"/>
  <c r="G1959" i="112"/>
  <c r="G1960" i="112"/>
  <c r="G1961" i="112"/>
  <c r="G1962" i="112"/>
  <c r="G1963" i="112"/>
  <c r="G1964" i="112"/>
  <c r="G1965" i="112"/>
  <c r="G1966" i="112"/>
  <c r="G1967" i="112"/>
  <c r="G1968" i="112"/>
  <c r="G1969" i="112"/>
  <c r="G1970" i="112"/>
  <c r="G1971" i="112"/>
  <c r="G1972" i="112"/>
  <c r="G1973" i="112"/>
  <c r="G1974" i="112"/>
  <c r="G1975" i="112"/>
  <c r="G1976" i="112"/>
  <c r="G1977" i="112"/>
  <c r="G1978" i="112"/>
  <c r="G1979" i="112"/>
  <c r="G1980" i="112"/>
  <c r="G1981" i="112"/>
  <c r="G1982" i="112"/>
  <c r="G1983" i="112"/>
  <c r="G1984" i="112"/>
  <c r="G1985" i="112"/>
  <c r="G1986" i="112"/>
  <c r="G1987" i="112"/>
  <c r="G1988" i="112"/>
  <c r="G1989" i="112"/>
  <c r="G1990" i="112"/>
  <c r="G1991" i="112"/>
  <c r="G1992" i="112"/>
  <c r="G1993" i="112"/>
  <c r="G1994" i="112"/>
  <c r="G1995" i="112"/>
  <c r="G1996" i="112"/>
  <c r="G1997" i="112"/>
  <c r="G1998" i="112"/>
  <c r="G1999" i="112"/>
  <c r="G2000" i="112"/>
  <c r="G2001" i="112"/>
  <c r="G2002" i="112"/>
  <c r="G2003" i="112"/>
  <c r="G2004" i="112"/>
  <c r="G2005" i="112"/>
  <c r="G2006" i="112"/>
  <c r="G2007" i="112"/>
  <c r="G2008" i="112"/>
  <c r="G2009" i="112"/>
  <c r="G2010" i="112"/>
  <c r="G2011" i="112"/>
  <c r="G2012" i="112"/>
  <c r="G2013" i="112"/>
  <c r="G2014" i="112"/>
  <c r="G2015" i="112"/>
  <c r="G2016" i="112"/>
  <c r="G2017" i="112"/>
  <c r="G2018" i="112"/>
  <c r="G2019" i="112"/>
  <c r="G2020" i="112"/>
  <c r="G2021" i="112"/>
  <c r="G2022" i="112"/>
  <c r="G2023" i="112"/>
  <c r="G2024" i="112"/>
  <c r="G2025" i="112"/>
  <c r="G2026" i="112"/>
  <c r="G2027" i="112"/>
  <c r="G2028" i="112"/>
  <c r="G2029" i="112"/>
  <c r="G2030" i="112"/>
  <c r="G2031" i="112"/>
  <c r="G2032" i="112"/>
  <c r="G2033" i="112"/>
  <c r="G2034" i="112"/>
  <c r="G2035" i="112"/>
  <c r="G2036" i="112"/>
  <c r="G2037" i="112"/>
  <c r="G2038" i="112"/>
  <c r="G2039" i="112"/>
  <c r="G2040" i="112"/>
  <c r="G2041" i="112"/>
  <c r="G2042" i="112"/>
  <c r="G2043" i="112"/>
  <c r="G2044" i="112"/>
  <c r="G2045" i="112"/>
  <c r="G2046" i="112"/>
  <c r="G2047" i="112"/>
  <c r="G2048" i="112"/>
  <c r="G2049" i="112"/>
  <c r="G2050" i="112"/>
  <c r="G2051" i="112"/>
  <c r="G2052" i="112"/>
  <c r="G2053" i="112"/>
  <c r="G2054" i="112"/>
  <c r="G2055" i="112"/>
  <c r="G2056" i="112"/>
  <c r="G2057" i="112"/>
  <c r="G2058" i="112"/>
  <c r="G2059" i="112"/>
  <c r="G2060" i="112"/>
  <c r="G2061" i="112"/>
  <c r="G2062" i="112"/>
  <c r="G2063" i="112"/>
  <c r="G2064" i="112"/>
  <c r="G2065" i="112"/>
  <c r="G2066" i="112"/>
  <c r="G2067" i="112"/>
  <c r="G2068" i="112"/>
  <c r="G2069" i="112"/>
  <c r="G2070" i="112"/>
  <c r="G2071" i="112"/>
  <c r="G2072" i="112"/>
  <c r="G2073" i="112"/>
  <c r="G2074" i="112"/>
  <c r="G2075" i="112"/>
  <c r="G2076" i="112"/>
  <c r="G2077" i="112"/>
  <c r="G2078" i="112"/>
  <c r="G2079" i="112"/>
  <c r="G2080" i="112"/>
  <c r="G2081" i="112"/>
  <c r="G2082" i="112"/>
  <c r="G2083" i="112"/>
  <c r="G2084" i="112"/>
  <c r="G2085" i="112"/>
  <c r="G2086" i="112"/>
  <c r="G2087" i="112"/>
  <c r="G2088" i="112"/>
  <c r="G2089" i="112"/>
  <c r="G2090" i="112"/>
  <c r="G2091" i="112"/>
  <c r="G2092" i="112"/>
  <c r="G2093" i="112"/>
  <c r="G2094" i="112"/>
  <c r="G2095" i="112"/>
  <c r="G2096" i="112"/>
  <c r="G2097" i="112"/>
  <c r="G2098" i="112"/>
  <c r="G2099" i="112"/>
  <c r="G2100" i="112"/>
  <c r="G2101" i="112"/>
  <c r="G2102" i="112"/>
  <c r="G2103" i="112"/>
  <c r="G2104" i="112"/>
  <c r="G2105" i="112"/>
  <c r="G2106" i="112"/>
  <c r="G2107" i="112"/>
  <c r="G2108" i="112"/>
  <c r="G2109" i="112"/>
  <c r="G2110" i="112"/>
  <c r="G2111" i="112"/>
  <c r="G2112" i="112"/>
  <c r="G2113" i="112"/>
  <c r="G2114" i="112"/>
  <c r="G2115" i="112"/>
  <c r="G2116" i="112"/>
  <c r="G2117" i="112"/>
  <c r="G2118" i="112"/>
  <c r="G2119" i="112"/>
  <c r="G2120" i="112"/>
  <c r="G2121" i="112"/>
  <c r="G2122" i="112"/>
  <c r="G2123" i="112"/>
  <c r="G2124" i="112"/>
  <c r="G2125" i="112"/>
  <c r="G2126" i="112"/>
  <c r="G2127" i="112"/>
  <c r="G2128" i="112"/>
  <c r="G2129" i="112"/>
  <c r="G2130" i="112"/>
  <c r="G2131" i="112"/>
  <c r="G2132" i="112"/>
  <c r="G2133" i="112"/>
  <c r="G2134" i="112"/>
  <c r="G2135" i="112"/>
  <c r="G2136" i="112"/>
  <c r="G2137" i="112"/>
  <c r="G2138" i="112"/>
  <c r="G2139" i="112"/>
  <c r="G2140" i="112"/>
  <c r="G2141" i="112"/>
  <c r="G2142" i="112"/>
  <c r="G2143" i="112"/>
  <c r="G2144" i="112"/>
  <c r="G2145" i="112"/>
  <c r="G2146" i="112"/>
  <c r="G2147" i="112"/>
  <c r="G2148" i="112"/>
  <c r="G2149" i="112"/>
  <c r="G2150" i="112"/>
  <c r="G2151" i="112"/>
  <c r="G2152" i="112"/>
  <c r="G2153" i="112"/>
  <c r="G2154" i="112"/>
  <c r="G2155" i="112"/>
  <c r="G2156" i="112"/>
  <c r="G2157" i="112"/>
  <c r="G2158" i="112"/>
  <c r="G2159" i="112"/>
  <c r="G2160" i="112"/>
  <c r="G2161" i="112"/>
  <c r="G2162" i="112"/>
  <c r="G2163" i="112"/>
  <c r="G2164" i="112"/>
  <c r="G2165" i="112"/>
  <c r="G2166" i="112"/>
  <c r="G2167" i="112"/>
  <c r="G2168" i="112"/>
  <c r="G2169" i="112"/>
  <c r="G2170" i="112"/>
  <c r="G2171" i="112"/>
  <c r="G2172" i="112"/>
  <c r="G4" i="112"/>
  <c r="A4" i="112"/>
  <c r="A5" i="112" s="1"/>
  <c r="A6" i="112" s="1"/>
  <c r="A7" i="112" s="1"/>
  <c r="A8" i="112" s="1"/>
  <c r="A9" i="112" s="1"/>
  <c r="A10" i="112" s="1"/>
  <c r="A11" i="112" s="1"/>
  <c r="C11" i="112" s="1"/>
  <c r="D11" i="112" s="1"/>
  <c r="E11" i="112" s="1"/>
  <c r="B16" i="118"/>
  <c r="E133" i="117"/>
  <c r="B13" i="118"/>
  <c r="E121" i="117"/>
  <c r="B7" i="118"/>
  <c r="B3" i="118"/>
  <c r="L1" i="117"/>
  <c r="B3" i="109"/>
  <c r="B16" i="109"/>
  <c r="B13" i="109"/>
  <c r="B7" i="109"/>
  <c r="B3" i="106"/>
  <c r="B16" i="106"/>
  <c r="B13" i="106"/>
  <c r="B7" i="106"/>
  <c r="B3" i="103"/>
  <c r="B16" i="103"/>
  <c r="B13" i="103"/>
  <c r="B7" i="103"/>
  <c r="B3" i="94"/>
  <c r="B16" i="94"/>
  <c r="B13" i="94"/>
  <c r="B7" i="94"/>
  <c r="B3" i="114"/>
  <c r="B19" i="114"/>
  <c r="B16" i="114"/>
  <c r="B13" i="114"/>
  <c r="B7" i="114"/>
  <c r="B3" i="51"/>
  <c r="B19" i="51"/>
  <c r="B16" i="51"/>
  <c r="B13" i="51"/>
  <c r="B7" i="51"/>
  <c r="B3" i="45"/>
  <c r="B19" i="45"/>
  <c r="B16" i="45"/>
  <c r="B13" i="45"/>
  <c r="B7" i="45"/>
  <c r="B3" i="39"/>
  <c r="B19" i="39"/>
  <c r="B16" i="39"/>
  <c r="B13" i="39"/>
  <c r="B7" i="39"/>
  <c r="B3" i="34"/>
  <c r="B19" i="34"/>
  <c r="B16" i="34"/>
  <c r="B13" i="34"/>
  <c r="B7" i="34"/>
  <c r="B3" i="29"/>
  <c r="B19" i="29"/>
  <c r="B16" i="29"/>
  <c r="B13" i="29"/>
  <c r="B7" i="29"/>
  <c r="B3" i="7"/>
  <c r="B19" i="7"/>
  <c r="B16" i="7"/>
  <c r="B13" i="7"/>
  <c r="B22" i="7"/>
  <c r="B7" i="7"/>
  <c r="E145" i="113"/>
  <c r="E133" i="113"/>
  <c r="E121" i="113"/>
  <c r="L1" i="113"/>
  <c r="C3" i="49"/>
  <c r="C5" i="112" l="1"/>
  <c r="D5" i="112" s="1"/>
  <c r="E5" i="112" s="1"/>
  <c r="C6" i="112"/>
  <c r="D6" i="112" s="1"/>
  <c r="E6" i="112" s="1"/>
  <c r="C7" i="112"/>
  <c r="D7" i="112" s="1"/>
  <c r="E7" i="112" s="1"/>
  <c r="C8" i="112"/>
  <c r="D8" i="112" s="1"/>
  <c r="E8" i="112" s="1"/>
  <c r="C10" i="112"/>
  <c r="D10" i="112" s="1"/>
  <c r="E10" i="112" s="1"/>
  <c r="C9" i="112"/>
  <c r="D9" i="112" s="1"/>
  <c r="E9" i="112" s="1"/>
  <c r="C4" i="112"/>
  <c r="D4" i="112" s="1"/>
  <c r="E4" i="112" s="1"/>
  <c r="L10" i="1"/>
  <c r="M7" i="5" l="1"/>
  <c r="M7" i="4"/>
  <c r="M7" i="2"/>
  <c r="M7" i="3"/>
  <c r="N15" i="1" l="1"/>
  <c r="N14" i="1"/>
  <c r="N13" i="1"/>
  <c r="N12" i="1"/>
  <c r="N11" i="1"/>
  <c r="N10" i="1"/>
  <c r="N9" i="1"/>
  <c r="N8" i="1"/>
  <c r="N7" i="1"/>
  <c r="N6" i="1"/>
  <c r="N5" i="1"/>
  <c r="N4" i="1"/>
  <c r="N16" i="1"/>
  <c r="N3" i="1" l="1"/>
  <c r="G110" i="5" l="1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J6" i="5" s="1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K5" i="5" s="1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J6" i="4" s="1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J6" i="3" s="1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K7" i="3" s="1"/>
  <c r="G4" i="2"/>
  <c r="J3" i="2" s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K4" i="2" s="1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K5" i="2" s="1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J6" i="2" s="1"/>
  <c r="G76" i="2"/>
  <c r="K6" i="2" s="1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3" i="2"/>
  <c r="K3" i="2" s="1"/>
  <c r="H4" i="1"/>
  <c r="H5" i="1"/>
  <c r="H6" i="1"/>
  <c r="L16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K4" i="1" s="1"/>
  <c r="M4" i="1" s="1"/>
  <c r="H26" i="1"/>
  <c r="H27" i="1"/>
  <c r="H28" i="1"/>
  <c r="H29" i="1"/>
  <c r="L4" i="1" s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K5" i="1" s="1"/>
  <c r="H49" i="1"/>
  <c r="H50" i="1"/>
  <c r="H51" i="1"/>
  <c r="H52" i="1"/>
  <c r="L5" i="1" s="1"/>
  <c r="H53" i="1"/>
  <c r="H54" i="1"/>
  <c r="H55" i="1"/>
  <c r="H56" i="1"/>
  <c r="H57" i="1"/>
  <c r="H58" i="1"/>
  <c r="H59" i="1"/>
  <c r="H60" i="1"/>
  <c r="H61" i="1"/>
  <c r="H62" i="1"/>
  <c r="K6" i="1" s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L7" i="1" s="1"/>
  <c r="M7" i="1" s="1"/>
  <c r="H84" i="1"/>
  <c r="H85" i="1"/>
  <c r="H86" i="1"/>
  <c r="K7" i="1" s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L8" i="1" s="1"/>
  <c r="H101" i="1"/>
  <c r="K8" i="1" s="1"/>
  <c r="M8" i="1" s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L9" i="1" s="1"/>
  <c r="H137" i="1"/>
  <c r="H138" i="1"/>
  <c r="H139" i="1"/>
  <c r="H140" i="1"/>
  <c r="K9" i="1" s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K10" i="1" s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K11" i="1" s="1"/>
  <c r="H213" i="1"/>
  <c r="H214" i="1"/>
  <c r="L11" i="1" s="1"/>
  <c r="M11" i="1" s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K12" i="1" s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K13" i="1" s="1"/>
  <c r="M13" i="1" s="1"/>
  <c r="H289" i="1"/>
  <c r="H290" i="1"/>
  <c r="H291" i="1"/>
  <c r="H292" i="1"/>
  <c r="L13" i="1" s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K14" i="1" s="1"/>
  <c r="H329" i="1"/>
  <c r="L14" i="1" s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L15" i="1" s="1"/>
  <c r="M15" i="1" s="1"/>
  <c r="H350" i="1"/>
  <c r="K15" i="1" s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3" i="1"/>
  <c r="K16" i="1" s="1"/>
  <c r="L3" i="2" l="1"/>
  <c r="L6" i="2"/>
  <c r="M16" i="1"/>
  <c r="M14" i="1"/>
  <c r="M10" i="1"/>
  <c r="M9" i="1"/>
  <c r="M5" i="1"/>
  <c r="L12" i="1"/>
  <c r="M12" i="1" s="1"/>
  <c r="J5" i="4"/>
  <c r="K7" i="5"/>
  <c r="L6" i="1"/>
  <c r="M6" i="1" s="1"/>
  <c r="J5" i="2"/>
  <c r="L5" i="2" s="1"/>
  <c r="K4" i="3"/>
  <c r="K5" i="3"/>
  <c r="K3" i="1"/>
  <c r="M3" i="1" s="1"/>
  <c r="K4" i="5"/>
  <c r="K6" i="5"/>
  <c r="L3" i="1"/>
  <c r="J4" i="2"/>
  <c r="L4" i="2" s="1"/>
  <c r="J7" i="2"/>
  <c r="K6" i="3"/>
  <c r="L6" i="3" s="1"/>
  <c r="K7" i="2"/>
  <c r="K6" i="4"/>
  <c r="L6" i="4" s="1"/>
  <c r="J4" i="3"/>
  <c r="L4" i="3" s="1"/>
  <c r="J5" i="3"/>
  <c r="J7" i="4"/>
  <c r="J5" i="5"/>
  <c r="K4" i="4"/>
  <c r="K5" i="4"/>
  <c r="L5" i="5"/>
  <c r="L6" i="5"/>
  <c r="J3" i="5"/>
  <c r="L3" i="5" s="1"/>
  <c r="K3" i="5"/>
  <c r="J7" i="5"/>
  <c r="L7" i="5" s="1"/>
  <c r="J4" i="5"/>
  <c r="J3" i="4"/>
  <c r="K3" i="4"/>
  <c r="J4" i="4"/>
  <c r="L4" i="4" s="1"/>
  <c r="K7" i="4"/>
  <c r="L7" i="4" s="1"/>
  <c r="J3" i="3"/>
  <c r="L3" i="3" s="1"/>
  <c r="K3" i="3"/>
  <c r="J7" i="3"/>
  <c r="L7" i="3" s="1"/>
  <c r="E133" i="108"/>
  <c r="E121" i="108"/>
  <c r="L1" i="108"/>
  <c r="E133" i="105"/>
  <c r="E121" i="105"/>
  <c r="L1" i="105"/>
  <c r="E133" i="102"/>
  <c r="E121" i="102"/>
  <c r="L1" i="102"/>
  <c r="E133" i="93"/>
  <c r="E121" i="93"/>
  <c r="L1" i="93"/>
  <c r="E145" i="50"/>
  <c r="E133" i="50"/>
  <c r="E121" i="50"/>
  <c r="L1" i="50"/>
  <c r="A4" i="49"/>
  <c r="E145" i="44"/>
  <c r="E133" i="44"/>
  <c r="E121" i="44"/>
  <c r="L1" i="44"/>
  <c r="E145" i="38"/>
  <c r="E133" i="38"/>
  <c r="E121" i="38"/>
  <c r="L1" i="38"/>
  <c r="E145" i="33"/>
  <c r="E133" i="33"/>
  <c r="E121" i="33"/>
  <c r="L1" i="33"/>
  <c r="E145" i="28"/>
  <c r="E133" i="28"/>
  <c r="E121" i="28"/>
  <c r="L1" i="28"/>
  <c r="E157" i="6"/>
  <c r="E145" i="6"/>
  <c r="E133" i="6"/>
  <c r="E121" i="6"/>
  <c r="L1" i="6"/>
  <c r="C4" i="49"/>
  <c r="A5" i="49" l="1"/>
  <c r="L7" i="2"/>
  <c r="L4" i="5"/>
  <c r="L5" i="3"/>
  <c r="L5" i="4"/>
  <c r="D3" i="49"/>
  <c r="D4" i="49"/>
  <c r="L3" i="4"/>
  <c r="C5" i="49"/>
  <c r="D5" i="49" l="1"/>
  <c r="A6" i="49"/>
  <c r="C6" i="49"/>
  <c r="D6" i="49" l="1"/>
  <c r="A7" i="49"/>
  <c r="C7" i="49"/>
  <c r="D7" i="49" l="1"/>
  <c r="A8" i="49"/>
  <c r="C8" i="49"/>
  <c r="D8" i="49" l="1"/>
  <c r="A9" i="49"/>
  <c r="C9" i="49"/>
  <c r="D9" i="49" l="1"/>
  <c r="A10" i="49"/>
  <c r="C10" i="49"/>
  <c r="D10" i="49" l="1"/>
  <c r="A11" i="49"/>
  <c r="C11" i="49"/>
  <c r="D11" i="49" l="1"/>
</calcChain>
</file>

<file path=xl/comments1.xml><?xml version="1.0" encoding="utf-8"?>
<comments xmlns="http://schemas.openxmlformats.org/spreadsheetml/2006/main">
  <authors>
    <author>Oscar, Tom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NeuralTools Live Prediction Variable
Name of Net: "Net Trained on 362"
Net Configuration: MLFN Numeric Predictor (2 nodes)
Variable Matching: Automatic
   Independent Category Variables: 0
   Independent Numeric Variables: 2
      Temp
      Time</t>
        </r>
      </text>
    </comment>
  </commentList>
</comments>
</file>

<file path=xl/comments2.xml><?xml version="1.0" encoding="utf-8"?>
<comments xmlns="http://schemas.openxmlformats.org/spreadsheetml/2006/main">
  <authors>
    <author>Oscar, Tom</author>
  </authors>
  <commentList>
    <comment ref="D2" authorId="0" shapeId="0">
      <text>
        <r>
          <rPr>
            <sz val="9"/>
            <color indexed="81"/>
            <rFont val="Tahoma"/>
            <family val="2"/>
          </rPr>
          <t>NeuralTools Live Prediction Variable
Name of Net: "Net Trained on 362"
Net Configuration: MLFN Numeric Predictor (2 nodes)
Variable Matching: Automatic
   Independent Category Variables: 0
   Independent Numeric Variables: 2
      Temp
      Time</t>
        </r>
      </text>
    </comment>
  </commentList>
</comments>
</file>

<file path=xl/sharedStrings.xml><?xml version="1.0" encoding="utf-8"?>
<sst xmlns="http://schemas.openxmlformats.org/spreadsheetml/2006/main" count="2111" uniqueCount="452">
  <si>
    <t>Temp</t>
  </si>
  <si>
    <t>Time</t>
  </si>
  <si>
    <t>MPN</t>
  </si>
  <si>
    <t>Tag</t>
  </si>
  <si>
    <t>Train</t>
  </si>
  <si>
    <t>Test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</si>
  <si>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</si>
  <si>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</si>
  <si>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</si>
  <si>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</si>
  <si>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</si>
  <si>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</si>
  <si>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</si>
  <si>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</si>
  <si>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</si>
  <si>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</si>
  <si>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</si>
  <si>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DG10A0524F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</si>
  <si>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</si>
  <si>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</si>
  <si>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</si>
  <si>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</si>
  <si>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</si>
  <si>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</si>
  <si>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</si>
  <si>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</si>
  <si>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</si>
  <si>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</si>
  <si>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</si>
  <si>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</si>
  <si>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</si>
  <si>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</si>
  <si>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</si>
  <si>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</si>
  <si>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</si>
  <si>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</si>
  <si>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</si>
  <si>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</si>
  <si>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</si>
  <si>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</si>
  <si>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</si>
  <si>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</si>
  <si>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</si>
  <si>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</si>
  <si>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</si>
  <si>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</si>
  <si>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</si>
  <si>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VP1BFBD81E2FD6454B</t>
  </si>
  <si>
    <t>VG232C356466A04DE</t>
  </si>
  <si>
    <t>ST_Temp</t>
  </si>
  <si>
    <t>2:Info</t>
  </si>
  <si>
    <t>2:Ranges</t>
  </si>
  <si>
    <t>2:MultiRefs</t>
  </si>
  <si>
    <t>2:Extension Info</t>
  </si>
  <si>
    <t>VP1F64185833F88452</t>
  </si>
  <si>
    <t>VG1CF69C2E2C7636DE</t>
  </si>
  <si>
    <t>ST_Time</t>
  </si>
  <si>
    <t>3:Info</t>
  </si>
  <si>
    <t>3:Ranges</t>
  </si>
  <si>
    <t>3:MultiRefs</t>
  </si>
  <si>
    <t>3:Extension Info</t>
  </si>
  <si>
    <t>VPD2D1A60C4C0625</t>
  </si>
  <si>
    <t>VGD06254F2B89BF5E</t>
  </si>
  <si>
    <t>ST_MPN</t>
  </si>
  <si>
    <t>NeuralTools Input DS Record</t>
  </si>
  <si>
    <t>Format of Record</t>
  </si>
  <si>
    <t>Rows in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</si>
  <si>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</si>
  <si>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</si>
  <si>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</si>
  <si>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</si>
  <si>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</si>
  <si>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</si>
  <si>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</si>
  <si>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</si>
  <si>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</si>
  <si>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Auto Testing Fix Selection</t>
  </si>
  <si>
    <t>Auto Testing Random Seed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</si>
  <si>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</si>
  <si>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</si>
  <si>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</si>
  <si>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</si>
  <si>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</si>
  <si>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</si>
  <si>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</si>
  <si>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</si>
  <si>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</si>
  <si>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BNS Keep All Nets</t>
  </si>
  <si>
    <t>Perform Linear Regression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</si>
  <si>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</si>
  <si>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</si>
  <si>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</si>
  <si>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</si>
  <si>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</si>
  <si>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</si>
  <si>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</si>
  <si>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</si>
  <si>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</si>
  <si>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</si>
  <si>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</si>
  <si>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</si>
  <si>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</si>
  <si>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</si>
  <si>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</si>
  <si>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</si>
  <si>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</si>
  <si>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</si>
  <si>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</si>
  <si>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</si>
  <si>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</si>
  <si>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</si>
  <si>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</si>
  <si>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</si>
  <si>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</si>
  <si>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</si>
  <si>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</si>
  <si>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</si>
  <si>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</si>
  <si>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</si>
  <si>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</si>
  <si>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</si>
  <si>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</si>
  <si>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Testing Subset Sensitivity Analysis Row (added in 6.0.0 / record format 2)</t>
  </si>
  <si>
    <t>Last Training Session Compatible with TSSA</t>
  </si>
  <si>
    <t>Last Session Duration (Seconds)</t>
  </si>
  <si>
    <t>Net Config Type</t>
  </si>
  <si>
    <t>MLFN net is auto-configured</t>
  </si>
  <si>
    <t>MLFN 1st Layer Count</t>
  </si>
  <si>
    <t>MLFN 2nd Layer Count</t>
  </si>
  <si>
    <t>_TRUE</t>
  </si>
  <si>
    <t>_FALSE</t>
  </si>
  <si>
    <t>NeuralTools Variable Record</t>
  </si>
  <si>
    <t>Format of Variable Record</t>
  </si>
  <si>
    <t>Rows in Variable Record</t>
  </si>
  <si>
    <t>G0167379165330712146</t>
  </si>
  <si>
    <t>2012B GRNN Model Final.xlsx</t>
  </si>
  <si>
    <t>NT1.0.0 field: NT Version that generated sheet, Major</t>
  </si>
  <si>
    <t>NT1.0.0 field: NT Version that generated sheet, Minor</t>
  </si>
  <si>
    <t>NT1.0.0 field: Min. NT Version to Read Sheet, Major</t>
  </si>
  <si>
    <t>NT1.0.0 field: Min. NT Version to Read Sheet, Minor</t>
  </si>
  <si>
    <t>NT1.0.0 field: Min. NT version to not put up warning about extra info, Major</t>
  </si>
  <si>
    <t>NT1.0.0 field: Min. NT version to not put up warning about extra info, Minor</t>
  </si>
  <si>
    <t>NT Version that generated sheet, Major</t>
  </si>
  <si>
    <t>NT Version that generated sheet, Minor</t>
  </si>
  <si>
    <t>NT Version that generated sheet, Revision</t>
  </si>
  <si>
    <t>Min. NT Version to Read Sheet, Major</t>
  </si>
  <si>
    <t>Min. NT Version to Read Sheet, Minor</t>
  </si>
  <si>
    <t>Min. NT Version to Read Sheet, Revision</t>
  </si>
  <si>
    <t>Min. NT version to not put up warning about extra info, Major</t>
  </si>
  <si>
    <t>Min. NT version to not put up warning about extra info, Minor</t>
  </si>
  <si>
    <t>Min. NT version to not put up warning about extra info, Revision</t>
  </si>
  <si>
    <t>Net Trained on 362</t>
  </si>
  <si>
    <t>Description</t>
  </si>
  <si>
    <t>First row NetInformation object saved</t>
  </si>
  <si>
    <t>First row NeuralNet object saved</t>
  </si>
  <si>
    <t>Length of file with NetInfo</t>
  </si>
  <si>
    <t>Length of file with NeuralNet</t>
  </si>
  <si>
    <t>4:Info</t>
  </si>
  <si>
    <t>4:Ranges</t>
  </si>
  <si>
    <t>4:MultiRefs</t>
  </si>
  <si>
    <t>4:Extension Info</t>
  </si>
  <si>
    <t>NeuralTools Output DS Record</t>
  </si>
  <si>
    <t>Input DS GUID</t>
  </si>
  <si>
    <t>G2060468533835109219</t>
  </si>
  <si>
    <t>C:\Users\toscar\AppData\Local\Temp\NTSensitivityAnalysisNet2550029764.ntf</t>
  </si>
  <si>
    <t>G0057073902652913640</t>
  </si>
  <si>
    <t>C:\Users\toscar\AppData\Local\Temp\NTSensitivityAnalysisNet2920527515.ntf</t>
  </si>
  <si>
    <t>G0731501466587182476</t>
  </si>
  <si>
    <t>C:\Users\toscar\AppData\Local\Temp\NTSensitivityAnalysisNet2386020424.ntf</t>
  </si>
  <si>
    <t>G3161231778365854000</t>
  </si>
  <si>
    <t>C:\Users\toscar\AppData\Local\Temp\NTSensitivityAnalysisNet2258028951.ntf</t>
  </si>
  <si>
    <t>G0280325974401333120</t>
  </si>
  <si>
    <t>C:\Users\toscar\AppData\Local\Temp\NTSensitivityAnalysisNet1723521860.ntf</t>
  </si>
  <si>
    <t>G0028921319338973084</t>
  </si>
  <si>
    <t>C:\Users\toscar\AppData\Local\Temp\NTSensitivityAnalysisNet2892911153.ntf</t>
  </si>
  <si>
    <t>G0612055848501196814</t>
  </si>
  <si>
    <t>C:\Users\toscar\AppData\Local\Temp\NTSensitivityAnalysisNet1420720319.ntf</t>
  </si>
  <si>
    <t>G0442285960366637586</t>
  </si>
  <si>
    <t>C:\Users\toscar\AppData\Local\Temp\NTSensitivityAnalysisNet2951529396.ntf</t>
  </si>
  <si>
    <t>G2671626348035390278</t>
  </si>
  <si>
    <t>C:\Users\toscar\AppData\Local\Temp\NTSensitivityAnalysisNet1793819750.ntf</t>
  </si>
  <si>
    <t>G0951485862088305830</t>
  </si>
  <si>
    <t>C:\Users\toscar\AppData\Local\Temp\NTSensitivityAnalysisNet1684225851.ntf</t>
  </si>
  <si>
    <t>G0016723212747831128</t>
  </si>
  <si>
    <t>C:\Users\toscar\AppData\Local\Temp\NTSensitivityAnalysisNet2933211822.ntf</t>
  </si>
  <si>
    <t>G0042510817508124285</t>
  </si>
  <si>
    <t>C:\Users\toscar\AppData\Local\Temp\NTSensitivityAnalysisNet1308418999.ntf</t>
  </si>
  <si>
    <t>G0114843363890099451</t>
  </si>
  <si>
    <t>C:\Users\toscar\AppData\Local\Temp\NTSensitivityAnalysisNet2169226928.ntf</t>
  </si>
  <si>
    <t>G2438185639834954620</t>
  </si>
  <si>
    <t>C:\Users\toscar\AppData\Local\Temp\NTSensitivityAnalysisNet1076713450.ntf</t>
  </si>
  <si>
    <t>G0827877944137997025</t>
  </si>
  <si>
    <t>C:\Users\toscar\AppData\Local\Temp\NTSensitivityAnalysisNet1046616228.ntf</t>
  </si>
  <si>
    <t>G1212511258232843114</t>
  </si>
  <si>
    <t>G3613025683054665490</t>
  </si>
  <si>
    <t>C:\Users\toscar\AppData\Local\Temp\NTSensitivityAnalysisNet1333120956.ntf</t>
  </si>
  <si>
    <t>G0140845170921290737</t>
  </si>
  <si>
    <t>C:\Users\toscar\AppData\Local\Temp\NTSensitivityAnalysisNet2772314460.ntf</t>
  </si>
  <si>
    <t>G0116294942057739390</t>
  </si>
  <si>
    <t>C:\Users\toscar\AppData\Local\Temp\NTSensitivityAnalysisNet2552328560.ntf</t>
  </si>
  <si>
    <t>G0665106089450056515</t>
  </si>
  <si>
    <t>C:\Users\toscar\AppData\Local\Temp\NTSensitivityAnalysisNet1255725893.ntf</t>
  </si>
  <si>
    <t>G4051259405249785600</t>
  </si>
  <si>
    <t>C:\Users\toscar\AppData\Local\Temp\NTSensitivityAnalysisNet2380019353.ntf</t>
  </si>
  <si>
    <t>G0491206954415052899</t>
  </si>
  <si>
    <t>C:\Users\toscar\AppData\Local\Temp\NTSensitivityAnalysisNet1943426515.ntf</t>
  </si>
  <si>
    <t>G0617326843756384256</t>
  </si>
  <si>
    <t>C:\Users\toscar\AppData\Local\Temp\NTSensitivityAnalysisNet2365020742.ntf</t>
  </si>
  <si>
    <t>G0862940756941855242</t>
  </si>
  <si>
    <t>C:\Users\toscar\AppData\Local\Temp\NTSensitivityAnalysisNet2491022898.ntf</t>
  </si>
  <si>
    <t>G2209739895491888448</t>
  </si>
  <si>
    <t>C:\Users\toscar\AppData\Local\Temp\NTSensitivityAnalysisNet2197420143.ntf</t>
  </si>
  <si>
    <t>G1123144234897351808</t>
  </si>
  <si>
    <t>C:\Users\toscar\AppData\Local\Temp\NTSensitivityAnalysisNet2731129133.ntf</t>
  </si>
  <si>
    <t>G0609783366245280214</t>
  </si>
  <si>
    <t>C:\Users\toscar\AppData\Local\Temp\NTSensitivityAnalysisNet1638715655.ntf</t>
  </si>
  <si>
    <t>G0065314387776497431</t>
  </si>
  <si>
    <t>C:\Users\toscar\AppData\Local\Temp\NTSensitivityAnalysisNet1187822306.ntf</t>
  </si>
  <si>
    <t>G0468129886600881516</t>
  </si>
  <si>
    <t>C:\Users\toscar\AppData\Local\Temp\NTSensitivityAnalysisNet2128026912.ntf</t>
  </si>
  <si>
    <t>G0086488557980314154</t>
  </si>
  <si>
    <t>C:\Users\toscar\AppData\Local\Temp\NTSensitivityAnalysisNet2522922880.ntf</t>
  </si>
  <si>
    <t>G0205336345398123700</t>
  </si>
  <si>
    <t>C:\Users\toscar\AppData\Local\Temp\NTSensitivityAnalysisNet2118828125.ntf</t>
  </si>
  <si>
    <t>Predict</t>
  </si>
  <si>
    <t>ST_Temp_1</t>
  </si>
  <si>
    <t>ST_Time_2</t>
  </si>
  <si>
    <t>ST_MPN_3</t>
  </si>
  <si>
    <t>Prediction Report: "Net Trained on 362"</t>
  </si>
  <si>
    <t>ST_PredictionReportNetTrainedon362</t>
  </si>
  <si>
    <t>VariableMatching Record</t>
  </si>
  <si>
    <t>Format of VM Record</t>
  </si>
  <si>
    <t>Rows in VM Record</t>
  </si>
  <si>
    <t>Net Guid</t>
  </si>
  <si>
    <t>Auto Matching</t>
  </si>
  <si>
    <t>Cat. Vars (Custom Matching)</t>
  </si>
  <si>
    <t>Num. Vars (Custom Matching)</t>
  </si>
  <si>
    <t>Net Names (Custom Matching)</t>
  </si>
  <si>
    <t>Workbook Names (Custom Matching)</t>
  </si>
  <si>
    <t>VP20532D781A65578</t>
  </si>
  <si>
    <t>VG316F5D31FA47C0E</t>
  </si>
  <si>
    <t>ST_Tag</t>
  </si>
  <si>
    <t>G0650870017993624803</t>
  </si>
  <si>
    <t>G0424374552489678960</t>
  </si>
  <si>
    <t>C:\Users\toscar\AppData\Local\Temp\NTSensitivityAnalysisNet1986514583.ntf</t>
  </si>
  <si>
    <t>G0015407604151032709</t>
  </si>
  <si>
    <t>C:\Users\toscar\AppData\Local\Temp\NTSensitivityAnalysisNet1817612163.ntf</t>
  </si>
  <si>
    <t>G2704652204904701792</t>
  </si>
  <si>
    <t>C:\Users\toscar\AppData\Local\Temp\NTSensitivityAnalysisNet2286024985.ntf</t>
  </si>
  <si>
    <t>G0220192825265318325</t>
  </si>
  <si>
    <t>C:\Users\toscar\AppData\Local\Temp\NTSensitivityAnalysisNet1048818662.ntf</t>
  </si>
  <si>
    <t>G1873865318515963932</t>
  </si>
  <si>
    <t>C:\Users\toscar\AppData\Local\Temp\NTSensitivityAnalysisNet1799214589.ntf</t>
  </si>
  <si>
    <t>G0356653893188082245</t>
  </si>
  <si>
    <t>C:\Users\toscar\AppData\Local\Temp\NTSensitivityAnalysisNet1985824305.ntf</t>
  </si>
  <si>
    <t>G4058159841065388549</t>
  </si>
  <si>
    <t>C:\Users\toscar\AppData\Local\Temp\NTSensitivityAnalysisNet2985425255.ntf</t>
  </si>
  <si>
    <t>G1639713219062044290</t>
  </si>
  <si>
    <t>C:\Users\toscar\AppData\Local\Temp\NTSensitivityAnalysisNet2377321311.ntf</t>
  </si>
  <si>
    <t>G0315060196912939500</t>
  </si>
  <si>
    <t>C:\Users\toscar\AppData\Local\Temp\NTSensitivityAnalysisNet1002924727.ntf</t>
  </si>
  <si>
    <t>G0121005679481262362</t>
  </si>
  <si>
    <t>C:\Users\toscar\AppData\Local\Temp\NTSensitivityAnalysisNet1581729550.ntf</t>
  </si>
  <si>
    <t>G0046271424124910460</t>
  </si>
  <si>
    <t>C:\Users\toscar\AppData\Local\Temp\NTSensitivityAnalysisNet1176623578.ntf</t>
  </si>
  <si>
    <t>G0669073283531802687</t>
  </si>
  <si>
    <t>C:\Users\toscar\AppData\Local\Temp\NTSensitivityAnalysisNet2523423801.ntf</t>
  </si>
  <si>
    <t>G0145323607809831465</t>
  </si>
  <si>
    <t>C:\Users\toscar\AppData\Local\Temp\NTSensitivityAnalysisNet2479126068.ntf</t>
  </si>
  <si>
    <t>G0641014013373956889</t>
  </si>
  <si>
    <t>C:\Users\toscar\AppData\Local\Temp\NTSensitivityAnalysisNet2324416335.ntf</t>
  </si>
  <si>
    <t>G0956936600218267702</t>
  </si>
  <si>
    <t>C:\Users\toscar\AppData\Local\Temp\NTSensitivityAnalysisNet1217622347.ntf</t>
  </si>
  <si>
    <t>DG3A271B55</t>
  </si>
  <si>
    <t>VP353B13CD3B0EE7F3</t>
  </si>
  <si>
    <t>VGA878449387A9E4C</t>
  </si>
  <si>
    <t>VP22DD213B315A2B19</t>
  </si>
  <si>
    <t>VG9F807875DE3FEC</t>
  </si>
  <si>
    <t>VP393CABBE9EAE8F2</t>
  </si>
  <si>
    <t>VG39E86CE125E2C76</t>
  </si>
  <si>
    <t>Testing Report: "Net Trained on 362"</t>
  </si>
  <si>
    <t>ST_TestingReportNetTrainedon362_6</t>
  </si>
  <si>
    <t>ST_TestingReportNetTrainedon362_8</t>
  </si>
  <si>
    <t>DG2D7DAA74</t>
  </si>
  <si>
    <t>VPAA654973D17BE6</t>
  </si>
  <si>
    <t>VG3B2174102D54C840</t>
  </si>
  <si>
    <t>ST_Temp_2</t>
  </si>
  <si>
    <t>VP38A0F63532D7E472</t>
  </si>
  <si>
    <t>VG136C658F2A0538E9</t>
  </si>
  <si>
    <t>ST_Time_3</t>
  </si>
  <si>
    <t>VP3592409EB0A8E4B</t>
  </si>
  <si>
    <t>VG10AC7C6B24294914</t>
  </si>
  <si>
    <t>ST_MPN_4</t>
  </si>
  <si>
    <t>Testing Report: "Net Trained on 362" (2)</t>
  </si>
  <si>
    <t>ST_TestingReportNetTrainedon3622_6</t>
  </si>
  <si>
    <t>ST_TestingReportNetTrainedon3622_8</t>
  </si>
  <si>
    <t>DG26DC4180</t>
  </si>
  <si>
    <t>VP3A8827FE72B06CA</t>
  </si>
  <si>
    <t>VG206A686DC39D8CB</t>
  </si>
  <si>
    <t>ST_Temp_3</t>
  </si>
  <si>
    <t>VP2D2CD7F5165C94A6</t>
  </si>
  <si>
    <t>VG40126C97CC3D6B</t>
  </si>
  <si>
    <t>ST_Time_4</t>
  </si>
  <si>
    <t>VP33DF495D1FB3A6BD</t>
  </si>
  <si>
    <t>VG1980E60F2D512565</t>
  </si>
  <si>
    <t>ST_MPN_5</t>
  </si>
  <si>
    <t>Testing Report: "Net Trained on 362" (3)</t>
  </si>
  <si>
    <t>ST_TestingReportNetTrainedon3623_6</t>
  </si>
  <si>
    <t>ST_TestingReportNetTrainedon3623_8</t>
  </si>
  <si>
    <t>DG9225BED</t>
  </si>
  <si>
    <t>VP1D8AA07017F66711</t>
  </si>
  <si>
    <t>VGC1269F4A96DDC5</t>
  </si>
  <si>
    <t>ST_Temp_4</t>
  </si>
  <si>
    <t>VP30DC080C1478165E</t>
  </si>
  <si>
    <t>VG2874A8F022C9D278</t>
  </si>
  <si>
    <t>ST_Time_5</t>
  </si>
  <si>
    <t>VP346B9A0225FEDA24</t>
  </si>
  <si>
    <t>VG22B0302325DDC43A</t>
  </si>
  <si>
    <t>ST_MPN_6</t>
  </si>
  <si>
    <t>Testing Report: "Net Trained on 362" (4)</t>
  </si>
  <si>
    <t>ST_TestingReportNetTrainedon3624_6</t>
  </si>
  <si>
    <t>ST_TestingReportNetTrainedon3624_8</t>
  </si>
  <si>
    <t>DG1659B12E</t>
  </si>
  <si>
    <t>VP2F56360A1D36B4EC</t>
  </si>
  <si>
    <t>VG8A630B92D8F379F</t>
  </si>
  <si>
    <t>ST_Temp_5</t>
  </si>
  <si>
    <t>VP3A5C5C441BF59B21</t>
  </si>
  <si>
    <t>VG30030AE388BB61E</t>
  </si>
  <si>
    <t>ST_Time_6</t>
  </si>
  <si>
    <t>VP3EC5D35FB21AD7</t>
  </si>
  <si>
    <t>VG192BF855AE84CF5</t>
  </si>
  <si>
    <t>ST_MPN_7</t>
  </si>
  <si>
    <t>G1364817246420392352</t>
  </si>
  <si>
    <t>2012B Net Search.xlsx</t>
  </si>
  <si>
    <t>G3266561303103840408</t>
  </si>
  <si>
    <t>C:\Users\toscar\AppData\Local\Temp\NTSensitivityAnalysisNet2183827280.ntf</t>
  </si>
  <si>
    <t>G0751040088679542870</t>
  </si>
  <si>
    <t>C:\Users\toscar\AppData\Local\Temp\NTSensitivityAnalysisNet2343915749.ntf</t>
  </si>
  <si>
    <t>G0964339579117582720</t>
  </si>
  <si>
    <t>C:\Users\toscar\AppData\Local\Temp\NTSensitivityAnalysisNet2123929849.ntf</t>
  </si>
  <si>
    <t>G0115707968203956868</t>
  </si>
  <si>
    <t>C:\Users\toscar\AppData\Local\Temp\NTSensitivityAnalysisNet1778220219.ntf</t>
  </si>
  <si>
    <t>G1964750616506278512</t>
  </si>
  <si>
    <t>C:\Users\toscar\AppData\Local\Temp\NTSensitivityAnalysisNet2855615086.ntf</t>
  </si>
  <si>
    <t>G0478941056116915356</t>
  </si>
  <si>
    <t>C:\Users\toscar\AppData\Local\Temp\NTSensitivityAnalysisNet1134119229.ntf</t>
  </si>
  <si>
    <t>G0251384395813874064</t>
  </si>
  <si>
    <t>C:\Users\toscar\AppData\Local\Temp\NTSensitivityAnalysisNet2914213328.ntf</t>
  </si>
  <si>
    <t>G0489565105554638526</t>
  </si>
  <si>
    <t>C:\Users\toscar\AppData\Local\Temp\NTSensitivityAnalysisNet1160119387.ntf</t>
  </si>
  <si>
    <t>G0561021687086034158</t>
  </si>
  <si>
    <t>C:\Users\toscar\AppData\Local\Temp\NTSensitivityAnalysisNet1777422118.ntf</t>
  </si>
  <si>
    <t>G0254195090866945944</t>
  </si>
  <si>
    <t>C:\Users\toscar\AppData\Local\Temp\NTSensitivityAnalysisNet2554516305.ntf</t>
  </si>
  <si>
    <t>G1208162406048591420</t>
  </si>
  <si>
    <t>C:\Users\toscar\AppData\Local\Temp\NTSensitivityAnalysisNet2765323419.ntf</t>
  </si>
  <si>
    <t>G1499309403878514354</t>
  </si>
  <si>
    <t>C:\Users\toscar\AppData\Local\Temp\NTSensitivityAnalysisNet1667010116.ntf</t>
  </si>
  <si>
    <t>G1061904808309993008</t>
  </si>
  <si>
    <t>C:\Users\toscar\AppData\Local\Temp\NTSensitivityAnalysisNet1203619018.ntf</t>
  </si>
  <si>
    <t>G0343344875515084716</t>
  </si>
  <si>
    <t>C:\Users\toscar\AppData\Local\Temp\NTSensitivityAnalysisNet2557117166.ntf</t>
  </si>
  <si>
    <t>G0142869084648174027</t>
  </si>
  <si>
    <t>C:\Users\toscar\AppData\Local\Temp\NTSensitivityAnalysisNet1437825429.ntf</t>
  </si>
  <si>
    <t>G0552833325860814183</t>
  </si>
  <si>
    <t>G0585805231349933025</t>
  </si>
  <si>
    <t>C:\Users\toscar\AppData\Local\Temp\NTSensitivityAnalysisNet1002812932.ntf</t>
  </si>
  <si>
    <t>G1022776474294621608</t>
  </si>
  <si>
    <t>C:\Users\toscar\AppData\Local\Temp\NTSensitivityAnalysisNet1217227985.ntf</t>
  </si>
  <si>
    <t>G0091384938226042085</t>
  </si>
  <si>
    <t>C:\Users\toscar\AppData\Local\Temp\NTSensitivityAnalysisNet2953024352.ntf</t>
  </si>
  <si>
    <t>G2346721139750053998</t>
  </si>
  <si>
    <t>C:\Users\toscar\AppData\Local\Temp\NTSensitivityAnalysisNet1196329550.ntf</t>
  </si>
  <si>
    <t>G2442665222479781910</t>
  </si>
  <si>
    <t>C:\Users\toscar\AppData\Local\Temp\NTSensitivityAnalysisNet1463214044.ntf</t>
  </si>
  <si>
    <t>G0782030437060667860</t>
  </si>
  <si>
    <t>C:\Users\toscar\AppData\Local\Temp\NTSensitivityAnalysisNet2474514642.ntf</t>
  </si>
  <si>
    <t>G0032829895823067840</t>
  </si>
  <si>
    <t>C:\Users\toscar\AppData\Local\Temp\NTSensitivityAnalysisNet2241717876.ntf</t>
  </si>
  <si>
    <t>G1137757929309505450</t>
  </si>
  <si>
    <t>C:\Users\toscar\AppData\Local\Temp\NTSensitivityAnalysisNet1330812390.ntf</t>
  </si>
  <si>
    <t>G0039287962148388822</t>
  </si>
  <si>
    <t>C:\Users\toscar\AppData\Local\Temp\NTSensitivityAnalysisNet2974514330.ntf</t>
  </si>
  <si>
    <t>G1240375298300331858</t>
  </si>
  <si>
    <t>C:\Users\toscar\AppData\Local\Temp\NTSensitivityAnalysisNet2380610896.ntf</t>
  </si>
  <si>
    <t>G0382720007741448272</t>
  </si>
  <si>
    <t>C:\Users\toscar\AppData\Local\Temp\NTSensitivityAnalysisNet1751628518.ntf</t>
  </si>
  <si>
    <t>G2154516865325794290</t>
  </si>
  <si>
    <t>C:\Users\toscar\AppData\Local\Temp\NTSensitivityAnalysisNet2614917307.ntf</t>
  </si>
  <si>
    <t>G0214300460828501564</t>
  </si>
  <si>
    <t>C:\Users\toscar\AppData\Local\Temp\NTSensitivityAnalysisNet1771728852.ntf</t>
  </si>
  <si>
    <t>G0719730168700608128</t>
  </si>
  <si>
    <t>C:\Users\toscar\AppData\Local\Temp\NTSensitivityAnalysisNet2768828940.ntf</t>
  </si>
  <si>
    <t>G0150231686208735025</t>
  </si>
  <si>
    <t>C:\Users\toscar\AppData\Local\Temp\NTSensitivityAnalysisNet1801027973.ntf</t>
  </si>
  <si>
    <t>G0073678887587418114</t>
  </si>
  <si>
    <t>G0028380854760648660</t>
  </si>
  <si>
    <t>0000001150츁sssssssssssssssssssssssssssssssssssssssssssssssssssssssssssssssssssssssssssssssssssssssss৾烲ः볿獓ँउउउ缨䵡Ｃ_xFFFF_⫿ंउऐउँउँउउउउउĪउဉउ؉उउउउउउउ⤉缨ڪ２_xFFFF_⫿इउऄउउउتउЉउȉउ⨉अउऄउँउЪउᔉउᐉぇ㈰㌸〸㔸㜴〶㐶㘸〶̪उĉउउȪउጉउሉ敎⁴牔楡敮⁤湯㌠㈶ĪउЉउĉउ⠉ϩउ_xFFFF__xFFFF_ःĉउउःࠉउउउउ⫿ँउऄउउउ۾؃Ć؆Ć؁＆_xFFFF_⣿ϩ؆_xFFFF__xFFFF_Ī؆І؆Ȇ؆⠆쨆㮚_xFFFF__xFFFF_؃ࠆ؆؆؆؆⫿ϫ؆؈؆薜韽焂䀚؃ࠆ؆蘆屽쟘⎅⩀؃؆؄؆_xFFFF__xFFFF_Ȫ؆І؆＆_xFFFF_⫿؁؆؅؆各浥⩰ϩ؆؁؆⠆ߑ؆_xFFFF__xFFFF_Ъ؆ࠆ؆匆풇ᕣᩦ⩀؃؆؈؆綆_xD85C_藇䀣Ȫ؆ࠆ؆؆؆؆〆⩀؁؆؈؆؆؆؆쀠⤩Ĩ髊［_xFFFF_⫿Ϭ؆؈؆؆؆؆૾￸ਃࠊਊ_xDF0A_魌ڤ⩀Ϫਊਈਊ২麎䀌̪ਊЊਊ＊_xFFFF_⫿ਂਊ਄ਊ_xFFFF__xFFFF_ĪਊԊਊЊ楔敭ਃĊਊਊ턨ਇ＊_xFFFF_⫿਄ਊਈਊ驀鮆䀆̪ਊࠊਊ鼊踉ಞ⩀ਂਊਈਊਊਊਊ䀠Īਊࠊਊਊਊਊਊ⤊⤩ਃ＊_xFFFF_⫿ਁਊ਄ਊਊਊ⠩ϫਊ_xFFFF__xFFFF_ਃࠊਊ܊牰摥捩⩴Ϫਊਅਊ琄獥⩴ਃਊ਄ਊ_xFFFF__xFFFF_ȪਊЊਊ＊_xFFFF_৾⫿ँउऍउ琌条癟牡慩汢⩥ϩउआउ琅慲湩⤩ँ）_xFFFF_⫿Ϭउईउउउउ￸ःࠉउဉ癭ꨫ歹⨿Ϫउईउ덌㜚횾䀈̪उЉउ）_xFFFF_⫿ंउऄउ_xFFFF__xFFFF_ĪउЉउ̉偍⩎ϩउँउ⠉ߑउ_xFFFF__xFFFF_Ъउࠉउ娉ꧻ귑慠⨿ःउईउ덌㜚횾䀈Ȫउࠉउဉ᝼_xDBB6_᳜⩀ँउईउ_xD85D_獮㿳⤩턨इ）_xFFFF_⫿ऋउईउउउउउஆਪଋЋଋଋଋ⨋ଉଋଁଋ⨋ଈଋଈଋଋଋଋଋܪଋࠋଋଋଋଋଋ⨋ଆଋଁଋ⨋ଅଋଈଋଋଋ蒀䄮Ъଋċଋċ̪ଋࠋଋଋଋଋଋ⨋ଂଋଁଋ⨋ଁଋଁଋ⤁⤩</t>
  </si>
  <si>
    <t>0000001385渁sssssssssssssssssssssssssssssssssssssssssssssssssssssssssssssssssssssssssssssssssssssssss৾烲ः༾ँउउउ缨䵡Ｃ_xFFFF_⫿ंउऐउँउँउउउउउĪउဉउ؉उउउउउउउ⤉缨ڪ２_xFFFF_⫿इउऄउउउتउЉउȉउ⨉अउऄउँउЪउᔉउᐉぇ㈰㌸〸㔸㜴〶㐶㘸〶̪उĉउउȪउጉउሉ敎⁴牔楡敮⁤湯㌠㈶ĪउЉउĉउ⠉ϩउ_xFFFF__xFFFF_ःĉउउःࠉउउउउ⫿ँउऄउउउ۾؃Ć؆Ć؁＆_xFFFF_⣿ϩ؆_xFFFF__xFFFF_Ī؆І؆Ȇ؆⠆쨆㮚_xFFFF__xFFFF_؃ࠆ؆؆؆؆⫿ϫ؆؈؆薜韽焂䀚؃ࠆ؆蘆屽쟘⎅⩀؃؆؄؆_xFFFF__xFFFF_Ȫ؆І؆＆_xFFFF_⫿؁؆؅؆各浥⩰ϩ؆؁؆⠆ߑ؆_xFFFF__xFFFF_Ъ؆ࠆ؆匆풇ᕣᩦ⩀؃؆؈؆綆_xD85C_藇䀣Ȫ؆ࠆ؆؆؆؆〆⩀؁؆؈؆؆؆؆쀠⤩Ĩ髊［_xFFFF_⫿Ϭ؆؈؆؆؆؆૾￸ਃࠊਊ_xDF0A_魌ڤ⩀Ϫਊਈਊ২麎䀌̪ਊЊਊ＊_xFFFF_⫿ਂਊ਄ਊ_xFFFF__xFFFF_ĪਊԊਊЊ楔敭ਃĊਊਊ턨ਇ＊_xFFFF_⫿਄ਊਈਊ驀鮆䀆̪ਊࠊਊ鼊踉ಞ⩀ਂਊਈਊਊਊਊ䀠Īਊࠊਊਊਊਊਊ⤊⤩ਃ＊_xFFFF_⫿ਁਊ਄ਊਊਊ⠩ϫਊ_xFFFF__xFFFF_ਃࠊਊ܊牰摥捩⩴Ϫਊਅਊ琄獥⩴ਃਊ਄ਊ_xFFFF__xFFFF_ȪਊЊਊ＊_xFFFF_৾⫿ँउऍउ琌条癟牡慩汢⩥ϩउआउ琅慲湩⤩ँ）_xFFFF_⫿Ϭउईउउउउ￸ःࠉउဉ癭ꨫ歹⨿Ϫउईउ덌㜚횾䀈̪उЉउ）_xFFFF_⫿ंउऄउ_xFFFF__xFFFF_ĪउЉउ̉偍⩎ϩउँउ⠉ߑउ_xFFFF__xFFFF_Ъउࠉउ娉ꧻ귑慠⨿ःउईउ덌㜚횾䀈Ȫउࠉउဉ᝼_xDBB6_᳜⩀ँउईउ_xD85D_獮㿳⤩턨इ）_xFFFF_⫿ऋउईउउउउउ௾ਪଋЋଋଋଋ⨋ଉଋଁଋ⨋ଈଋଈଋଋଋଋଋܪଋࠋଋଋଋଋଋ⨋ଆଋଁଋ⨋ଅଋଈଋଋଋ蒀䄮Ъଋċଋċ̪ଋࠋଋଋଋଋଋ⨋ଂଋଁଋ⨋ଁଋଁଋ⤁⤩Ｈ蚼ｭ_xFFFF_⫿ϳଋ௘ଋ偎䕒䥄呃丠呅佗䭒䘠䱉୅甴ଁଋ଄ଋଂଋଁଋଂଋᯘ甴ଁଋଁଋଂଋଋଋଋଋଋଋଋଋଋଋଋଋଋଋଋଋଋଋଋଋଋųāāāāāāāāāāāāāāāāāāāāāꑀ溼뿸좁怜㊳뾮㏫䱛簎㿭ꋽ鸡驑뿱瞖釉㿭͔_xDD6A_轅䀁淋ﻹ뿻곛ᖙ莲䀂숨ᠢ蹘뿵)</t>
  </si>
  <si>
    <t>DG3A520F76</t>
  </si>
  <si>
    <t>VP25288B185D75F41</t>
  </si>
  <si>
    <t>VG3423E95E22BB63E9</t>
  </si>
  <si>
    <t>VP99A2F98D1643C4</t>
  </si>
  <si>
    <t>VG2BBBAFDD323064F5</t>
  </si>
  <si>
    <t>DG15F53253</t>
  </si>
  <si>
    <t>VPD326D5E286659D0</t>
  </si>
  <si>
    <t>VG2834A1A920BEA6D5</t>
  </si>
  <si>
    <t>VP2B8A79DD2EF0469D</t>
  </si>
  <si>
    <t>VG1D3E1834CCBBBC2</t>
  </si>
  <si>
    <t>DG17643B3A</t>
  </si>
  <si>
    <t>VP2FFDDC6921DFB20A</t>
  </si>
  <si>
    <t>VG117DEBF6382294FE</t>
  </si>
  <si>
    <t>VP314CC6E6DD70D1C</t>
  </si>
  <si>
    <t>VG31BBFD6E7182752</t>
  </si>
  <si>
    <t>DG831865F</t>
  </si>
  <si>
    <t>VPCAD204FBC9DD49</t>
  </si>
  <si>
    <t>VG2E83F26334CAE54E</t>
  </si>
  <si>
    <t>VP1A89D8E2848C93F</t>
  </si>
  <si>
    <t>VGB6055B722B53167</t>
  </si>
  <si>
    <t>P</t>
  </si>
  <si>
    <t>R</t>
  </si>
  <si>
    <t>APZ</t>
  </si>
  <si>
    <t>in</t>
  </si>
  <si>
    <t>total</t>
  </si>
  <si>
    <t>pAPZ</t>
  </si>
  <si>
    <t>All</t>
  </si>
  <si>
    <t>MR</t>
  </si>
  <si>
    <t>Typhimurium var 5-</t>
  </si>
  <si>
    <t>8,20:-:z6</t>
  </si>
  <si>
    <t>Kentucky</t>
  </si>
  <si>
    <t>Typhimurium</t>
  </si>
  <si>
    <t>Thompson</t>
  </si>
  <si>
    <t>D</t>
  </si>
  <si>
    <t>ID</t>
  </si>
  <si>
    <t>DG2B42FFEF</t>
  </si>
  <si>
    <t>Standalone</t>
  </si>
  <si>
    <t>VPD451C2CF9C264F</t>
  </si>
  <si>
    <t>VG295EB7702D907268</t>
  </si>
  <si>
    <t>ST_Temp_6</t>
  </si>
  <si>
    <t>VP3B277BBB3839B2D9</t>
  </si>
  <si>
    <t>VG244F6A805A84318</t>
  </si>
  <si>
    <t>ST_Time_7</t>
  </si>
  <si>
    <t>VP23CD76BA110F9746</t>
  </si>
  <si>
    <t>VGEA3D1130333CC6</t>
  </si>
  <si>
    <t>ST_MPN_8</t>
  </si>
  <si>
    <t>2012B MLF.xlsx</t>
  </si>
  <si>
    <t>ST_PredictionReportNetTrainedon362_7</t>
  </si>
  <si>
    <t>DG6457A33</t>
  </si>
  <si>
    <t>VP262C72A42AA380E4</t>
  </si>
  <si>
    <t>VG14B53AE03004BE79</t>
  </si>
  <si>
    <t>VP1706B4C934163908</t>
  </si>
  <si>
    <t>VG2BA157B1E2783DE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</si>
</sst>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Symbol"/>
      <family val="1"/>
      <charset val="2"/>
    </font>
    <font>
      <sz val="9"/>
      <color indexed="81"/>
      <name val="Tahoma"/>
      <family val="2"/>
    </font>
    <font>
      <b/>
      <sz val="11"/>
      <color rgb="FFFF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ouble">
        <color rgb="FF000000"/>
      </right>
      <top style="dashed">
        <color rgb="FF000000"/>
      </top>
      <bottom/>
      <diagonal/>
    </border>
    <border>
      <left style="double">
        <color rgb="FF000000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rgb="FF000000"/>
      </right>
      <top/>
      <bottom/>
      <diagonal/>
    </border>
    <border>
      <left style="double">
        <color rgb="FF000000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1" fontId="4" fillId="4" borderId="15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1" fontId="7" fillId="4" borderId="9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2" fontId="7" fillId="4" borderId="13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1" fontId="7" fillId="4" borderId="15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165" fontId="0" fillId="5" borderId="5" xfId="0" applyNumberForma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65" fontId="0" fillId="4" borderId="8" xfId="0" applyNumberFormat="1" applyFill="1" applyBorder="1" applyAlignment="1">
      <alignment horizontal="center" vertical="center"/>
    </xf>
    <xf numFmtId="165" fontId="0" fillId="4" borderId="11" xfId="0" applyNumberFormat="1" applyFill="1" applyBorder="1" applyAlignment="1">
      <alignment horizontal="center" vertical="center"/>
    </xf>
    <xf numFmtId="165" fontId="0" fillId="4" borderId="14" xfId="0" applyNumberForma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2" fontId="7" fillId="4" borderId="14" xfId="0" applyNumberFormat="1" applyFon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1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MLF2 for </a:t>
            </a:r>
            <a:r>
              <a:rPr lang="en-US" sz="1400" i="1"/>
              <a:t>Salmonella</a:t>
            </a:r>
            <a:r>
              <a:rPr lang="en-US" sz="1400" baseline="0"/>
              <a:t> and Ground Chicken Thigh Meat</a:t>
            </a:r>
            <a:endParaRPr lang="en-US" sz="1400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'MLF2'!$B$3:$B$11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'MLF2'!$D$3:$D$11</c:f>
              <c:numCache>
                <c:formatCode>0.00</c:formatCode>
                <c:ptCount val="9"/>
                <c:pt idx="0">
                  <c:v>0</c:v>
                </c:pt>
                <c:pt idx="1">
                  <c:v>1.5737250271361203</c:v>
                </c:pt>
                <c:pt idx="2">
                  <c:v>2.4906405456977465</c:v>
                </c:pt>
                <c:pt idx="3">
                  <c:v>2.9500924260853569</c:v>
                </c:pt>
                <c:pt idx="4">
                  <c:v>3.187960065458717</c:v>
                </c:pt>
                <c:pt idx="5">
                  <c:v>3.3333422237405257</c:v>
                </c:pt>
                <c:pt idx="6">
                  <c:v>3.4419324581553541</c:v>
                </c:pt>
                <c:pt idx="7">
                  <c:v>3.5356919406349911</c:v>
                </c:pt>
                <c:pt idx="8">
                  <c:v>3.6229514437205479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01176"/>
        <c:axId val="150301960"/>
      </c:scatterChart>
      <c:valAx>
        <c:axId val="150301176"/>
        <c:scaling>
          <c:orientation val="minMax"/>
          <c:max val="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(days)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0301960"/>
        <c:crosses val="autoZero"/>
        <c:crossBetween val="midCat"/>
        <c:majorUnit val="2"/>
        <c:minorUnit val="1"/>
      </c:valAx>
      <c:valAx>
        <c:axId val="150301960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Log Change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0301176"/>
        <c:crosses val="autoZero"/>
        <c:crossBetween val="midCat"/>
        <c:majorUnit val="1"/>
        <c:min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MLF2 for </a:t>
            </a:r>
            <a:r>
              <a:rPr lang="en-US" sz="1400" i="1"/>
              <a:t>Salmonella</a:t>
            </a:r>
            <a:r>
              <a:rPr lang="en-US" sz="1400" baseline="0"/>
              <a:t> and Ground Chicken Thigh Meat</a:t>
            </a:r>
            <a:endParaRPr lang="en-US" sz="1400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Standalone!$B$3:$B$11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Standalone!$E$3:$E$11</c:f>
              <c:numCache>
                <c:formatCode>0.00</c:formatCode>
                <c:ptCount val="9"/>
                <c:pt idx="0">
                  <c:v>0</c:v>
                </c:pt>
                <c:pt idx="1">
                  <c:v>1.5737250271361207</c:v>
                </c:pt>
                <c:pt idx="2">
                  <c:v>2.4906405456977474</c:v>
                </c:pt>
                <c:pt idx="3">
                  <c:v>2.9500924260853587</c:v>
                </c:pt>
                <c:pt idx="4">
                  <c:v>3.1879600654587179</c:v>
                </c:pt>
                <c:pt idx="5">
                  <c:v>3.3333422237405266</c:v>
                </c:pt>
                <c:pt idx="6">
                  <c:v>3.4419324581553568</c:v>
                </c:pt>
                <c:pt idx="7">
                  <c:v>3.535691940634992</c:v>
                </c:pt>
                <c:pt idx="8">
                  <c:v>3.6229514437205488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835192"/>
        <c:axId val="239835584"/>
      </c:scatterChart>
      <c:valAx>
        <c:axId val="239835192"/>
        <c:scaling>
          <c:orientation val="minMax"/>
          <c:max val="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(days)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9835584"/>
        <c:crosses val="autoZero"/>
        <c:crossBetween val="midCat"/>
        <c:majorUnit val="2"/>
        <c:minorUnit val="1"/>
      </c:valAx>
      <c:valAx>
        <c:axId val="239835584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Log Change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9835192"/>
        <c:crosses val="autoZero"/>
        <c:crossBetween val="midCat"/>
        <c:majorUnit val="1"/>
        <c:min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100012</xdr:rowOff>
    </xdr:from>
    <xdr:to>
      <xdr:col>13</xdr:col>
      <xdr:colOff>19050</xdr:colOff>
      <xdr:row>11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197174</xdr:colOff>
      <xdr:row>0</xdr:row>
      <xdr:rowOff>121809</xdr:rowOff>
    </xdr:from>
    <xdr:to>
      <xdr:col>21</xdr:col>
      <xdr:colOff>434465</xdr:colOff>
      <xdr:row>6</xdr:row>
      <xdr:rowOff>266700</xdr:rowOff>
    </xdr:to>
    <xdr:sp macro="" textlink="">
      <xdr:nvSpPr>
        <xdr:cNvPr id="4" name="TextBox 3"/>
        <xdr:cNvSpPr txBox="1"/>
      </xdr:nvSpPr>
      <xdr:spPr>
        <a:xfrm>
          <a:off x="7893374" y="121809"/>
          <a:ext cx="5114091" cy="225944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>
              <a:latin typeface="+mn-lt"/>
            </a:rPr>
            <a:t>This model is a multi-layer feed forward neural network model (MLF2) with a single hidden layer with 2 nodes.  It predicts survival and growth of a low initial dose (1.7 log) of  </a:t>
          </a:r>
          <a:r>
            <a:rPr lang="en-US" sz="1100" i="1">
              <a:latin typeface="+mn-lt"/>
            </a:rPr>
            <a:t>Salmonella enterica </a:t>
          </a:r>
          <a:r>
            <a:rPr lang="en-US" sz="1100">
              <a:latin typeface="+mn-lt"/>
            </a:rPr>
            <a:t>serotype</a:t>
          </a:r>
          <a:r>
            <a:rPr lang="en-US" sz="1100" baseline="0">
              <a:latin typeface="+mn-lt"/>
            </a:rPr>
            <a:t> 8,20:-:z6 on ground chicken thigh meat with native microflora and stored for 0 to 8 days at -8 to 16°C.  The model was developed in Excel and requires a spreadsheet add-in program (NeuralTools) to run.  To obtain a prediction, enter the storage temperature in cell A3. </a:t>
          </a:r>
        </a:p>
        <a:p>
          <a:pPr algn="l"/>
          <a:endParaRPr lang="en-US" sz="1100" baseline="0">
            <a:latin typeface="+mn-lt"/>
          </a:endParaRPr>
        </a:p>
        <a:p>
          <a:pPr algn="l"/>
          <a:r>
            <a:rPr lang="en-US" sz="1100" baseline="0">
              <a:latin typeface="+mn-lt"/>
            </a:rPr>
            <a:t>The model was validated using the acceptable prediction zone (APZ) method: see spreadsheet 362, which also contains data used to develop the MLF2.  The APZ method was also used to validate the MLF2 for extrapolation to four other serotypes of </a:t>
          </a:r>
          <a:r>
            <a:rPr lang="en-US" sz="1100" i="1" baseline="0">
              <a:latin typeface="+mn-lt"/>
            </a:rPr>
            <a:t>Salmonella</a:t>
          </a:r>
          <a:r>
            <a:rPr lang="en-US" sz="1100" baseline="0">
              <a:latin typeface="+mn-lt"/>
            </a:rPr>
            <a:t>: 1) Typhimurium var 5- (368); 2) Kentucky (378); 3) Typhimurium (391); and 4) Thompson (411).</a:t>
          </a:r>
          <a:endParaRPr lang="en-US" sz="110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0</xdr:row>
      <xdr:rowOff>152400</xdr:rowOff>
    </xdr:from>
    <xdr:to>
      <xdr:col>18</xdr:col>
      <xdr:colOff>409575</xdr:colOff>
      <xdr:row>11</xdr:row>
      <xdr:rowOff>242888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47625</xdr:colOff>
      <xdr:row>1</xdr:row>
      <xdr:rowOff>123825</xdr:rowOff>
    </xdr:from>
    <xdr:to>
      <xdr:col>27</xdr:col>
      <xdr:colOff>284916</xdr:colOff>
      <xdr:row>7</xdr:row>
      <xdr:rowOff>268716</xdr:rowOff>
    </xdr:to>
    <xdr:sp macro="" textlink="">
      <xdr:nvSpPr>
        <xdr:cNvPr id="3" name="TextBox 2"/>
        <xdr:cNvSpPr txBox="1"/>
      </xdr:nvSpPr>
      <xdr:spPr>
        <a:xfrm>
          <a:off x="8124825" y="123825"/>
          <a:ext cx="5114091" cy="225944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>
              <a:latin typeface="+mn-lt"/>
            </a:rPr>
            <a:t>This model is a multi-layer feed forward neural network model (MLF2) with a single hidden layer with 2 nodes.  It predicts survival and growth of a low initial dose (1.7 log) of  </a:t>
          </a:r>
          <a:r>
            <a:rPr lang="en-US" sz="1100" i="1">
              <a:latin typeface="+mn-lt"/>
            </a:rPr>
            <a:t>Salmonella enterica </a:t>
          </a:r>
          <a:r>
            <a:rPr lang="en-US" sz="1100">
              <a:latin typeface="+mn-lt"/>
            </a:rPr>
            <a:t>serotype</a:t>
          </a:r>
          <a:r>
            <a:rPr lang="en-US" sz="1100" baseline="0">
              <a:latin typeface="+mn-lt"/>
            </a:rPr>
            <a:t> 8,20:-:z6 on ground chicken thigh meat with native microflora and stored for 0 to 8 days at -8 to 16°C.  The model was developed in Excel and does not require the spreadsheet add-in program (NeuralTools) to run.  To obtain a prediction, enter the storage temperature in cell A3; must be between -8 and 16 and with one decimal place (i.e. 6.7). </a:t>
          </a:r>
        </a:p>
        <a:p>
          <a:pPr algn="l"/>
          <a:endParaRPr lang="en-US" sz="1100" baseline="0">
            <a:latin typeface="+mn-lt"/>
          </a:endParaRPr>
        </a:p>
        <a:p>
          <a:pPr algn="l"/>
          <a:r>
            <a:rPr lang="en-US" sz="1100" baseline="0">
              <a:latin typeface="+mn-lt"/>
            </a:rPr>
            <a:t>The model was validated using the acceptable prediction zone (APZ) method: see spreadsheet 362, which also contains data used to develop the MLF2.  The APZ method was also used to validate the MLF2 for extrapolation to four other serotypes of </a:t>
          </a:r>
          <a:r>
            <a:rPr lang="en-US" sz="1100" i="1" baseline="0">
              <a:latin typeface="+mn-lt"/>
            </a:rPr>
            <a:t>Salmonella</a:t>
          </a:r>
          <a:r>
            <a:rPr lang="en-US" sz="1100" baseline="0">
              <a:latin typeface="+mn-lt"/>
            </a:rPr>
            <a:t>: 1) Typhimurium var 5- (368); 2) Kentucky (378); 3) Typhimurium (391); and 4) Thompson (411).</a:t>
          </a:r>
          <a:endParaRPr lang="en-US" sz="11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workbookViewId="0"/>
  </sheetViews>
  <sheetFormatPr defaultColWidth="30.7109375" defaultRowHeight="15" x14ac:dyDescent="0.25"/>
  <sheetData>
    <row r="1" spans="1:34" x14ac:dyDescent="0.25">
      <c r="A1" t="s">
        <v>6</v>
      </c>
      <c r="B1">
        <v>2</v>
      </c>
      <c r="C1" t="s">
        <v>7</v>
      </c>
      <c r="D1">
        <v>0</v>
      </c>
      <c r="E1" t="s">
        <v>136</v>
      </c>
      <c r="F1">
        <v>6</v>
      </c>
      <c r="G1" t="s">
        <v>137</v>
      </c>
      <c r="H1">
        <v>2</v>
      </c>
      <c r="I1" t="s">
        <v>138</v>
      </c>
      <c r="J1">
        <v>101</v>
      </c>
      <c r="K1" t="s">
        <v>139</v>
      </c>
      <c r="L1">
        <v>2</v>
      </c>
      <c r="M1" t="s">
        <v>140</v>
      </c>
      <c r="N1">
        <v>6</v>
      </c>
      <c r="O1" t="s">
        <v>141</v>
      </c>
      <c r="P1">
        <v>2</v>
      </c>
      <c r="Q1" t="s">
        <v>142</v>
      </c>
      <c r="R1">
        <v>6</v>
      </c>
      <c r="S1" t="s">
        <v>143</v>
      </c>
      <c r="T1">
        <v>2</v>
      </c>
      <c r="U1" t="s">
        <v>144</v>
      </c>
      <c r="V1">
        <v>0</v>
      </c>
      <c r="W1" t="s">
        <v>145</v>
      </c>
      <c r="X1">
        <v>1</v>
      </c>
      <c r="Y1" t="s">
        <v>146</v>
      </c>
      <c r="Z1">
        <v>0</v>
      </c>
      <c r="AA1" t="s">
        <v>147</v>
      </c>
      <c r="AB1">
        <v>1</v>
      </c>
      <c r="AC1" t="s">
        <v>148</v>
      </c>
      <c r="AD1">
        <v>1</v>
      </c>
      <c r="AE1" t="s">
        <v>149</v>
      </c>
      <c r="AF1">
        <v>0</v>
      </c>
      <c r="AG1" t="s">
        <v>150</v>
      </c>
      <c r="AH1">
        <v>0</v>
      </c>
    </row>
    <row r="2" spans="1:34" x14ac:dyDescent="0.25">
      <c r="A2" t="s">
        <v>14</v>
      </c>
      <c r="B2" t="s">
        <v>396</v>
      </c>
      <c r="C2" t="s">
        <v>18</v>
      </c>
      <c r="D2" t="s">
        <v>151</v>
      </c>
      <c r="E2" t="s">
        <v>152</v>
      </c>
      <c r="G2" t="s">
        <v>153</v>
      </c>
      <c r="H2">
        <v>9</v>
      </c>
      <c r="I2" t="s">
        <v>154</v>
      </c>
      <c r="J2">
        <v>110</v>
      </c>
      <c r="K2" t="s">
        <v>155</v>
      </c>
      <c r="L2">
        <v>1150</v>
      </c>
      <c r="M2" t="s">
        <v>156</v>
      </c>
      <c r="N2">
        <v>1385</v>
      </c>
    </row>
    <row r="9" spans="1:34" x14ac:dyDescent="0.25">
      <c r="A9" t="s">
        <v>397</v>
      </c>
    </row>
    <row r="110" spans="1:1" x14ac:dyDescent="0.25">
      <c r="A110" t="s">
        <v>398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20" x14ac:dyDescent="0.25">
      <c r="A1" s="4" t="s">
        <v>18</v>
      </c>
      <c r="B1" s="3">
        <v>362</v>
      </c>
      <c r="C1" s="2" t="s">
        <v>29</v>
      </c>
      <c r="E1" s="2" t="s">
        <v>30</v>
      </c>
      <c r="G1" s="2" t="s">
        <v>31</v>
      </c>
      <c r="I1" s="2" t="s">
        <v>32</v>
      </c>
      <c r="J1" s="2">
        <v>1</v>
      </c>
      <c r="K1" s="2" t="s">
        <v>33</v>
      </c>
      <c r="L1" s="2">
        <v>0</v>
      </c>
      <c r="M1" s="2" t="s">
        <v>34</v>
      </c>
      <c r="N1" s="2">
        <v>0</v>
      </c>
      <c r="O1" s="2" t="s">
        <v>35</v>
      </c>
      <c r="P1" s="2">
        <v>1</v>
      </c>
      <c r="Q1" s="2" t="s">
        <v>36</v>
      </c>
      <c r="R1" s="2">
        <v>0</v>
      </c>
      <c r="S1" s="2" t="s">
        <v>37</v>
      </c>
      <c r="T1" s="2">
        <v>0</v>
      </c>
    </row>
    <row r="2" spans="1:20" x14ac:dyDescent="0.25">
      <c r="A2" s="4" t="s">
        <v>14</v>
      </c>
      <c r="B2" s="3" t="s">
        <v>17</v>
      </c>
    </row>
    <row r="3" spans="1:20" x14ac:dyDescent="0.25">
      <c r="A3" s="4" t="s">
        <v>19</v>
      </c>
      <c r="B3" s="3" t="b">
        <f>IF(B10&gt;256,"TripUpST110AndEarlier",TRUE)</f>
        <v>1</v>
      </c>
    </row>
    <row r="4" spans="1:20" x14ac:dyDescent="0.25">
      <c r="A4" s="4" t="s">
        <v>20</v>
      </c>
      <c r="B4" s="3" t="s">
        <v>38</v>
      </c>
    </row>
    <row r="5" spans="1:20" x14ac:dyDescent="0.25">
      <c r="A5" s="4" t="s">
        <v>21</v>
      </c>
      <c r="B5" s="3" t="b">
        <v>1</v>
      </c>
    </row>
    <row r="6" spans="1:20" x14ac:dyDescent="0.25">
      <c r="A6" s="4" t="s">
        <v>22</v>
      </c>
      <c r="B6" s="3" t="b">
        <v>1</v>
      </c>
    </row>
    <row r="7" spans="1:20" s="3" customFormat="1" x14ac:dyDescent="0.25">
      <c r="A7" s="4" t="s">
        <v>23</v>
      </c>
      <c r="B7" s="3">
        <f>'362'!$A$2:$D$428</f>
        <v>-8</v>
      </c>
    </row>
    <row r="8" spans="1:20" x14ac:dyDescent="0.25">
      <c r="A8" s="4" t="s">
        <v>24</v>
      </c>
      <c r="B8" s="3">
        <v>1</v>
      </c>
      <c r="C8" s="2" t="s">
        <v>27</v>
      </c>
      <c r="D8" s="2" t="s">
        <v>28</v>
      </c>
    </row>
    <row r="9" spans="1:20" x14ac:dyDescent="0.25">
      <c r="A9" s="4" t="s">
        <v>25</v>
      </c>
      <c r="B9" s="3"/>
    </row>
    <row r="10" spans="1:20" x14ac:dyDescent="0.25">
      <c r="A10" s="4" t="s">
        <v>26</v>
      </c>
      <c r="B10" s="3">
        <v>4</v>
      </c>
    </row>
    <row r="12" spans="1:20" x14ac:dyDescent="0.25">
      <c r="A12" s="4" t="s">
        <v>39</v>
      </c>
      <c r="B12" s="3" t="s">
        <v>48</v>
      </c>
      <c r="C12" s="3" t="s">
        <v>0</v>
      </c>
      <c r="D12" s="3" t="s">
        <v>49</v>
      </c>
      <c r="E12" s="3" t="b">
        <v>1</v>
      </c>
      <c r="F12" s="3">
        <v>0</v>
      </c>
      <c r="G12" s="3">
        <v>4</v>
      </c>
    </row>
    <row r="13" spans="1:20" s="3" customFormat="1" x14ac:dyDescent="0.25">
      <c r="A13" s="4" t="s">
        <v>40</v>
      </c>
      <c r="B13" s="3">
        <f>'362'!$B$2:$B$428</f>
        <v>-8</v>
      </c>
    </row>
    <row r="14" spans="1:20" s="8" customFormat="1" x14ac:dyDescent="0.25">
      <c r="A14" s="7" t="s">
        <v>41</v>
      </c>
    </row>
    <row r="15" spans="1:20" x14ac:dyDescent="0.25">
      <c r="A15" s="4" t="s">
        <v>50</v>
      </c>
      <c r="B15" s="3" t="s">
        <v>55</v>
      </c>
      <c r="C15" s="3" t="s">
        <v>1</v>
      </c>
      <c r="D15" s="3" t="s">
        <v>56</v>
      </c>
      <c r="E15" s="3" t="b">
        <v>1</v>
      </c>
      <c r="F15" s="3">
        <v>0</v>
      </c>
      <c r="G15" s="3">
        <v>4</v>
      </c>
    </row>
    <row r="16" spans="1:20" s="3" customFormat="1" x14ac:dyDescent="0.25">
      <c r="A16" s="4" t="s">
        <v>51</v>
      </c>
      <c r="B16" s="3">
        <f>'362'!$C$2:$C$428</f>
        <v>4</v>
      </c>
    </row>
    <row r="17" spans="1:7" s="8" customFormat="1" x14ac:dyDescent="0.25">
      <c r="A17" s="7" t="s">
        <v>52</v>
      </c>
    </row>
    <row r="18" spans="1:7" x14ac:dyDescent="0.25">
      <c r="A18" s="4" t="s">
        <v>57</v>
      </c>
      <c r="B18" s="3" t="s">
        <v>62</v>
      </c>
      <c r="C18" s="3" t="s">
        <v>2</v>
      </c>
      <c r="D18" s="3" t="s">
        <v>63</v>
      </c>
      <c r="E18" s="3" t="b">
        <v>1</v>
      </c>
      <c r="F18" s="3">
        <v>0</v>
      </c>
      <c r="G18" s="3">
        <v>4</v>
      </c>
    </row>
    <row r="19" spans="1:7" s="3" customFormat="1" x14ac:dyDescent="0.25">
      <c r="A19" s="4" t="s">
        <v>58</v>
      </c>
      <c r="B19" s="3">
        <f>'362'!$D$2:$D$428</f>
        <v>1.2156818820794937</v>
      </c>
    </row>
    <row r="20" spans="1:7" s="8" customFormat="1" x14ac:dyDescent="0.25">
      <c r="A20" s="7" t="s">
        <v>59</v>
      </c>
    </row>
    <row r="21" spans="1:7" x14ac:dyDescent="0.25">
      <c r="A21" s="4" t="s">
        <v>157</v>
      </c>
      <c r="B21" s="3" t="s">
        <v>240</v>
      </c>
      <c r="C21" s="3" t="s">
        <v>3</v>
      </c>
      <c r="D21" s="3" t="s">
        <v>241</v>
      </c>
      <c r="E21" s="3" t="b">
        <v>1</v>
      </c>
      <c r="F21" s="3">
        <v>0</v>
      </c>
      <c r="G21" s="3">
        <v>4</v>
      </c>
    </row>
    <row r="22" spans="1:7" s="3" customFormat="1" x14ac:dyDescent="0.25">
      <c r="A22" s="4" t="s">
        <v>158</v>
      </c>
      <c r="B22" s="3" t="str">
        <f>'362'!$A$2:$A$428</f>
        <v>Train</v>
      </c>
    </row>
    <row r="23" spans="1:7" s="8" customFormat="1" x14ac:dyDescent="0.25">
      <c r="A23" s="7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16" x14ac:dyDescent="0.25">
      <c r="A1" s="4" t="s">
        <v>6</v>
      </c>
      <c r="B1" s="3">
        <v>1</v>
      </c>
      <c r="C1" s="3" t="s">
        <v>7</v>
      </c>
      <c r="D1" s="3">
        <v>1</v>
      </c>
      <c r="E1" s="3" t="s">
        <v>8</v>
      </c>
      <c r="F1" s="3">
        <v>6</v>
      </c>
      <c r="G1" s="3" t="s">
        <v>9</v>
      </c>
      <c r="H1" s="3">
        <v>2</v>
      </c>
      <c r="I1" s="3" t="s">
        <v>10</v>
      </c>
      <c r="J1" s="3">
        <v>1</v>
      </c>
      <c r="K1" s="3" t="s">
        <v>11</v>
      </c>
      <c r="L1" s="3">
        <f>IF(B4&gt;256,1,0)</f>
        <v>0</v>
      </c>
      <c r="M1" s="3" t="s">
        <v>12</v>
      </c>
      <c r="N1" s="3">
        <v>1</v>
      </c>
      <c r="O1" s="3" t="s">
        <v>13</v>
      </c>
      <c r="P1" s="3">
        <v>0</v>
      </c>
    </row>
    <row r="2" spans="1:16" x14ac:dyDescent="0.25">
      <c r="A2" s="4" t="s">
        <v>14</v>
      </c>
      <c r="B2" s="3" t="s">
        <v>273</v>
      </c>
    </row>
    <row r="3" spans="1:16" x14ac:dyDescent="0.25">
      <c r="A3" s="4" t="s">
        <v>15</v>
      </c>
      <c r="B3" s="3">
        <v>0</v>
      </c>
    </row>
    <row r="4" spans="1:16" x14ac:dyDescent="0.25">
      <c r="A4" s="4" t="s">
        <v>16</v>
      </c>
      <c r="B4" s="3">
        <v>3</v>
      </c>
    </row>
    <row r="17" spans="1:23" s="5" customFormat="1" x14ac:dyDescent="0.25">
      <c r="A17" s="5" t="s">
        <v>64</v>
      </c>
      <c r="C17" s="5" t="s">
        <v>65</v>
      </c>
      <c r="D17" s="5">
        <v>3</v>
      </c>
      <c r="E17" s="5" t="s">
        <v>66</v>
      </c>
      <c r="F17" s="5">
        <v>104</v>
      </c>
      <c r="G17" s="5" t="s">
        <v>67</v>
      </c>
      <c r="I17" s="5" t="s">
        <v>68</v>
      </c>
    </row>
    <row r="18" spans="1:23" s="5" customFormat="1" x14ac:dyDescent="0.25">
      <c r="A18" s="5" t="s">
        <v>69</v>
      </c>
      <c r="C18" s="5" t="s">
        <v>70</v>
      </c>
      <c r="E18" s="5" t="s">
        <v>71</v>
      </c>
      <c r="G18" s="5" t="s">
        <v>72</v>
      </c>
      <c r="I18" s="5" t="s">
        <v>73</v>
      </c>
      <c r="K18" s="5" t="s">
        <v>74</v>
      </c>
      <c r="M18" s="5" t="s">
        <v>75</v>
      </c>
      <c r="O18" s="5" t="s">
        <v>76</v>
      </c>
      <c r="Q18" s="5" t="s">
        <v>77</v>
      </c>
    </row>
    <row r="19" spans="1:23" s="5" customFormat="1" x14ac:dyDescent="0.25">
      <c r="A19" s="5" t="s">
        <v>78</v>
      </c>
      <c r="C19" s="5" t="s">
        <v>79</v>
      </c>
      <c r="E19" s="5" t="s">
        <v>80</v>
      </c>
      <c r="G19" s="5" t="s">
        <v>81</v>
      </c>
      <c r="I19" s="5" t="s">
        <v>82</v>
      </c>
      <c r="K19" s="5" t="s">
        <v>83</v>
      </c>
      <c r="M19" s="5" t="s">
        <v>84</v>
      </c>
      <c r="O19" s="5" t="s">
        <v>85</v>
      </c>
      <c r="Q19" s="5" t="s">
        <v>86</v>
      </c>
      <c r="S19" s="5" t="s">
        <v>87</v>
      </c>
      <c r="U19" s="5" t="s">
        <v>88</v>
      </c>
    </row>
    <row r="20" spans="1:23" s="5" customFormat="1" x14ac:dyDescent="0.25">
      <c r="A20" s="5" t="s">
        <v>89</v>
      </c>
      <c r="C20" s="5" t="s">
        <v>90</v>
      </c>
      <c r="E20" s="5" t="s">
        <v>91</v>
      </c>
      <c r="G20" s="5" t="s">
        <v>92</v>
      </c>
      <c r="I20" s="5" t="s">
        <v>93</v>
      </c>
      <c r="K20" s="5" t="s">
        <v>94</v>
      </c>
      <c r="M20" s="5" t="s">
        <v>95</v>
      </c>
      <c r="O20" s="5" t="s">
        <v>96</v>
      </c>
    </row>
    <row r="21" spans="1:23" s="5" customFormat="1" x14ac:dyDescent="0.25">
      <c r="A21" s="5" t="s">
        <v>97</v>
      </c>
      <c r="C21" s="5" t="s">
        <v>98</v>
      </c>
      <c r="D21" s="5" t="s">
        <v>396</v>
      </c>
      <c r="E21" s="5" t="s">
        <v>99</v>
      </c>
      <c r="F21" s="5" t="s">
        <v>333</v>
      </c>
    </row>
    <row r="22" spans="1:23" s="5" customFormat="1" x14ac:dyDescent="0.25">
      <c r="A22" s="5" t="s">
        <v>100</v>
      </c>
      <c r="C22" s="5" t="s">
        <v>101</v>
      </c>
      <c r="E22" s="5" t="s">
        <v>102</v>
      </c>
      <c r="G22" s="5" t="s">
        <v>103</v>
      </c>
      <c r="I22" s="5" t="s">
        <v>104</v>
      </c>
      <c r="K22" s="5" t="s">
        <v>105</v>
      </c>
      <c r="M22" s="5" t="s">
        <v>106</v>
      </c>
    </row>
    <row r="23" spans="1:23" s="5" customFormat="1" x14ac:dyDescent="0.25">
      <c r="A23" s="5" t="s">
        <v>109</v>
      </c>
      <c r="C23" s="5" t="s">
        <v>110</v>
      </c>
      <c r="E23" s="5" t="s">
        <v>111</v>
      </c>
      <c r="G23" s="5" t="s">
        <v>112</v>
      </c>
      <c r="I23" s="5" t="s">
        <v>113</v>
      </c>
      <c r="K23" s="5" t="s">
        <v>114</v>
      </c>
      <c r="M23" s="5" t="s">
        <v>115</v>
      </c>
      <c r="O23" s="5" t="s">
        <v>116</v>
      </c>
      <c r="Q23" s="5" t="s">
        <v>117</v>
      </c>
      <c r="S23" s="5" t="s">
        <v>118</v>
      </c>
      <c r="U23" s="5" t="s">
        <v>119</v>
      </c>
      <c r="W23" s="5" t="s">
        <v>120</v>
      </c>
    </row>
    <row r="24" spans="1:23" s="5" customFormat="1" x14ac:dyDescent="0.25"/>
    <row r="25" spans="1:23" s="5" customFormat="1" x14ac:dyDescent="0.25">
      <c r="A25" s="5" t="s">
        <v>107</v>
      </c>
    </row>
    <row r="26" spans="1:23" s="5" customFormat="1" x14ac:dyDescent="0.25">
      <c r="A26" s="5" t="s">
        <v>108</v>
      </c>
    </row>
    <row r="27" spans="1:23" s="5" customFormat="1" x14ac:dyDescent="0.25">
      <c r="A27" s="5" t="s">
        <v>122</v>
      </c>
      <c r="C27" s="5" t="s">
        <v>123</v>
      </c>
      <c r="E27" s="5" t="s">
        <v>124</v>
      </c>
      <c r="G27" s="5" t="s">
        <v>71</v>
      </c>
      <c r="I27" s="5" t="s">
        <v>125</v>
      </c>
      <c r="K27" s="5" t="s">
        <v>126</v>
      </c>
      <c r="M27" s="5" t="s">
        <v>127</v>
      </c>
      <c r="O27" s="5" t="s">
        <v>128</v>
      </c>
    </row>
    <row r="28" spans="1:23" s="5" customFormat="1" x14ac:dyDescent="0.25"/>
    <row r="29" spans="1:23" s="5" customFormat="1" x14ac:dyDescent="0.25">
      <c r="A29" s="5" t="s">
        <v>121</v>
      </c>
    </row>
    <row r="30" spans="1:23" s="5" customFormat="1" x14ac:dyDescent="0.25"/>
    <row r="31" spans="1:23" s="5" customFormat="1" x14ac:dyDescent="0.25"/>
    <row r="32" spans="1:23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pans="1:9" s="5" customFormat="1" x14ac:dyDescent="0.25"/>
    <row r="114" spans="1:9" s="5" customFormat="1" x14ac:dyDescent="0.25"/>
    <row r="115" spans="1:9" s="5" customFormat="1" x14ac:dyDescent="0.25"/>
    <row r="116" spans="1:9" s="5" customFormat="1" x14ac:dyDescent="0.25"/>
    <row r="117" spans="1:9" s="5" customFormat="1" x14ac:dyDescent="0.25"/>
    <row r="118" spans="1:9" s="5" customFormat="1" x14ac:dyDescent="0.25"/>
    <row r="119" spans="1:9" s="5" customFormat="1" x14ac:dyDescent="0.25"/>
    <row r="120" spans="1:9" s="5" customFormat="1" ht="15.75" thickBot="1" x14ac:dyDescent="0.3"/>
    <row r="121" spans="1:9" s="6" customFormat="1" ht="15.75" thickTop="1" x14ac:dyDescent="0.25">
      <c r="A121" s="9" t="s">
        <v>42</v>
      </c>
      <c r="B121" s="10" t="s">
        <v>43</v>
      </c>
      <c r="C121" s="10" t="s">
        <v>274</v>
      </c>
      <c r="D121" s="10" t="s">
        <v>44</v>
      </c>
      <c r="E121" s="10" t="str">
        <f>'368'!$A$2</f>
        <v>Temp</v>
      </c>
      <c r="F121" s="10" t="s">
        <v>45</v>
      </c>
      <c r="G121" s="10">
        <v>1</v>
      </c>
      <c r="H121" s="10" t="s">
        <v>46</v>
      </c>
      <c r="I121" s="10">
        <v>3</v>
      </c>
    </row>
    <row r="128" spans="1:9" s="5" customFormat="1" x14ac:dyDescent="0.25">
      <c r="A128" s="5" t="s">
        <v>131</v>
      </c>
      <c r="C128" s="5" t="s">
        <v>132</v>
      </c>
      <c r="D128" s="5">
        <v>1</v>
      </c>
      <c r="E128" s="5" t="s">
        <v>133</v>
      </c>
      <c r="F128" s="5">
        <v>5</v>
      </c>
    </row>
    <row r="129" spans="1:9" s="5" customFormat="1" x14ac:dyDescent="0.25"/>
    <row r="130" spans="1:9" s="5" customFormat="1" x14ac:dyDescent="0.25"/>
    <row r="131" spans="1:9" s="5" customFormat="1" x14ac:dyDescent="0.25"/>
    <row r="132" spans="1:9" s="11" customFormat="1" x14ac:dyDescent="0.25"/>
    <row r="133" spans="1:9" x14ac:dyDescent="0.25">
      <c r="A133" s="4" t="s">
        <v>53</v>
      </c>
      <c r="B133" s="3" t="s">
        <v>43</v>
      </c>
      <c r="C133" s="3" t="s">
        <v>276</v>
      </c>
      <c r="D133" s="3" t="s">
        <v>44</v>
      </c>
      <c r="E133" s="3" t="str">
        <f>'368'!$B$2</f>
        <v>Time</v>
      </c>
      <c r="F133" s="3" t="s">
        <v>45</v>
      </c>
      <c r="G133" s="3">
        <v>2</v>
      </c>
      <c r="H133" s="3" t="s">
        <v>46</v>
      </c>
      <c r="I133" s="3">
        <v>3</v>
      </c>
    </row>
    <row r="140" spans="1:9" s="5" customFormat="1" x14ac:dyDescent="0.25">
      <c r="A140" s="5" t="s">
        <v>131</v>
      </c>
      <c r="C140" s="5" t="s">
        <v>132</v>
      </c>
      <c r="D140" s="5">
        <v>1</v>
      </c>
      <c r="E140" s="5" t="s">
        <v>133</v>
      </c>
      <c r="F140" s="5">
        <v>5</v>
      </c>
    </row>
    <row r="141" spans="1:9" s="5" customFormat="1" x14ac:dyDescent="0.25"/>
    <row r="142" spans="1:9" s="5" customFormat="1" x14ac:dyDescent="0.25"/>
    <row r="143" spans="1:9" s="5" customFormat="1" x14ac:dyDescent="0.25"/>
    <row r="144" spans="1:9" s="11" customFormat="1" x14ac:dyDescent="0.25"/>
    <row r="145" spans="1:9" x14ac:dyDescent="0.25">
      <c r="A145" s="4" t="s">
        <v>60</v>
      </c>
      <c r="B145" s="3" t="s">
        <v>43</v>
      </c>
      <c r="C145" s="3" t="s">
        <v>278</v>
      </c>
      <c r="D145" s="3" t="s">
        <v>44</v>
      </c>
      <c r="E145" s="3" t="str">
        <f>'368'!$C$2</f>
        <v>MPN</v>
      </c>
      <c r="F145" s="3" t="s">
        <v>45</v>
      </c>
      <c r="G145" s="3">
        <v>3</v>
      </c>
      <c r="H145" s="3" t="s">
        <v>46</v>
      </c>
      <c r="I145" s="3">
        <v>4</v>
      </c>
    </row>
    <row r="152" spans="1:9" s="5" customFormat="1" x14ac:dyDescent="0.25">
      <c r="A152" s="5" t="s">
        <v>131</v>
      </c>
      <c r="C152" s="5" t="s">
        <v>132</v>
      </c>
      <c r="D152" s="5">
        <v>1</v>
      </c>
      <c r="E152" s="5" t="s">
        <v>133</v>
      </c>
      <c r="F152" s="5">
        <v>5</v>
      </c>
    </row>
    <row r="153" spans="1:9" s="5" customFormat="1" x14ac:dyDescent="0.25"/>
    <row r="154" spans="1:9" s="5" customFormat="1" x14ac:dyDescent="0.25"/>
    <row r="155" spans="1:9" s="5" customFormat="1" x14ac:dyDescent="0.25"/>
    <row r="156" spans="1:9" s="11" customFormat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20" x14ac:dyDescent="0.25">
      <c r="A1" s="4" t="s">
        <v>18</v>
      </c>
      <c r="B1" s="3">
        <v>368</v>
      </c>
      <c r="C1" s="2" t="s">
        <v>29</v>
      </c>
      <c r="E1" s="2" t="s">
        <v>30</v>
      </c>
      <c r="G1" s="2" t="s">
        <v>31</v>
      </c>
      <c r="I1" s="2" t="s">
        <v>32</v>
      </c>
      <c r="J1" s="2">
        <v>1</v>
      </c>
      <c r="K1" s="2" t="s">
        <v>33</v>
      </c>
      <c r="L1" s="2">
        <v>0</v>
      </c>
      <c r="M1" s="2" t="s">
        <v>34</v>
      </c>
      <c r="N1" s="2">
        <v>0</v>
      </c>
      <c r="O1" s="2" t="s">
        <v>35</v>
      </c>
      <c r="P1" s="2">
        <v>1</v>
      </c>
      <c r="Q1" s="2" t="s">
        <v>36</v>
      </c>
      <c r="R1" s="2">
        <v>0</v>
      </c>
      <c r="S1" s="2" t="s">
        <v>37</v>
      </c>
      <c r="T1" s="2">
        <v>0</v>
      </c>
    </row>
    <row r="2" spans="1:20" x14ac:dyDescent="0.25">
      <c r="A2" s="4" t="s">
        <v>14</v>
      </c>
      <c r="B2" s="3" t="s">
        <v>273</v>
      </c>
    </row>
    <row r="3" spans="1:20" x14ac:dyDescent="0.25">
      <c r="A3" s="4" t="s">
        <v>19</v>
      </c>
      <c r="B3" s="3" t="b">
        <f>IF(B10&gt;256,"TripUpST110AndEarlier",TRUE)</f>
        <v>1</v>
      </c>
    </row>
    <row r="4" spans="1:20" x14ac:dyDescent="0.25">
      <c r="A4" s="4" t="s">
        <v>20</v>
      </c>
      <c r="B4" s="3" t="s">
        <v>38</v>
      </c>
    </row>
    <row r="5" spans="1:20" x14ac:dyDescent="0.25">
      <c r="A5" s="4" t="s">
        <v>21</v>
      </c>
      <c r="B5" s="3" t="b">
        <v>1</v>
      </c>
    </row>
    <row r="6" spans="1:20" x14ac:dyDescent="0.25">
      <c r="A6" s="4" t="s">
        <v>22</v>
      </c>
      <c r="B6" s="3" t="b">
        <v>1</v>
      </c>
    </row>
    <row r="7" spans="1:20" s="3" customFormat="1" x14ac:dyDescent="0.25">
      <c r="A7" s="4" t="s">
        <v>23</v>
      </c>
      <c r="B7" s="3">
        <f>'368'!$A$2:$C$110</f>
        <v>1</v>
      </c>
    </row>
    <row r="8" spans="1:20" x14ac:dyDescent="0.25">
      <c r="A8" s="4" t="s">
        <v>24</v>
      </c>
      <c r="B8" s="3">
        <v>1</v>
      </c>
      <c r="C8" s="2" t="s">
        <v>27</v>
      </c>
      <c r="D8" s="2" t="s">
        <v>28</v>
      </c>
    </row>
    <row r="9" spans="1:20" x14ac:dyDescent="0.25">
      <c r="A9" s="4" t="s">
        <v>25</v>
      </c>
      <c r="B9" s="3"/>
    </row>
    <row r="10" spans="1:20" x14ac:dyDescent="0.25">
      <c r="A10" s="4" t="s">
        <v>26</v>
      </c>
      <c r="B10" s="3">
        <v>3</v>
      </c>
    </row>
    <row r="12" spans="1:20" x14ac:dyDescent="0.25">
      <c r="A12" s="4" t="s">
        <v>39</v>
      </c>
      <c r="B12" s="3" t="s">
        <v>275</v>
      </c>
      <c r="C12" s="3" t="s">
        <v>0</v>
      </c>
      <c r="D12" s="3" t="s">
        <v>225</v>
      </c>
      <c r="E12" s="3" t="b">
        <v>1</v>
      </c>
      <c r="F12" s="3">
        <v>0</v>
      </c>
      <c r="G12" s="3">
        <v>4</v>
      </c>
    </row>
    <row r="13" spans="1:20" s="3" customFormat="1" x14ac:dyDescent="0.25">
      <c r="A13" s="4" t="s">
        <v>40</v>
      </c>
      <c r="B13" s="3">
        <f>'368'!$A$2:$A$110</f>
        <v>-4</v>
      </c>
    </row>
    <row r="14" spans="1:20" s="8" customFormat="1" x14ac:dyDescent="0.25">
      <c r="A14" s="7" t="s">
        <v>41</v>
      </c>
    </row>
    <row r="15" spans="1:20" x14ac:dyDescent="0.25">
      <c r="A15" s="4" t="s">
        <v>50</v>
      </c>
      <c r="B15" s="3" t="s">
        <v>277</v>
      </c>
      <c r="C15" s="3" t="s">
        <v>1</v>
      </c>
      <c r="D15" s="3" t="s">
        <v>226</v>
      </c>
      <c r="E15" s="3" t="b">
        <v>1</v>
      </c>
      <c r="F15" s="3">
        <v>0</v>
      </c>
      <c r="G15" s="3">
        <v>4</v>
      </c>
    </row>
    <row r="16" spans="1:20" s="3" customFormat="1" x14ac:dyDescent="0.25">
      <c r="A16" s="4" t="s">
        <v>51</v>
      </c>
      <c r="B16" s="3">
        <f>'368'!$B$2:$B$110</f>
        <v>4</v>
      </c>
    </row>
    <row r="17" spans="1:7" s="8" customFormat="1" x14ac:dyDescent="0.25">
      <c r="A17" s="7" t="s">
        <v>52</v>
      </c>
    </row>
    <row r="18" spans="1:7" x14ac:dyDescent="0.25">
      <c r="A18" s="4" t="s">
        <v>57</v>
      </c>
      <c r="B18" s="3" t="s">
        <v>279</v>
      </c>
      <c r="C18" s="3" t="s">
        <v>2</v>
      </c>
      <c r="D18" s="3" t="s">
        <v>227</v>
      </c>
      <c r="E18" s="3" t="b">
        <v>1</v>
      </c>
      <c r="F18" s="3">
        <v>0</v>
      </c>
      <c r="G18" s="3">
        <v>4</v>
      </c>
    </row>
    <row r="19" spans="1:7" s="3" customFormat="1" x14ac:dyDescent="0.25">
      <c r="A19" s="4" t="s">
        <v>58</v>
      </c>
      <c r="B19" s="3">
        <f>'368'!$C$2:$C$110</f>
        <v>1.6928031367991561</v>
      </c>
    </row>
    <row r="20" spans="1:7" s="8" customFormat="1" x14ac:dyDescent="0.25">
      <c r="A20" s="7" t="s">
        <v>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16" x14ac:dyDescent="0.25">
      <c r="A1" s="4" t="s">
        <v>6</v>
      </c>
      <c r="B1" s="3">
        <v>1</v>
      </c>
      <c r="C1" s="3" t="s">
        <v>7</v>
      </c>
      <c r="D1" s="3">
        <v>1</v>
      </c>
      <c r="E1" s="3" t="s">
        <v>8</v>
      </c>
      <c r="F1" s="3">
        <v>6</v>
      </c>
      <c r="G1" s="3" t="s">
        <v>9</v>
      </c>
      <c r="H1" s="3">
        <v>2</v>
      </c>
      <c r="I1" s="3" t="s">
        <v>10</v>
      </c>
      <c r="J1" s="3">
        <v>1</v>
      </c>
      <c r="K1" s="3" t="s">
        <v>11</v>
      </c>
      <c r="L1" s="3">
        <f>IF(B4&gt;256,1,0)</f>
        <v>0</v>
      </c>
      <c r="M1" s="3" t="s">
        <v>12</v>
      </c>
      <c r="N1" s="3">
        <v>1</v>
      </c>
      <c r="O1" s="3" t="s">
        <v>13</v>
      </c>
      <c r="P1" s="3">
        <v>0</v>
      </c>
    </row>
    <row r="2" spans="1:16" x14ac:dyDescent="0.25">
      <c r="A2" s="4" t="s">
        <v>14</v>
      </c>
      <c r="B2" s="3" t="s">
        <v>283</v>
      </c>
    </row>
    <row r="3" spans="1:16" x14ac:dyDescent="0.25">
      <c r="A3" s="4" t="s">
        <v>15</v>
      </c>
      <c r="B3" s="3">
        <v>0</v>
      </c>
    </row>
    <row r="4" spans="1:16" x14ac:dyDescent="0.25">
      <c r="A4" s="4" t="s">
        <v>16</v>
      </c>
      <c r="B4" s="3">
        <v>3</v>
      </c>
    </row>
    <row r="17" spans="1:23" s="5" customFormat="1" x14ac:dyDescent="0.25">
      <c r="A17" s="5" t="s">
        <v>64</v>
      </c>
      <c r="C17" s="5" t="s">
        <v>65</v>
      </c>
      <c r="D17" s="5">
        <v>3</v>
      </c>
      <c r="E17" s="5" t="s">
        <v>66</v>
      </c>
      <c r="F17" s="5">
        <v>104</v>
      </c>
      <c r="G17" s="5" t="s">
        <v>67</v>
      </c>
      <c r="I17" s="5" t="s">
        <v>68</v>
      </c>
    </row>
    <row r="18" spans="1:23" s="5" customFormat="1" x14ac:dyDescent="0.25">
      <c r="A18" s="5" t="s">
        <v>69</v>
      </c>
      <c r="C18" s="5" t="s">
        <v>70</v>
      </c>
      <c r="E18" s="5" t="s">
        <v>71</v>
      </c>
      <c r="G18" s="5" t="s">
        <v>72</v>
      </c>
      <c r="I18" s="5" t="s">
        <v>73</v>
      </c>
      <c r="K18" s="5" t="s">
        <v>74</v>
      </c>
      <c r="M18" s="5" t="s">
        <v>75</v>
      </c>
      <c r="O18" s="5" t="s">
        <v>76</v>
      </c>
      <c r="Q18" s="5" t="s">
        <v>77</v>
      </c>
    </row>
    <row r="19" spans="1:23" s="5" customFormat="1" x14ac:dyDescent="0.25">
      <c r="A19" s="5" t="s">
        <v>78</v>
      </c>
      <c r="C19" s="5" t="s">
        <v>79</v>
      </c>
      <c r="E19" s="5" t="s">
        <v>80</v>
      </c>
      <c r="G19" s="5" t="s">
        <v>81</v>
      </c>
      <c r="I19" s="5" t="s">
        <v>82</v>
      </c>
      <c r="K19" s="5" t="s">
        <v>83</v>
      </c>
      <c r="M19" s="5" t="s">
        <v>84</v>
      </c>
      <c r="O19" s="5" t="s">
        <v>85</v>
      </c>
      <c r="Q19" s="5" t="s">
        <v>86</v>
      </c>
      <c r="S19" s="5" t="s">
        <v>87</v>
      </c>
      <c r="U19" s="5" t="s">
        <v>88</v>
      </c>
    </row>
    <row r="20" spans="1:23" s="5" customFormat="1" x14ac:dyDescent="0.25">
      <c r="A20" s="5" t="s">
        <v>89</v>
      </c>
      <c r="C20" s="5" t="s">
        <v>90</v>
      </c>
      <c r="E20" s="5" t="s">
        <v>91</v>
      </c>
      <c r="G20" s="5" t="s">
        <v>92</v>
      </c>
      <c r="I20" s="5" t="s">
        <v>93</v>
      </c>
      <c r="K20" s="5" t="s">
        <v>94</v>
      </c>
      <c r="M20" s="5" t="s">
        <v>95</v>
      </c>
      <c r="O20" s="5" t="s">
        <v>96</v>
      </c>
    </row>
    <row r="21" spans="1:23" s="5" customFormat="1" x14ac:dyDescent="0.25">
      <c r="A21" s="5" t="s">
        <v>97</v>
      </c>
      <c r="C21" s="5" t="s">
        <v>98</v>
      </c>
      <c r="D21" s="5" t="s">
        <v>396</v>
      </c>
      <c r="E21" s="5" t="s">
        <v>99</v>
      </c>
      <c r="F21" s="5" t="s">
        <v>333</v>
      </c>
    </row>
    <row r="22" spans="1:23" s="5" customFormat="1" x14ac:dyDescent="0.25">
      <c r="A22" s="5" t="s">
        <v>100</v>
      </c>
      <c r="C22" s="5" t="s">
        <v>101</v>
      </c>
      <c r="E22" s="5" t="s">
        <v>102</v>
      </c>
      <c r="G22" s="5" t="s">
        <v>103</v>
      </c>
      <c r="I22" s="5" t="s">
        <v>104</v>
      </c>
      <c r="K22" s="5" t="s">
        <v>105</v>
      </c>
      <c r="M22" s="5" t="s">
        <v>106</v>
      </c>
    </row>
    <row r="23" spans="1:23" s="5" customFormat="1" x14ac:dyDescent="0.25">
      <c r="A23" s="5" t="s">
        <v>109</v>
      </c>
      <c r="C23" s="5" t="s">
        <v>110</v>
      </c>
      <c r="E23" s="5" t="s">
        <v>111</v>
      </c>
      <c r="G23" s="5" t="s">
        <v>112</v>
      </c>
      <c r="I23" s="5" t="s">
        <v>113</v>
      </c>
      <c r="K23" s="5" t="s">
        <v>114</v>
      </c>
      <c r="M23" s="5" t="s">
        <v>115</v>
      </c>
      <c r="O23" s="5" t="s">
        <v>116</v>
      </c>
      <c r="Q23" s="5" t="s">
        <v>117</v>
      </c>
      <c r="S23" s="5" t="s">
        <v>118</v>
      </c>
      <c r="U23" s="5" t="s">
        <v>119</v>
      </c>
      <c r="W23" s="5" t="s">
        <v>120</v>
      </c>
    </row>
    <row r="24" spans="1:23" s="5" customFormat="1" x14ac:dyDescent="0.25"/>
    <row r="25" spans="1:23" s="5" customFormat="1" x14ac:dyDescent="0.25">
      <c r="A25" s="5" t="s">
        <v>107</v>
      </c>
    </row>
    <row r="26" spans="1:23" s="5" customFormat="1" x14ac:dyDescent="0.25">
      <c r="A26" s="5" t="s">
        <v>108</v>
      </c>
    </row>
    <row r="27" spans="1:23" s="5" customFormat="1" x14ac:dyDescent="0.25">
      <c r="A27" s="5" t="s">
        <v>122</v>
      </c>
      <c r="C27" s="5" t="s">
        <v>123</v>
      </c>
      <c r="E27" s="5" t="s">
        <v>124</v>
      </c>
      <c r="G27" s="5" t="s">
        <v>71</v>
      </c>
      <c r="I27" s="5" t="s">
        <v>125</v>
      </c>
      <c r="K27" s="5" t="s">
        <v>126</v>
      </c>
      <c r="M27" s="5" t="s">
        <v>127</v>
      </c>
      <c r="O27" s="5" t="s">
        <v>128</v>
      </c>
    </row>
    <row r="28" spans="1:23" s="5" customFormat="1" x14ac:dyDescent="0.25"/>
    <row r="29" spans="1:23" s="5" customFormat="1" x14ac:dyDescent="0.25">
      <c r="A29" s="5" t="s">
        <v>121</v>
      </c>
    </row>
    <row r="30" spans="1:23" s="5" customFormat="1" x14ac:dyDescent="0.25"/>
    <row r="31" spans="1:23" s="5" customFormat="1" x14ac:dyDescent="0.25"/>
    <row r="32" spans="1:23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pans="1:9" s="5" customFormat="1" x14ac:dyDescent="0.25"/>
    <row r="114" spans="1:9" s="5" customFormat="1" x14ac:dyDescent="0.25"/>
    <row r="115" spans="1:9" s="5" customFormat="1" x14ac:dyDescent="0.25"/>
    <row r="116" spans="1:9" s="5" customFormat="1" x14ac:dyDescent="0.25"/>
    <row r="117" spans="1:9" s="5" customFormat="1" x14ac:dyDescent="0.25"/>
    <row r="118" spans="1:9" s="5" customFormat="1" x14ac:dyDescent="0.25"/>
    <row r="119" spans="1:9" s="5" customFormat="1" x14ac:dyDescent="0.25"/>
    <row r="120" spans="1:9" s="5" customFormat="1" ht="15.75" thickBot="1" x14ac:dyDescent="0.3"/>
    <row r="121" spans="1:9" s="6" customFormat="1" ht="15.75" thickTop="1" x14ac:dyDescent="0.25">
      <c r="A121" s="9" t="s">
        <v>42</v>
      </c>
      <c r="B121" s="10" t="s">
        <v>43</v>
      </c>
      <c r="C121" s="10" t="s">
        <v>284</v>
      </c>
      <c r="D121" s="10" t="s">
        <v>44</v>
      </c>
      <c r="E121" s="10" t="str">
        <f>'378'!$A$2</f>
        <v>Temp</v>
      </c>
      <c r="F121" s="10" t="s">
        <v>45</v>
      </c>
      <c r="G121" s="10">
        <v>1</v>
      </c>
      <c r="H121" s="10" t="s">
        <v>46</v>
      </c>
      <c r="I121" s="10">
        <v>3</v>
      </c>
    </row>
    <row r="128" spans="1:9" s="5" customFormat="1" x14ac:dyDescent="0.25">
      <c r="A128" s="5" t="s">
        <v>131</v>
      </c>
      <c r="C128" s="5" t="s">
        <v>132</v>
      </c>
      <c r="D128" s="5">
        <v>1</v>
      </c>
      <c r="E128" s="5" t="s">
        <v>133</v>
      </c>
      <c r="F128" s="5">
        <v>5</v>
      </c>
    </row>
    <row r="129" spans="1:9" s="5" customFormat="1" x14ac:dyDescent="0.25"/>
    <row r="130" spans="1:9" s="5" customFormat="1" x14ac:dyDescent="0.25"/>
    <row r="131" spans="1:9" s="5" customFormat="1" x14ac:dyDescent="0.25"/>
    <row r="132" spans="1:9" s="11" customFormat="1" x14ac:dyDescent="0.25"/>
    <row r="133" spans="1:9" x14ac:dyDescent="0.25">
      <c r="A133" s="4" t="s">
        <v>53</v>
      </c>
      <c r="B133" s="3" t="s">
        <v>43</v>
      </c>
      <c r="C133" s="3" t="s">
        <v>287</v>
      </c>
      <c r="D133" s="3" t="s">
        <v>44</v>
      </c>
      <c r="E133" s="3" t="str">
        <f>'378'!$B$2</f>
        <v>Time</v>
      </c>
      <c r="F133" s="3" t="s">
        <v>45</v>
      </c>
      <c r="G133" s="3">
        <v>2</v>
      </c>
      <c r="H133" s="3" t="s">
        <v>46</v>
      </c>
      <c r="I133" s="3">
        <v>3</v>
      </c>
    </row>
    <row r="140" spans="1:9" s="5" customFormat="1" x14ac:dyDescent="0.25">
      <c r="A140" s="5" t="s">
        <v>131</v>
      </c>
      <c r="C140" s="5" t="s">
        <v>132</v>
      </c>
      <c r="D140" s="5">
        <v>1</v>
      </c>
      <c r="E140" s="5" t="s">
        <v>133</v>
      </c>
      <c r="F140" s="5">
        <v>5</v>
      </c>
    </row>
    <row r="141" spans="1:9" s="5" customFormat="1" x14ac:dyDescent="0.25"/>
    <row r="142" spans="1:9" s="5" customFormat="1" x14ac:dyDescent="0.25"/>
    <row r="143" spans="1:9" s="5" customFormat="1" x14ac:dyDescent="0.25"/>
    <row r="144" spans="1:9" s="11" customFormat="1" x14ac:dyDescent="0.25"/>
    <row r="145" spans="1:9" x14ac:dyDescent="0.25">
      <c r="A145" s="4" t="s">
        <v>60</v>
      </c>
      <c r="B145" s="3" t="s">
        <v>43</v>
      </c>
      <c r="C145" s="3" t="s">
        <v>290</v>
      </c>
      <c r="D145" s="3" t="s">
        <v>44</v>
      </c>
      <c r="E145" s="3" t="str">
        <f>'378'!$C$2</f>
        <v>MPN</v>
      </c>
      <c r="F145" s="3" t="s">
        <v>45</v>
      </c>
      <c r="G145" s="3">
        <v>3</v>
      </c>
      <c r="H145" s="3" t="s">
        <v>46</v>
      </c>
      <c r="I145" s="3">
        <v>4</v>
      </c>
    </row>
    <row r="152" spans="1:9" s="5" customFormat="1" x14ac:dyDescent="0.25">
      <c r="A152" s="5" t="s">
        <v>131</v>
      </c>
      <c r="C152" s="5" t="s">
        <v>132</v>
      </c>
      <c r="D152" s="5">
        <v>1</v>
      </c>
      <c r="E152" s="5" t="s">
        <v>133</v>
      </c>
      <c r="F152" s="5">
        <v>5</v>
      </c>
    </row>
    <row r="153" spans="1:9" s="5" customFormat="1" x14ac:dyDescent="0.25"/>
    <row r="154" spans="1:9" s="5" customFormat="1" x14ac:dyDescent="0.25"/>
    <row r="155" spans="1:9" s="5" customFormat="1" x14ac:dyDescent="0.25"/>
    <row r="156" spans="1:9" s="11" customFormat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20" x14ac:dyDescent="0.25">
      <c r="A1" s="4" t="s">
        <v>18</v>
      </c>
      <c r="B1" s="3">
        <v>378</v>
      </c>
      <c r="C1" s="2" t="s">
        <v>29</v>
      </c>
      <c r="E1" s="2" t="s">
        <v>30</v>
      </c>
      <c r="G1" s="2" t="s">
        <v>31</v>
      </c>
      <c r="I1" s="2" t="s">
        <v>32</v>
      </c>
      <c r="J1" s="2">
        <v>1</v>
      </c>
      <c r="K1" s="2" t="s">
        <v>33</v>
      </c>
      <c r="L1" s="2">
        <v>0</v>
      </c>
      <c r="M1" s="2" t="s">
        <v>34</v>
      </c>
      <c r="N1" s="2">
        <v>0</v>
      </c>
      <c r="O1" s="2" t="s">
        <v>35</v>
      </c>
      <c r="P1" s="2">
        <v>1</v>
      </c>
      <c r="Q1" s="2" t="s">
        <v>36</v>
      </c>
      <c r="R1" s="2">
        <v>0</v>
      </c>
      <c r="S1" s="2" t="s">
        <v>37</v>
      </c>
      <c r="T1" s="2">
        <v>0</v>
      </c>
    </row>
    <row r="2" spans="1:20" x14ac:dyDescent="0.25">
      <c r="A2" s="4" t="s">
        <v>14</v>
      </c>
      <c r="B2" s="3" t="s">
        <v>283</v>
      </c>
    </row>
    <row r="3" spans="1:20" x14ac:dyDescent="0.25">
      <c r="A3" s="4" t="s">
        <v>19</v>
      </c>
      <c r="B3" s="3" t="b">
        <f>IF(B10&gt;256,"TripUpST110AndEarlier",TRUE)</f>
        <v>1</v>
      </c>
    </row>
    <row r="4" spans="1:20" x14ac:dyDescent="0.25">
      <c r="A4" s="4" t="s">
        <v>20</v>
      </c>
      <c r="B4" s="3" t="s">
        <v>38</v>
      </c>
    </row>
    <row r="5" spans="1:20" x14ac:dyDescent="0.25">
      <c r="A5" s="4" t="s">
        <v>21</v>
      </c>
      <c r="B5" s="3" t="b">
        <v>1</v>
      </c>
    </row>
    <row r="6" spans="1:20" x14ac:dyDescent="0.25">
      <c r="A6" s="4" t="s">
        <v>22</v>
      </c>
      <c r="B6" s="3" t="b">
        <v>1</v>
      </c>
    </row>
    <row r="7" spans="1:20" s="3" customFormat="1" x14ac:dyDescent="0.25">
      <c r="A7" s="4" t="s">
        <v>23</v>
      </c>
      <c r="B7" s="3">
        <f>'378'!$A$2:$C$110</f>
        <v>1</v>
      </c>
    </row>
    <row r="8" spans="1:20" x14ac:dyDescent="0.25">
      <c r="A8" s="4" t="s">
        <v>24</v>
      </c>
      <c r="B8" s="3">
        <v>1</v>
      </c>
      <c r="C8" s="2" t="s">
        <v>27</v>
      </c>
      <c r="D8" s="2" t="s">
        <v>28</v>
      </c>
    </row>
    <row r="9" spans="1:20" x14ac:dyDescent="0.25">
      <c r="A9" s="4" t="s">
        <v>25</v>
      </c>
      <c r="B9" s="3"/>
    </row>
    <row r="10" spans="1:20" x14ac:dyDescent="0.25">
      <c r="A10" s="4" t="s">
        <v>26</v>
      </c>
      <c r="B10" s="3">
        <v>3</v>
      </c>
    </row>
    <row r="12" spans="1:20" x14ac:dyDescent="0.25">
      <c r="A12" s="4" t="s">
        <v>39</v>
      </c>
      <c r="B12" s="3" t="s">
        <v>285</v>
      </c>
      <c r="C12" s="3" t="s">
        <v>0</v>
      </c>
      <c r="D12" s="3" t="s">
        <v>286</v>
      </c>
      <c r="E12" s="3" t="b">
        <v>1</v>
      </c>
      <c r="F12" s="3">
        <v>0</v>
      </c>
      <c r="G12" s="3">
        <v>4</v>
      </c>
    </row>
    <row r="13" spans="1:20" s="3" customFormat="1" x14ac:dyDescent="0.25">
      <c r="A13" s="4" t="s">
        <v>40</v>
      </c>
      <c r="B13" s="3">
        <f>'378'!$A$2:$A$110</f>
        <v>-4</v>
      </c>
    </row>
    <row r="14" spans="1:20" s="8" customFormat="1" x14ac:dyDescent="0.25">
      <c r="A14" s="7" t="s">
        <v>41</v>
      </c>
    </row>
    <row r="15" spans="1:20" x14ac:dyDescent="0.25">
      <c r="A15" s="4" t="s">
        <v>50</v>
      </c>
      <c r="B15" s="3" t="s">
        <v>288</v>
      </c>
      <c r="C15" s="3" t="s">
        <v>1</v>
      </c>
      <c r="D15" s="3" t="s">
        <v>289</v>
      </c>
      <c r="E15" s="3" t="b">
        <v>1</v>
      </c>
      <c r="F15" s="3">
        <v>0</v>
      </c>
      <c r="G15" s="3">
        <v>4</v>
      </c>
    </row>
    <row r="16" spans="1:20" s="3" customFormat="1" x14ac:dyDescent="0.25">
      <c r="A16" s="4" t="s">
        <v>51</v>
      </c>
      <c r="B16" s="3">
        <f>'378'!$B$2:$B$110</f>
        <v>4</v>
      </c>
    </row>
    <row r="17" spans="1:7" s="8" customFormat="1" x14ac:dyDescent="0.25">
      <c r="A17" s="7" t="s">
        <v>52</v>
      </c>
    </row>
    <row r="18" spans="1:7" x14ac:dyDescent="0.25">
      <c r="A18" s="4" t="s">
        <v>57</v>
      </c>
      <c r="B18" s="3" t="s">
        <v>291</v>
      </c>
      <c r="C18" s="3" t="s">
        <v>2</v>
      </c>
      <c r="D18" s="3" t="s">
        <v>292</v>
      </c>
      <c r="E18" s="3" t="b">
        <v>1</v>
      </c>
      <c r="F18" s="3">
        <v>0</v>
      </c>
      <c r="G18" s="3">
        <v>4</v>
      </c>
    </row>
    <row r="19" spans="1:7" s="3" customFormat="1" x14ac:dyDescent="0.25">
      <c r="A19" s="4" t="s">
        <v>58</v>
      </c>
      <c r="B19" s="3">
        <f>'378'!$C$2:$C$110</f>
        <v>1.6928031367991561</v>
      </c>
    </row>
    <row r="20" spans="1:7" s="8" customFormat="1" x14ac:dyDescent="0.25">
      <c r="A20" s="7" t="s">
        <v>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16" x14ac:dyDescent="0.25">
      <c r="A1" s="4" t="s">
        <v>6</v>
      </c>
      <c r="B1" s="3">
        <v>1</v>
      </c>
      <c r="C1" s="3" t="s">
        <v>7</v>
      </c>
      <c r="D1" s="3">
        <v>1</v>
      </c>
      <c r="E1" s="3" t="s">
        <v>8</v>
      </c>
      <c r="F1" s="3">
        <v>6</v>
      </c>
      <c r="G1" s="3" t="s">
        <v>9</v>
      </c>
      <c r="H1" s="3">
        <v>2</v>
      </c>
      <c r="I1" s="3" t="s">
        <v>10</v>
      </c>
      <c r="J1" s="3">
        <v>1</v>
      </c>
      <c r="K1" s="3" t="s">
        <v>11</v>
      </c>
      <c r="L1" s="3">
        <f>IF(B4&gt;256,1,0)</f>
        <v>0</v>
      </c>
      <c r="M1" s="3" t="s">
        <v>12</v>
      </c>
      <c r="N1" s="3">
        <v>1</v>
      </c>
      <c r="O1" s="3" t="s">
        <v>13</v>
      </c>
      <c r="P1" s="3">
        <v>0</v>
      </c>
    </row>
    <row r="2" spans="1:16" x14ac:dyDescent="0.25">
      <c r="A2" s="4" t="s">
        <v>14</v>
      </c>
      <c r="B2" s="3" t="s">
        <v>296</v>
      </c>
    </row>
    <row r="3" spans="1:16" x14ac:dyDescent="0.25">
      <c r="A3" s="4" t="s">
        <v>15</v>
      </c>
      <c r="B3" s="3">
        <v>0</v>
      </c>
    </row>
    <row r="4" spans="1:16" x14ac:dyDescent="0.25">
      <c r="A4" s="4" t="s">
        <v>16</v>
      </c>
      <c r="B4" s="3">
        <v>3</v>
      </c>
    </row>
    <row r="17" spans="1:23" s="5" customFormat="1" x14ac:dyDescent="0.25">
      <c r="A17" s="5" t="s">
        <v>64</v>
      </c>
      <c r="C17" s="5" t="s">
        <v>65</v>
      </c>
      <c r="D17" s="5">
        <v>3</v>
      </c>
      <c r="E17" s="5" t="s">
        <v>66</v>
      </c>
      <c r="F17" s="5">
        <v>104</v>
      </c>
      <c r="G17" s="5" t="s">
        <v>67</v>
      </c>
      <c r="I17" s="5" t="s">
        <v>68</v>
      </c>
    </row>
    <row r="18" spans="1:23" s="5" customFormat="1" x14ac:dyDescent="0.25">
      <c r="A18" s="5" t="s">
        <v>69</v>
      </c>
      <c r="C18" s="5" t="s">
        <v>70</v>
      </c>
      <c r="E18" s="5" t="s">
        <v>71</v>
      </c>
      <c r="G18" s="5" t="s">
        <v>72</v>
      </c>
      <c r="I18" s="5" t="s">
        <v>73</v>
      </c>
      <c r="K18" s="5" t="s">
        <v>74</v>
      </c>
      <c r="M18" s="5" t="s">
        <v>75</v>
      </c>
      <c r="O18" s="5" t="s">
        <v>76</v>
      </c>
      <c r="Q18" s="5" t="s">
        <v>77</v>
      </c>
    </row>
    <row r="19" spans="1:23" s="5" customFormat="1" x14ac:dyDescent="0.25">
      <c r="A19" s="5" t="s">
        <v>78</v>
      </c>
      <c r="C19" s="5" t="s">
        <v>79</v>
      </c>
      <c r="E19" s="5" t="s">
        <v>80</v>
      </c>
      <c r="G19" s="5" t="s">
        <v>81</v>
      </c>
      <c r="I19" s="5" t="s">
        <v>82</v>
      </c>
      <c r="K19" s="5" t="s">
        <v>83</v>
      </c>
      <c r="M19" s="5" t="s">
        <v>84</v>
      </c>
      <c r="O19" s="5" t="s">
        <v>85</v>
      </c>
      <c r="Q19" s="5" t="s">
        <v>86</v>
      </c>
      <c r="S19" s="5" t="s">
        <v>87</v>
      </c>
      <c r="U19" s="5" t="s">
        <v>88</v>
      </c>
    </row>
    <row r="20" spans="1:23" s="5" customFormat="1" x14ac:dyDescent="0.25">
      <c r="A20" s="5" t="s">
        <v>89</v>
      </c>
      <c r="C20" s="5" t="s">
        <v>90</v>
      </c>
      <c r="E20" s="5" t="s">
        <v>91</v>
      </c>
      <c r="G20" s="5" t="s">
        <v>92</v>
      </c>
      <c r="I20" s="5" t="s">
        <v>93</v>
      </c>
      <c r="K20" s="5" t="s">
        <v>94</v>
      </c>
      <c r="M20" s="5" t="s">
        <v>95</v>
      </c>
      <c r="O20" s="5" t="s">
        <v>96</v>
      </c>
    </row>
    <row r="21" spans="1:23" s="5" customFormat="1" x14ac:dyDescent="0.25">
      <c r="A21" s="5" t="s">
        <v>97</v>
      </c>
      <c r="C21" s="5" t="s">
        <v>98</v>
      </c>
      <c r="D21" s="5" t="s">
        <v>396</v>
      </c>
      <c r="E21" s="5" t="s">
        <v>99</v>
      </c>
      <c r="F21" s="5" t="s">
        <v>333</v>
      </c>
    </row>
    <row r="22" spans="1:23" s="5" customFormat="1" x14ac:dyDescent="0.25">
      <c r="A22" s="5" t="s">
        <v>100</v>
      </c>
      <c r="C22" s="5" t="s">
        <v>101</v>
      </c>
      <c r="E22" s="5" t="s">
        <v>102</v>
      </c>
      <c r="G22" s="5" t="s">
        <v>103</v>
      </c>
      <c r="I22" s="5" t="s">
        <v>104</v>
      </c>
      <c r="K22" s="5" t="s">
        <v>105</v>
      </c>
      <c r="M22" s="5" t="s">
        <v>106</v>
      </c>
    </row>
    <row r="23" spans="1:23" s="5" customFormat="1" x14ac:dyDescent="0.25">
      <c r="A23" s="5" t="s">
        <v>109</v>
      </c>
      <c r="C23" s="5" t="s">
        <v>110</v>
      </c>
      <c r="E23" s="5" t="s">
        <v>111</v>
      </c>
      <c r="G23" s="5" t="s">
        <v>112</v>
      </c>
      <c r="I23" s="5" t="s">
        <v>113</v>
      </c>
      <c r="K23" s="5" t="s">
        <v>114</v>
      </c>
      <c r="M23" s="5" t="s">
        <v>115</v>
      </c>
      <c r="O23" s="5" t="s">
        <v>116</v>
      </c>
      <c r="Q23" s="5" t="s">
        <v>117</v>
      </c>
      <c r="S23" s="5" t="s">
        <v>118</v>
      </c>
      <c r="U23" s="5" t="s">
        <v>119</v>
      </c>
      <c r="W23" s="5" t="s">
        <v>120</v>
      </c>
    </row>
    <row r="24" spans="1:23" s="5" customFormat="1" x14ac:dyDescent="0.25"/>
    <row r="25" spans="1:23" s="5" customFormat="1" x14ac:dyDescent="0.25">
      <c r="A25" s="5" t="s">
        <v>107</v>
      </c>
    </row>
    <row r="26" spans="1:23" s="5" customFormat="1" x14ac:dyDescent="0.25">
      <c r="A26" s="5" t="s">
        <v>108</v>
      </c>
    </row>
    <row r="27" spans="1:23" s="5" customFormat="1" x14ac:dyDescent="0.25">
      <c r="A27" s="5" t="s">
        <v>122</v>
      </c>
      <c r="C27" s="5" t="s">
        <v>123</v>
      </c>
      <c r="E27" s="5" t="s">
        <v>124</v>
      </c>
      <c r="G27" s="5" t="s">
        <v>71</v>
      </c>
      <c r="I27" s="5" t="s">
        <v>125</v>
      </c>
      <c r="K27" s="5" t="s">
        <v>126</v>
      </c>
      <c r="M27" s="5" t="s">
        <v>127</v>
      </c>
      <c r="O27" s="5" t="s">
        <v>128</v>
      </c>
    </row>
    <row r="28" spans="1:23" s="5" customFormat="1" x14ac:dyDescent="0.25"/>
    <row r="29" spans="1:23" s="5" customFormat="1" x14ac:dyDescent="0.25">
      <c r="A29" s="5" t="s">
        <v>121</v>
      </c>
    </row>
    <row r="30" spans="1:23" s="5" customFormat="1" x14ac:dyDescent="0.25"/>
    <row r="31" spans="1:23" s="5" customFormat="1" x14ac:dyDescent="0.25"/>
    <row r="32" spans="1:23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pans="1:9" s="5" customFormat="1" x14ac:dyDescent="0.25"/>
    <row r="114" spans="1:9" s="5" customFormat="1" x14ac:dyDescent="0.25"/>
    <row r="115" spans="1:9" s="5" customFormat="1" x14ac:dyDescent="0.25"/>
    <row r="116" spans="1:9" s="5" customFormat="1" x14ac:dyDescent="0.25"/>
    <row r="117" spans="1:9" s="5" customFormat="1" x14ac:dyDescent="0.25"/>
    <row r="118" spans="1:9" s="5" customFormat="1" x14ac:dyDescent="0.25"/>
    <row r="119" spans="1:9" s="5" customFormat="1" x14ac:dyDescent="0.25"/>
    <row r="120" spans="1:9" s="5" customFormat="1" ht="15.75" thickBot="1" x14ac:dyDescent="0.3"/>
    <row r="121" spans="1:9" s="6" customFormat="1" ht="15.75" thickTop="1" x14ac:dyDescent="0.25">
      <c r="A121" s="9" t="s">
        <v>42</v>
      </c>
      <c r="B121" s="10" t="s">
        <v>43</v>
      </c>
      <c r="C121" s="10" t="s">
        <v>297</v>
      </c>
      <c r="D121" s="10" t="s">
        <v>44</v>
      </c>
      <c r="E121" s="10" t="str">
        <f>'391'!$A$2</f>
        <v>Temp</v>
      </c>
      <c r="F121" s="10" t="s">
        <v>45</v>
      </c>
      <c r="G121" s="10">
        <v>1</v>
      </c>
      <c r="H121" s="10" t="s">
        <v>46</v>
      </c>
      <c r="I121" s="10">
        <v>3</v>
      </c>
    </row>
    <row r="128" spans="1:9" s="5" customFormat="1" x14ac:dyDescent="0.25">
      <c r="A128" s="5" t="s">
        <v>131</v>
      </c>
      <c r="C128" s="5" t="s">
        <v>132</v>
      </c>
      <c r="D128" s="5">
        <v>1</v>
      </c>
      <c r="E128" s="5" t="s">
        <v>133</v>
      </c>
      <c r="F128" s="5">
        <v>5</v>
      </c>
    </row>
    <row r="129" spans="1:9" s="5" customFormat="1" x14ac:dyDescent="0.25"/>
    <row r="130" spans="1:9" s="5" customFormat="1" x14ac:dyDescent="0.25"/>
    <row r="131" spans="1:9" s="5" customFormat="1" x14ac:dyDescent="0.25"/>
    <row r="132" spans="1:9" s="11" customFormat="1" x14ac:dyDescent="0.25"/>
    <row r="133" spans="1:9" x14ac:dyDescent="0.25">
      <c r="A133" s="4" t="s">
        <v>53</v>
      </c>
      <c r="B133" s="3" t="s">
        <v>43</v>
      </c>
      <c r="C133" s="3" t="s">
        <v>300</v>
      </c>
      <c r="D133" s="3" t="s">
        <v>44</v>
      </c>
      <c r="E133" s="3" t="str">
        <f>'391'!$B$2</f>
        <v>Time</v>
      </c>
      <c r="F133" s="3" t="s">
        <v>45</v>
      </c>
      <c r="G133" s="3">
        <v>2</v>
      </c>
      <c r="H133" s="3" t="s">
        <v>46</v>
      </c>
      <c r="I133" s="3">
        <v>3</v>
      </c>
    </row>
    <row r="140" spans="1:9" s="5" customFormat="1" x14ac:dyDescent="0.25">
      <c r="A140" s="5" t="s">
        <v>131</v>
      </c>
      <c r="C140" s="5" t="s">
        <v>132</v>
      </c>
      <c r="D140" s="5">
        <v>1</v>
      </c>
      <c r="E140" s="5" t="s">
        <v>133</v>
      </c>
      <c r="F140" s="5">
        <v>5</v>
      </c>
    </row>
    <row r="141" spans="1:9" s="5" customFormat="1" x14ac:dyDescent="0.25"/>
    <row r="142" spans="1:9" s="5" customFormat="1" x14ac:dyDescent="0.25"/>
    <row r="143" spans="1:9" s="5" customFormat="1" x14ac:dyDescent="0.25"/>
    <row r="144" spans="1:9" s="11" customFormat="1" x14ac:dyDescent="0.25"/>
    <row r="145" spans="1:9" x14ac:dyDescent="0.25">
      <c r="A145" s="4" t="s">
        <v>60</v>
      </c>
      <c r="B145" s="3" t="s">
        <v>43</v>
      </c>
      <c r="C145" s="3" t="s">
        <v>303</v>
      </c>
      <c r="D145" s="3" t="s">
        <v>44</v>
      </c>
      <c r="E145" s="3" t="str">
        <f>'391'!$C$2</f>
        <v>MPN</v>
      </c>
      <c r="F145" s="3" t="s">
        <v>45</v>
      </c>
      <c r="G145" s="3">
        <v>3</v>
      </c>
      <c r="H145" s="3" t="s">
        <v>46</v>
      </c>
      <c r="I145" s="3">
        <v>4</v>
      </c>
    </row>
    <row r="152" spans="1:9" s="5" customFormat="1" x14ac:dyDescent="0.25">
      <c r="A152" s="5" t="s">
        <v>131</v>
      </c>
      <c r="C152" s="5" t="s">
        <v>132</v>
      </c>
      <c r="D152" s="5">
        <v>1</v>
      </c>
      <c r="E152" s="5" t="s">
        <v>133</v>
      </c>
      <c r="F152" s="5">
        <v>5</v>
      </c>
    </row>
    <row r="153" spans="1:9" s="5" customFormat="1" x14ac:dyDescent="0.25"/>
    <row r="154" spans="1:9" s="5" customFormat="1" x14ac:dyDescent="0.25"/>
    <row r="155" spans="1:9" s="5" customFormat="1" x14ac:dyDescent="0.25"/>
    <row r="156" spans="1:9" s="11" customFormat="1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20" x14ac:dyDescent="0.25">
      <c r="A1" s="4" t="s">
        <v>18</v>
      </c>
      <c r="B1" s="3">
        <v>391</v>
      </c>
      <c r="C1" s="2" t="s">
        <v>29</v>
      </c>
      <c r="E1" s="2" t="s">
        <v>30</v>
      </c>
      <c r="G1" s="2" t="s">
        <v>31</v>
      </c>
      <c r="I1" s="2" t="s">
        <v>32</v>
      </c>
      <c r="J1" s="2">
        <v>1</v>
      </c>
      <c r="K1" s="2" t="s">
        <v>33</v>
      </c>
      <c r="L1" s="2">
        <v>0</v>
      </c>
      <c r="M1" s="2" t="s">
        <v>34</v>
      </c>
      <c r="N1" s="2">
        <v>0</v>
      </c>
      <c r="O1" s="2" t="s">
        <v>35</v>
      </c>
      <c r="P1" s="2">
        <v>1</v>
      </c>
      <c r="Q1" s="2" t="s">
        <v>36</v>
      </c>
      <c r="R1" s="2">
        <v>0</v>
      </c>
      <c r="S1" s="2" t="s">
        <v>37</v>
      </c>
      <c r="T1" s="2">
        <v>0</v>
      </c>
    </row>
    <row r="2" spans="1:20" x14ac:dyDescent="0.25">
      <c r="A2" s="4" t="s">
        <v>14</v>
      </c>
      <c r="B2" s="3" t="s">
        <v>296</v>
      </c>
    </row>
    <row r="3" spans="1:20" x14ac:dyDescent="0.25">
      <c r="A3" s="4" t="s">
        <v>19</v>
      </c>
      <c r="B3" s="3" t="b">
        <f>IF(B10&gt;256,"TripUpST110AndEarlier",TRUE)</f>
        <v>1</v>
      </c>
    </row>
    <row r="4" spans="1:20" x14ac:dyDescent="0.25">
      <c r="A4" s="4" t="s">
        <v>20</v>
      </c>
      <c r="B4" s="3" t="s">
        <v>38</v>
      </c>
    </row>
    <row r="5" spans="1:20" x14ac:dyDescent="0.25">
      <c r="A5" s="4" t="s">
        <v>21</v>
      </c>
      <c r="B5" s="3" t="b">
        <v>1</v>
      </c>
    </row>
    <row r="6" spans="1:20" x14ac:dyDescent="0.25">
      <c r="A6" s="4" t="s">
        <v>22</v>
      </c>
      <c r="B6" s="3" t="b">
        <v>1</v>
      </c>
    </row>
    <row r="7" spans="1:20" s="3" customFormat="1" x14ac:dyDescent="0.25">
      <c r="A7" s="4" t="s">
        <v>23</v>
      </c>
      <c r="B7" s="3">
        <f>'391'!$A$2:$C$110</f>
        <v>1</v>
      </c>
    </row>
    <row r="8" spans="1:20" x14ac:dyDescent="0.25">
      <c r="A8" s="4" t="s">
        <v>24</v>
      </c>
      <c r="B8" s="3">
        <v>1</v>
      </c>
      <c r="C8" s="2" t="s">
        <v>27</v>
      </c>
      <c r="D8" s="2" t="s">
        <v>28</v>
      </c>
    </row>
    <row r="9" spans="1:20" x14ac:dyDescent="0.25">
      <c r="A9" s="4" t="s">
        <v>25</v>
      </c>
      <c r="B9" s="3"/>
    </row>
    <row r="10" spans="1:20" x14ac:dyDescent="0.25">
      <c r="A10" s="4" t="s">
        <v>26</v>
      </c>
      <c r="B10" s="3">
        <v>3</v>
      </c>
    </row>
    <row r="12" spans="1:20" x14ac:dyDescent="0.25">
      <c r="A12" s="4" t="s">
        <v>39</v>
      </c>
      <c r="B12" s="3" t="s">
        <v>298</v>
      </c>
      <c r="C12" s="3" t="s">
        <v>0</v>
      </c>
      <c r="D12" s="3" t="s">
        <v>299</v>
      </c>
      <c r="E12" s="3" t="b">
        <v>1</v>
      </c>
      <c r="F12" s="3">
        <v>0</v>
      </c>
      <c r="G12" s="3">
        <v>4</v>
      </c>
    </row>
    <row r="13" spans="1:20" s="3" customFormat="1" x14ac:dyDescent="0.25">
      <c r="A13" s="4" t="s">
        <v>40</v>
      </c>
      <c r="B13" s="3">
        <f>'391'!$A$2:$A$110</f>
        <v>-4</v>
      </c>
    </row>
    <row r="14" spans="1:20" s="8" customFormat="1" x14ac:dyDescent="0.25">
      <c r="A14" s="7" t="s">
        <v>41</v>
      </c>
    </row>
    <row r="15" spans="1:20" x14ac:dyDescent="0.25">
      <c r="A15" s="4" t="s">
        <v>50</v>
      </c>
      <c r="B15" s="3" t="s">
        <v>301</v>
      </c>
      <c r="C15" s="3" t="s">
        <v>1</v>
      </c>
      <c r="D15" s="3" t="s">
        <v>302</v>
      </c>
      <c r="E15" s="3" t="b">
        <v>1</v>
      </c>
      <c r="F15" s="3">
        <v>0</v>
      </c>
      <c r="G15" s="3">
        <v>4</v>
      </c>
    </row>
    <row r="16" spans="1:20" s="3" customFormat="1" x14ac:dyDescent="0.25">
      <c r="A16" s="4" t="s">
        <v>51</v>
      </c>
      <c r="B16" s="3">
        <f>'391'!$B$2:$B$110</f>
        <v>4</v>
      </c>
    </row>
    <row r="17" spans="1:7" s="8" customFormat="1" x14ac:dyDescent="0.25">
      <c r="A17" s="7" t="s">
        <v>52</v>
      </c>
    </row>
    <row r="18" spans="1:7" x14ac:dyDescent="0.25">
      <c r="A18" s="4" t="s">
        <v>57</v>
      </c>
      <c r="B18" s="3" t="s">
        <v>304</v>
      </c>
      <c r="C18" s="3" t="s">
        <v>2</v>
      </c>
      <c r="D18" s="3" t="s">
        <v>305</v>
      </c>
      <c r="E18" s="3" t="b">
        <v>1</v>
      </c>
      <c r="F18" s="3">
        <v>0</v>
      </c>
      <c r="G18" s="3">
        <v>4</v>
      </c>
    </row>
    <row r="19" spans="1:7" s="3" customFormat="1" x14ac:dyDescent="0.25">
      <c r="A19" s="4" t="s">
        <v>58</v>
      </c>
      <c r="B19" s="3">
        <f>'391'!$C$2:$C$110</f>
        <v>1.6928031367991561</v>
      </c>
    </row>
    <row r="20" spans="1:7" s="8" customFormat="1" x14ac:dyDescent="0.25">
      <c r="A20" s="7" t="s">
        <v>59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16" x14ac:dyDescent="0.25">
      <c r="A1" s="4" t="s">
        <v>6</v>
      </c>
      <c r="B1" s="3">
        <v>1</v>
      </c>
      <c r="C1" s="3" t="s">
        <v>7</v>
      </c>
      <c r="D1" s="3">
        <v>1</v>
      </c>
      <c r="E1" s="3" t="s">
        <v>8</v>
      </c>
      <c r="F1" s="3">
        <v>6</v>
      </c>
      <c r="G1" s="3" t="s">
        <v>9</v>
      </c>
      <c r="H1" s="3">
        <v>2</v>
      </c>
      <c r="I1" s="3" t="s">
        <v>10</v>
      </c>
      <c r="J1" s="3">
        <v>1</v>
      </c>
      <c r="K1" s="3" t="s">
        <v>11</v>
      </c>
      <c r="L1" s="3">
        <f>IF(B4&gt;256,1,0)</f>
        <v>0</v>
      </c>
      <c r="M1" s="3" t="s">
        <v>12</v>
      </c>
      <c r="N1" s="3">
        <v>1</v>
      </c>
      <c r="O1" s="3" t="s">
        <v>13</v>
      </c>
      <c r="P1" s="3">
        <v>0</v>
      </c>
    </row>
    <row r="2" spans="1:16" x14ac:dyDescent="0.25">
      <c r="A2" s="4" t="s">
        <v>14</v>
      </c>
      <c r="B2" s="3" t="s">
        <v>309</v>
      </c>
    </row>
    <row r="3" spans="1:16" x14ac:dyDescent="0.25">
      <c r="A3" s="4" t="s">
        <v>15</v>
      </c>
      <c r="B3" s="3">
        <v>0</v>
      </c>
    </row>
    <row r="4" spans="1:16" x14ac:dyDescent="0.25">
      <c r="A4" s="4" t="s">
        <v>16</v>
      </c>
      <c r="B4" s="3">
        <v>3</v>
      </c>
    </row>
    <row r="17" spans="1:23" s="5" customFormat="1" x14ac:dyDescent="0.25">
      <c r="A17" s="5" t="s">
        <v>64</v>
      </c>
      <c r="C17" s="5" t="s">
        <v>65</v>
      </c>
      <c r="D17" s="5">
        <v>3</v>
      </c>
      <c r="E17" s="5" t="s">
        <v>66</v>
      </c>
      <c r="F17" s="5">
        <v>104</v>
      </c>
      <c r="G17" s="5" t="s">
        <v>67</v>
      </c>
      <c r="I17" s="5" t="s">
        <v>68</v>
      </c>
    </row>
    <row r="18" spans="1:23" s="5" customFormat="1" x14ac:dyDescent="0.25">
      <c r="A18" s="5" t="s">
        <v>69</v>
      </c>
      <c r="C18" s="5" t="s">
        <v>70</v>
      </c>
      <c r="E18" s="5" t="s">
        <v>71</v>
      </c>
      <c r="G18" s="5" t="s">
        <v>72</v>
      </c>
      <c r="I18" s="5" t="s">
        <v>73</v>
      </c>
      <c r="K18" s="5" t="s">
        <v>74</v>
      </c>
      <c r="M18" s="5" t="s">
        <v>75</v>
      </c>
      <c r="O18" s="5" t="s">
        <v>76</v>
      </c>
      <c r="Q18" s="5" t="s">
        <v>77</v>
      </c>
    </row>
    <row r="19" spans="1:23" s="5" customFormat="1" x14ac:dyDescent="0.25">
      <c r="A19" s="5" t="s">
        <v>78</v>
      </c>
      <c r="C19" s="5" t="s">
        <v>79</v>
      </c>
      <c r="E19" s="5" t="s">
        <v>80</v>
      </c>
      <c r="G19" s="5" t="s">
        <v>81</v>
      </c>
      <c r="I19" s="5" t="s">
        <v>82</v>
      </c>
      <c r="K19" s="5" t="s">
        <v>83</v>
      </c>
      <c r="M19" s="5" t="s">
        <v>84</v>
      </c>
      <c r="O19" s="5" t="s">
        <v>85</v>
      </c>
      <c r="Q19" s="5" t="s">
        <v>86</v>
      </c>
      <c r="S19" s="5" t="s">
        <v>87</v>
      </c>
      <c r="U19" s="5" t="s">
        <v>88</v>
      </c>
    </row>
    <row r="20" spans="1:23" s="5" customFormat="1" x14ac:dyDescent="0.25">
      <c r="A20" s="5" t="s">
        <v>89</v>
      </c>
      <c r="C20" s="5" t="s">
        <v>90</v>
      </c>
      <c r="E20" s="5" t="s">
        <v>91</v>
      </c>
      <c r="G20" s="5" t="s">
        <v>92</v>
      </c>
      <c r="I20" s="5" t="s">
        <v>93</v>
      </c>
      <c r="K20" s="5" t="s">
        <v>94</v>
      </c>
      <c r="M20" s="5" t="s">
        <v>95</v>
      </c>
      <c r="O20" s="5" t="s">
        <v>96</v>
      </c>
    </row>
    <row r="21" spans="1:23" s="5" customFormat="1" x14ac:dyDescent="0.25">
      <c r="A21" s="5" t="s">
        <v>97</v>
      </c>
      <c r="C21" s="5" t="s">
        <v>98</v>
      </c>
      <c r="D21" s="5" t="s">
        <v>396</v>
      </c>
      <c r="E21" s="5" t="s">
        <v>99</v>
      </c>
      <c r="F21" s="5" t="s">
        <v>333</v>
      </c>
    </row>
    <row r="22" spans="1:23" s="5" customFormat="1" x14ac:dyDescent="0.25">
      <c r="A22" s="5" t="s">
        <v>100</v>
      </c>
      <c r="C22" s="5" t="s">
        <v>101</v>
      </c>
      <c r="E22" s="5" t="s">
        <v>102</v>
      </c>
      <c r="G22" s="5" t="s">
        <v>103</v>
      </c>
      <c r="I22" s="5" t="s">
        <v>104</v>
      </c>
      <c r="K22" s="5" t="s">
        <v>105</v>
      </c>
      <c r="M22" s="5" t="s">
        <v>106</v>
      </c>
    </row>
    <row r="23" spans="1:23" s="5" customFormat="1" x14ac:dyDescent="0.25">
      <c r="A23" s="5" t="s">
        <v>109</v>
      </c>
      <c r="C23" s="5" t="s">
        <v>110</v>
      </c>
      <c r="E23" s="5" t="s">
        <v>111</v>
      </c>
      <c r="G23" s="5" t="s">
        <v>112</v>
      </c>
      <c r="I23" s="5" t="s">
        <v>113</v>
      </c>
      <c r="K23" s="5" t="s">
        <v>114</v>
      </c>
      <c r="M23" s="5" t="s">
        <v>115</v>
      </c>
      <c r="O23" s="5" t="s">
        <v>116</v>
      </c>
      <c r="Q23" s="5" t="s">
        <v>117</v>
      </c>
      <c r="S23" s="5" t="s">
        <v>118</v>
      </c>
      <c r="U23" s="5" t="s">
        <v>119</v>
      </c>
      <c r="W23" s="5" t="s">
        <v>120</v>
      </c>
    </row>
    <row r="24" spans="1:23" s="5" customFormat="1" x14ac:dyDescent="0.25"/>
    <row r="25" spans="1:23" s="5" customFormat="1" x14ac:dyDescent="0.25">
      <c r="A25" s="5" t="s">
        <v>107</v>
      </c>
    </row>
    <row r="26" spans="1:23" s="5" customFormat="1" x14ac:dyDescent="0.25">
      <c r="A26" s="5" t="s">
        <v>108</v>
      </c>
    </row>
    <row r="27" spans="1:23" s="5" customFormat="1" x14ac:dyDescent="0.25">
      <c r="A27" s="5" t="s">
        <v>122</v>
      </c>
      <c r="C27" s="5" t="s">
        <v>123</v>
      </c>
      <c r="E27" s="5" t="s">
        <v>124</v>
      </c>
      <c r="G27" s="5" t="s">
        <v>71</v>
      </c>
      <c r="I27" s="5" t="s">
        <v>125</v>
      </c>
      <c r="K27" s="5" t="s">
        <v>126</v>
      </c>
      <c r="M27" s="5" t="s">
        <v>127</v>
      </c>
      <c r="O27" s="5" t="s">
        <v>128</v>
      </c>
    </row>
    <row r="28" spans="1:23" s="5" customFormat="1" x14ac:dyDescent="0.25"/>
    <row r="29" spans="1:23" s="5" customFormat="1" x14ac:dyDescent="0.25">
      <c r="A29" s="5" t="s">
        <v>121</v>
      </c>
    </row>
    <row r="30" spans="1:23" s="5" customFormat="1" x14ac:dyDescent="0.25"/>
    <row r="31" spans="1:23" s="5" customFormat="1" x14ac:dyDescent="0.25"/>
    <row r="32" spans="1:23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pans="1:9" s="5" customFormat="1" x14ac:dyDescent="0.25"/>
    <row r="114" spans="1:9" s="5" customFormat="1" x14ac:dyDescent="0.25"/>
    <row r="115" spans="1:9" s="5" customFormat="1" x14ac:dyDescent="0.25"/>
    <row r="116" spans="1:9" s="5" customFormat="1" x14ac:dyDescent="0.25"/>
    <row r="117" spans="1:9" s="5" customFormat="1" x14ac:dyDescent="0.25"/>
    <row r="118" spans="1:9" s="5" customFormat="1" x14ac:dyDescent="0.25"/>
    <row r="119" spans="1:9" s="5" customFormat="1" x14ac:dyDescent="0.25"/>
    <row r="120" spans="1:9" s="5" customFormat="1" ht="15.75" thickBot="1" x14ac:dyDescent="0.3"/>
    <row r="121" spans="1:9" s="6" customFormat="1" ht="15.75" thickTop="1" x14ac:dyDescent="0.25">
      <c r="A121" s="9" t="s">
        <v>42</v>
      </c>
      <c r="B121" s="10" t="s">
        <v>43</v>
      </c>
      <c r="C121" s="10" t="s">
        <v>310</v>
      </c>
      <c r="D121" s="10" t="s">
        <v>44</v>
      </c>
      <c r="E121" s="10" t="str">
        <f>'411'!$A$2</f>
        <v>Temp</v>
      </c>
      <c r="F121" s="10" t="s">
        <v>45</v>
      </c>
      <c r="G121" s="10">
        <v>1</v>
      </c>
      <c r="H121" s="10" t="s">
        <v>46</v>
      </c>
      <c r="I121" s="10">
        <v>3</v>
      </c>
    </row>
    <row r="128" spans="1:9" s="5" customFormat="1" x14ac:dyDescent="0.25">
      <c r="A128" s="5" t="s">
        <v>131</v>
      </c>
      <c r="C128" s="5" t="s">
        <v>132</v>
      </c>
      <c r="D128" s="5">
        <v>1</v>
      </c>
      <c r="E128" s="5" t="s">
        <v>133</v>
      </c>
      <c r="F128" s="5">
        <v>5</v>
      </c>
    </row>
    <row r="129" spans="1:9" s="5" customFormat="1" x14ac:dyDescent="0.25"/>
    <row r="130" spans="1:9" s="5" customFormat="1" x14ac:dyDescent="0.25"/>
    <row r="131" spans="1:9" s="5" customFormat="1" x14ac:dyDescent="0.25"/>
    <row r="132" spans="1:9" s="11" customFormat="1" x14ac:dyDescent="0.25"/>
    <row r="133" spans="1:9" x14ac:dyDescent="0.25">
      <c r="A133" s="4" t="s">
        <v>53</v>
      </c>
      <c r="B133" s="3" t="s">
        <v>43</v>
      </c>
      <c r="C133" s="3" t="s">
        <v>313</v>
      </c>
      <c r="D133" s="3" t="s">
        <v>44</v>
      </c>
      <c r="E133" s="3" t="str">
        <f>'411'!$B$2</f>
        <v>Time</v>
      </c>
      <c r="F133" s="3" t="s">
        <v>45</v>
      </c>
      <c r="G133" s="3">
        <v>2</v>
      </c>
      <c r="H133" s="3" t="s">
        <v>46</v>
      </c>
      <c r="I133" s="3">
        <v>3</v>
      </c>
    </row>
    <row r="140" spans="1:9" s="5" customFormat="1" x14ac:dyDescent="0.25">
      <c r="A140" s="5" t="s">
        <v>131</v>
      </c>
      <c r="C140" s="5" t="s">
        <v>132</v>
      </c>
      <c r="D140" s="5">
        <v>1</v>
      </c>
      <c r="E140" s="5" t="s">
        <v>133</v>
      </c>
      <c r="F140" s="5">
        <v>5</v>
      </c>
    </row>
    <row r="141" spans="1:9" s="5" customFormat="1" x14ac:dyDescent="0.25"/>
    <row r="142" spans="1:9" s="5" customFormat="1" x14ac:dyDescent="0.25"/>
    <row r="143" spans="1:9" s="5" customFormat="1" x14ac:dyDescent="0.25"/>
    <row r="144" spans="1:9" s="11" customFormat="1" x14ac:dyDescent="0.25"/>
    <row r="145" spans="1:9" x14ac:dyDescent="0.25">
      <c r="A145" s="4" t="s">
        <v>60</v>
      </c>
      <c r="B145" s="3" t="s">
        <v>43</v>
      </c>
      <c r="C145" s="3" t="s">
        <v>316</v>
      </c>
      <c r="D145" s="3" t="s">
        <v>44</v>
      </c>
      <c r="E145" s="3" t="str">
        <f>'411'!$C$2</f>
        <v>MPN</v>
      </c>
      <c r="F145" s="3" t="s">
        <v>45</v>
      </c>
      <c r="G145" s="3">
        <v>3</v>
      </c>
      <c r="H145" s="3" t="s">
        <v>46</v>
      </c>
      <c r="I145" s="3">
        <v>4</v>
      </c>
    </row>
    <row r="152" spans="1:9" s="5" customFormat="1" x14ac:dyDescent="0.25">
      <c r="A152" s="5" t="s">
        <v>131</v>
      </c>
      <c r="C152" s="5" t="s">
        <v>132</v>
      </c>
      <c r="D152" s="5">
        <v>1</v>
      </c>
      <c r="E152" s="5" t="s">
        <v>133</v>
      </c>
      <c r="F152" s="5">
        <v>5</v>
      </c>
    </row>
    <row r="153" spans="1:9" s="5" customFormat="1" x14ac:dyDescent="0.25"/>
    <row r="154" spans="1:9" s="5" customFormat="1" x14ac:dyDescent="0.25"/>
    <row r="155" spans="1:9" s="5" customFormat="1" x14ac:dyDescent="0.25"/>
    <row r="156" spans="1:9" s="11" customFormat="1" x14ac:dyDescent="0.25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20" x14ac:dyDescent="0.25">
      <c r="A1" s="4" t="s">
        <v>18</v>
      </c>
      <c r="B1" s="3">
        <v>411</v>
      </c>
      <c r="C1" s="2" t="s">
        <v>29</v>
      </c>
      <c r="E1" s="2" t="s">
        <v>30</v>
      </c>
      <c r="G1" s="2" t="s">
        <v>31</v>
      </c>
      <c r="I1" s="2" t="s">
        <v>32</v>
      </c>
      <c r="J1" s="2">
        <v>1</v>
      </c>
      <c r="K1" s="2" t="s">
        <v>33</v>
      </c>
      <c r="L1" s="2">
        <v>0</v>
      </c>
      <c r="M1" s="2" t="s">
        <v>34</v>
      </c>
      <c r="N1" s="2">
        <v>0</v>
      </c>
      <c r="O1" s="2" t="s">
        <v>35</v>
      </c>
      <c r="P1" s="2">
        <v>1</v>
      </c>
      <c r="Q1" s="2" t="s">
        <v>36</v>
      </c>
      <c r="R1" s="2">
        <v>0</v>
      </c>
      <c r="S1" s="2" t="s">
        <v>37</v>
      </c>
      <c r="T1" s="2">
        <v>0</v>
      </c>
    </row>
    <row r="2" spans="1:20" x14ac:dyDescent="0.25">
      <c r="A2" s="4" t="s">
        <v>14</v>
      </c>
      <c r="B2" s="3" t="s">
        <v>309</v>
      </c>
    </row>
    <row r="3" spans="1:20" x14ac:dyDescent="0.25">
      <c r="A3" s="4" t="s">
        <v>19</v>
      </c>
      <c r="B3" s="3" t="b">
        <f>IF(B10&gt;256,"TripUpST110AndEarlier",TRUE)</f>
        <v>1</v>
      </c>
    </row>
    <row r="4" spans="1:20" x14ac:dyDescent="0.25">
      <c r="A4" s="4" t="s">
        <v>20</v>
      </c>
      <c r="B4" s="3" t="s">
        <v>38</v>
      </c>
    </row>
    <row r="5" spans="1:20" x14ac:dyDescent="0.25">
      <c r="A5" s="4" t="s">
        <v>21</v>
      </c>
      <c r="B5" s="3" t="b">
        <v>1</v>
      </c>
    </row>
    <row r="6" spans="1:20" x14ac:dyDescent="0.25">
      <c r="A6" s="4" t="s">
        <v>22</v>
      </c>
      <c r="B6" s="3" t="b">
        <v>1</v>
      </c>
    </row>
    <row r="7" spans="1:20" s="3" customFormat="1" x14ac:dyDescent="0.25">
      <c r="A7" s="4" t="s">
        <v>23</v>
      </c>
      <c r="B7" s="3">
        <f>'411'!$A$2:$C$110</f>
        <v>1</v>
      </c>
    </row>
    <row r="8" spans="1:20" x14ac:dyDescent="0.25">
      <c r="A8" s="4" t="s">
        <v>24</v>
      </c>
      <c r="B8" s="3">
        <v>1</v>
      </c>
      <c r="C8" s="2" t="s">
        <v>27</v>
      </c>
      <c r="D8" s="2" t="s">
        <v>28</v>
      </c>
    </row>
    <row r="9" spans="1:20" x14ac:dyDescent="0.25">
      <c r="A9" s="4" t="s">
        <v>25</v>
      </c>
      <c r="B9" s="3"/>
    </row>
    <row r="10" spans="1:20" x14ac:dyDescent="0.25">
      <c r="A10" s="4" t="s">
        <v>26</v>
      </c>
      <c r="B10" s="3">
        <v>3</v>
      </c>
    </row>
    <row r="12" spans="1:20" x14ac:dyDescent="0.25">
      <c r="A12" s="4" t="s">
        <v>39</v>
      </c>
      <c r="B12" s="3" t="s">
        <v>311</v>
      </c>
      <c r="C12" s="3" t="s">
        <v>0</v>
      </c>
      <c r="D12" s="3" t="s">
        <v>312</v>
      </c>
      <c r="E12" s="3" t="b">
        <v>1</v>
      </c>
      <c r="F12" s="3">
        <v>0</v>
      </c>
      <c r="G12" s="3">
        <v>4</v>
      </c>
    </row>
    <row r="13" spans="1:20" s="3" customFormat="1" x14ac:dyDescent="0.25">
      <c r="A13" s="4" t="s">
        <v>40</v>
      </c>
      <c r="B13" s="3">
        <f>'411'!$A$2:$A$110</f>
        <v>-4</v>
      </c>
    </row>
    <row r="14" spans="1:20" s="8" customFormat="1" x14ac:dyDescent="0.25">
      <c r="A14" s="7" t="s">
        <v>41</v>
      </c>
    </row>
    <row r="15" spans="1:20" x14ac:dyDescent="0.25">
      <c r="A15" s="4" t="s">
        <v>50</v>
      </c>
      <c r="B15" s="3" t="s">
        <v>314</v>
      </c>
      <c r="C15" s="3" t="s">
        <v>1</v>
      </c>
      <c r="D15" s="3" t="s">
        <v>315</v>
      </c>
      <c r="E15" s="3" t="b">
        <v>1</v>
      </c>
      <c r="F15" s="3">
        <v>0</v>
      </c>
      <c r="G15" s="3">
        <v>4</v>
      </c>
    </row>
    <row r="16" spans="1:20" s="3" customFormat="1" x14ac:dyDescent="0.25">
      <c r="A16" s="4" t="s">
        <v>51</v>
      </c>
      <c r="B16" s="3">
        <f>'411'!$B$2:$B$110</f>
        <v>4</v>
      </c>
    </row>
    <row r="17" spans="1:7" s="8" customFormat="1" x14ac:dyDescent="0.25">
      <c r="A17" s="7" t="s">
        <v>52</v>
      </c>
    </row>
    <row r="18" spans="1:7" x14ac:dyDescent="0.25">
      <c r="A18" s="4" t="s">
        <v>57</v>
      </c>
      <c r="B18" s="3" t="s">
        <v>317</v>
      </c>
      <c r="C18" s="3" t="s">
        <v>2</v>
      </c>
      <c r="D18" s="3" t="s">
        <v>318</v>
      </c>
      <c r="E18" s="3" t="b">
        <v>1</v>
      </c>
      <c r="F18" s="3">
        <v>0</v>
      </c>
      <c r="G18" s="3">
        <v>4</v>
      </c>
    </row>
    <row r="19" spans="1:7" s="3" customFormat="1" x14ac:dyDescent="0.25">
      <c r="A19" s="4" t="s">
        <v>58</v>
      </c>
      <c r="B19" s="3">
        <f>'411'!$C$2:$C$110</f>
        <v>1.6928031367991561</v>
      </c>
    </row>
    <row r="20" spans="1:7" s="8" customFormat="1" x14ac:dyDescent="0.25">
      <c r="A20" s="7" t="s">
        <v>59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16" x14ac:dyDescent="0.25">
      <c r="A1" s="4" t="s">
        <v>6</v>
      </c>
      <c r="B1" s="3">
        <v>1</v>
      </c>
      <c r="C1" s="3" t="s">
        <v>7</v>
      </c>
      <c r="D1" s="3">
        <v>1</v>
      </c>
      <c r="E1" s="3" t="s">
        <v>8</v>
      </c>
      <c r="F1" s="3">
        <v>6</v>
      </c>
      <c r="G1" s="3" t="s">
        <v>9</v>
      </c>
      <c r="H1" s="3">
        <v>2</v>
      </c>
      <c r="I1" s="3" t="s">
        <v>10</v>
      </c>
      <c r="J1" s="3">
        <v>1</v>
      </c>
      <c r="K1" s="3" t="s">
        <v>11</v>
      </c>
      <c r="L1" s="3">
        <f>IF(B4&gt;256,1,0)</f>
        <v>0</v>
      </c>
      <c r="M1" s="3" t="s">
        <v>12</v>
      </c>
      <c r="N1" s="3">
        <v>1</v>
      </c>
      <c r="O1" s="3" t="s">
        <v>13</v>
      </c>
      <c r="P1" s="3">
        <v>0</v>
      </c>
    </row>
    <row r="2" spans="1:16" x14ac:dyDescent="0.25">
      <c r="A2" s="4" t="s">
        <v>14</v>
      </c>
      <c r="B2" s="3" t="s">
        <v>322</v>
      </c>
    </row>
    <row r="3" spans="1:16" x14ac:dyDescent="0.25">
      <c r="A3" s="4" t="s">
        <v>15</v>
      </c>
      <c r="B3" s="3">
        <v>0</v>
      </c>
    </row>
    <row r="4" spans="1:16" x14ac:dyDescent="0.25">
      <c r="A4" s="4" t="s">
        <v>16</v>
      </c>
      <c r="B4" s="3">
        <v>3</v>
      </c>
    </row>
    <row r="17" spans="1:23" s="5" customFormat="1" x14ac:dyDescent="0.25">
      <c r="A17" s="5" t="s">
        <v>64</v>
      </c>
      <c r="C17" s="5" t="s">
        <v>65</v>
      </c>
      <c r="D17" s="5">
        <v>3</v>
      </c>
      <c r="E17" s="5" t="s">
        <v>66</v>
      </c>
      <c r="F17" s="5">
        <v>104</v>
      </c>
      <c r="G17" s="5" t="s">
        <v>67</v>
      </c>
      <c r="I17" s="5" t="s">
        <v>68</v>
      </c>
    </row>
    <row r="18" spans="1:23" s="5" customFormat="1" x14ac:dyDescent="0.25">
      <c r="A18" s="5" t="s">
        <v>69</v>
      </c>
      <c r="C18" s="5" t="s">
        <v>70</v>
      </c>
      <c r="E18" s="5" t="s">
        <v>71</v>
      </c>
      <c r="G18" s="5" t="s">
        <v>72</v>
      </c>
      <c r="I18" s="5" t="s">
        <v>73</v>
      </c>
      <c r="K18" s="5" t="s">
        <v>74</v>
      </c>
      <c r="M18" s="5" t="s">
        <v>75</v>
      </c>
      <c r="O18" s="5" t="s">
        <v>76</v>
      </c>
      <c r="Q18" s="5" t="s">
        <v>77</v>
      </c>
    </row>
    <row r="19" spans="1:23" s="5" customFormat="1" x14ac:dyDescent="0.25">
      <c r="A19" s="5" t="s">
        <v>78</v>
      </c>
      <c r="C19" s="5" t="s">
        <v>79</v>
      </c>
      <c r="E19" s="5" t="s">
        <v>80</v>
      </c>
      <c r="G19" s="5" t="s">
        <v>81</v>
      </c>
      <c r="I19" s="5" t="s">
        <v>82</v>
      </c>
      <c r="K19" s="5" t="s">
        <v>83</v>
      </c>
      <c r="M19" s="5" t="s">
        <v>84</v>
      </c>
      <c r="O19" s="5" t="s">
        <v>85</v>
      </c>
      <c r="Q19" s="5" t="s">
        <v>86</v>
      </c>
      <c r="S19" s="5" t="s">
        <v>87</v>
      </c>
      <c r="U19" s="5" t="s">
        <v>88</v>
      </c>
    </row>
    <row r="20" spans="1:23" s="5" customFormat="1" x14ac:dyDescent="0.25">
      <c r="A20" s="5" t="s">
        <v>89</v>
      </c>
      <c r="C20" s="5" t="s">
        <v>90</v>
      </c>
      <c r="E20" s="5" t="s">
        <v>91</v>
      </c>
      <c r="G20" s="5" t="s">
        <v>92</v>
      </c>
      <c r="I20" s="5" t="s">
        <v>93</v>
      </c>
      <c r="K20" s="5" t="s">
        <v>94</v>
      </c>
      <c r="M20" s="5" t="s">
        <v>95</v>
      </c>
      <c r="O20" s="5" t="s">
        <v>96</v>
      </c>
    </row>
    <row r="21" spans="1:23" s="5" customFormat="1" x14ac:dyDescent="0.25">
      <c r="A21" s="5" t="s">
        <v>97</v>
      </c>
      <c r="C21" s="5" t="s">
        <v>98</v>
      </c>
      <c r="E21" s="5" t="s">
        <v>99</v>
      </c>
    </row>
    <row r="22" spans="1:23" s="5" customFormat="1" x14ac:dyDescent="0.25">
      <c r="A22" s="5" t="s">
        <v>100</v>
      </c>
      <c r="C22" s="5" t="s">
        <v>101</v>
      </c>
      <c r="D22" s="5" t="s">
        <v>396</v>
      </c>
      <c r="E22" s="5" t="s">
        <v>102</v>
      </c>
      <c r="F22" s="5" t="s">
        <v>445</v>
      </c>
      <c r="G22" s="5" t="s">
        <v>103</v>
      </c>
      <c r="H22" s="5">
        <v>0</v>
      </c>
      <c r="I22" s="5" t="s">
        <v>104</v>
      </c>
      <c r="J22" s="5" t="s">
        <v>129</v>
      </c>
      <c r="K22" s="5" t="s">
        <v>105</v>
      </c>
      <c r="L22" s="5" t="s">
        <v>129</v>
      </c>
      <c r="M22" s="5" t="s">
        <v>106</v>
      </c>
      <c r="N22" s="5" t="s">
        <v>129</v>
      </c>
    </row>
    <row r="23" spans="1:23" s="5" customFormat="1" x14ac:dyDescent="0.25">
      <c r="A23" s="5" t="s">
        <v>109</v>
      </c>
      <c r="C23" s="5" t="s">
        <v>110</v>
      </c>
      <c r="E23" s="5" t="s">
        <v>111</v>
      </c>
      <c r="G23" s="5" t="s">
        <v>112</v>
      </c>
      <c r="I23" s="5" t="s">
        <v>113</v>
      </c>
      <c r="K23" s="5" t="s">
        <v>114</v>
      </c>
      <c r="M23" s="5" t="s">
        <v>115</v>
      </c>
      <c r="O23" s="5" t="s">
        <v>116</v>
      </c>
      <c r="Q23" s="5" t="s">
        <v>117</v>
      </c>
      <c r="S23" s="5" t="s">
        <v>118</v>
      </c>
      <c r="U23" s="5" t="s">
        <v>119</v>
      </c>
      <c r="W23" s="5" t="s">
        <v>120</v>
      </c>
    </row>
    <row r="24" spans="1:23" s="5" customFormat="1" x14ac:dyDescent="0.25"/>
    <row r="25" spans="1:23" s="5" customFormat="1" x14ac:dyDescent="0.25">
      <c r="A25" s="5" t="s">
        <v>107</v>
      </c>
    </row>
    <row r="26" spans="1:23" s="5" customFormat="1" x14ac:dyDescent="0.25">
      <c r="A26" s="5" t="s">
        <v>108</v>
      </c>
    </row>
    <row r="27" spans="1:23" s="5" customFormat="1" x14ac:dyDescent="0.25">
      <c r="A27" s="5" t="s">
        <v>122</v>
      </c>
      <c r="C27" s="5" t="s">
        <v>123</v>
      </c>
      <c r="E27" s="5" t="s">
        <v>124</v>
      </c>
      <c r="G27" s="5" t="s">
        <v>71</v>
      </c>
      <c r="I27" s="5" t="s">
        <v>125</v>
      </c>
      <c r="K27" s="5" t="s">
        <v>126</v>
      </c>
      <c r="M27" s="5" t="s">
        <v>127</v>
      </c>
      <c r="O27" s="5" t="s">
        <v>128</v>
      </c>
    </row>
    <row r="28" spans="1:23" s="5" customFormat="1" x14ac:dyDescent="0.25"/>
    <row r="29" spans="1:23" s="5" customFormat="1" x14ac:dyDescent="0.25">
      <c r="A29" s="5" t="s">
        <v>121</v>
      </c>
    </row>
    <row r="30" spans="1:23" s="5" customFormat="1" x14ac:dyDescent="0.25"/>
    <row r="31" spans="1:23" s="5" customFormat="1" x14ac:dyDescent="0.25"/>
    <row r="32" spans="1:23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pans="1:9" s="5" customFormat="1" x14ac:dyDescent="0.25"/>
    <row r="114" spans="1:9" s="5" customFormat="1" x14ac:dyDescent="0.25"/>
    <row r="115" spans="1:9" s="5" customFormat="1" x14ac:dyDescent="0.25"/>
    <row r="116" spans="1:9" s="5" customFormat="1" x14ac:dyDescent="0.25"/>
    <row r="117" spans="1:9" s="5" customFormat="1" x14ac:dyDescent="0.25"/>
    <row r="118" spans="1:9" s="5" customFormat="1" x14ac:dyDescent="0.25"/>
    <row r="119" spans="1:9" s="5" customFormat="1" x14ac:dyDescent="0.25"/>
    <row r="120" spans="1:9" s="5" customFormat="1" ht="15.75" thickBot="1" x14ac:dyDescent="0.3"/>
    <row r="121" spans="1:9" s="6" customFormat="1" ht="15.75" thickTop="1" x14ac:dyDescent="0.25">
      <c r="A121" s="9" t="s">
        <v>42</v>
      </c>
      <c r="B121" s="10" t="s">
        <v>43</v>
      </c>
      <c r="C121" s="10" t="s">
        <v>323</v>
      </c>
      <c r="D121" s="10" t="s">
        <v>44</v>
      </c>
      <c r="E121" s="10" t="str">
        <f>'MLF2'!$A$2</f>
        <v>Temp</v>
      </c>
      <c r="F121" s="10" t="s">
        <v>45</v>
      </c>
      <c r="G121" s="10">
        <v>1</v>
      </c>
      <c r="H121" s="10" t="s">
        <v>46</v>
      </c>
      <c r="I121" s="10">
        <v>3</v>
      </c>
    </row>
    <row r="128" spans="1:9" s="5" customFormat="1" x14ac:dyDescent="0.25">
      <c r="A128" s="5" t="s">
        <v>131</v>
      </c>
      <c r="C128" s="5" t="s">
        <v>132</v>
      </c>
      <c r="D128" s="5">
        <v>1</v>
      </c>
      <c r="E128" s="5" t="s">
        <v>133</v>
      </c>
      <c r="F128" s="5">
        <v>5</v>
      </c>
    </row>
    <row r="129" spans="1:9" s="5" customFormat="1" x14ac:dyDescent="0.25"/>
    <row r="130" spans="1:9" s="5" customFormat="1" x14ac:dyDescent="0.25"/>
    <row r="131" spans="1:9" s="5" customFormat="1" x14ac:dyDescent="0.25"/>
    <row r="132" spans="1:9" s="11" customFormat="1" x14ac:dyDescent="0.25"/>
    <row r="133" spans="1:9" x14ac:dyDescent="0.25">
      <c r="A133" s="4" t="s">
        <v>53</v>
      </c>
      <c r="B133" s="3" t="s">
        <v>43</v>
      </c>
      <c r="C133" s="3" t="s">
        <v>326</v>
      </c>
      <c r="D133" s="3" t="s">
        <v>44</v>
      </c>
      <c r="E133" s="3" t="str">
        <f>'MLF2'!$B$2</f>
        <v>Time</v>
      </c>
      <c r="F133" s="3" t="s">
        <v>45</v>
      </c>
      <c r="G133" s="3">
        <v>2</v>
      </c>
      <c r="H133" s="3" t="s">
        <v>46</v>
      </c>
      <c r="I133" s="3">
        <v>3</v>
      </c>
    </row>
    <row r="140" spans="1:9" s="5" customFormat="1" x14ac:dyDescent="0.25">
      <c r="A140" s="5" t="s">
        <v>131</v>
      </c>
      <c r="C140" s="5" t="s">
        <v>132</v>
      </c>
      <c r="D140" s="5">
        <v>1</v>
      </c>
      <c r="E140" s="5" t="s">
        <v>133</v>
      </c>
      <c r="F140" s="5">
        <v>5</v>
      </c>
    </row>
    <row r="141" spans="1:9" s="5" customFormat="1" x14ac:dyDescent="0.25"/>
    <row r="142" spans="1:9" s="5" customFormat="1" x14ac:dyDescent="0.25"/>
    <row r="143" spans="1:9" s="5" customFormat="1" x14ac:dyDescent="0.25"/>
    <row r="144" spans="1:9" s="11" customFormat="1" x14ac:dyDescent="0.25"/>
    <row r="145" spans="1:13" x14ac:dyDescent="0.25">
      <c r="A145" s="4" t="s">
        <v>60</v>
      </c>
      <c r="B145" s="3" t="s">
        <v>43</v>
      </c>
      <c r="C145" s="3" t="s">
        <v>329</v>
      </c>
      <c r="D145" s="3" t="s">
        <v>44</v>
      </c>
      <c r="E145" s="3" t="str">
        <f>'MLF2'!$C$2</f>
        <v>MPN</v>
      </c>
      <c r="F145" s="3" t="s">
        <v>45</v>
      </c>
      <c r="G145" s="3">
        <v>3</v>
      </c>
      <c r="H145" s="3" t="s">
        <v>46</v>
      </c>
      <c r="I145" s="3">
        <v>4</v>
      </c>
    </row>
    <row r="152" spans="1:13" s="5" customFormat="1" x14ac:dyDescent="0.25">
      <c r="A152" s="5" t="s">
        <v>131</v>
      </c>
      <c r="C152" s="5" t="s">
        <v>132</v>
      </c>
      <c r="D152" s="5">
        <v>1</v>
      </c>
      <c r="E152" s="5" t="s">
        <v>133</v>
      </c>
      <c r="F152" s="5">
        <v>5</v>
      </c>
    </row>
    <row r="153" spans="1:13" s="5" customFormat="1" x14ac:dyDescent="0.25"/>
    <row r="154" spans="1:13" s="5" customFormat="1" x14ac:dyDescent="0.25">
      <c r="A154" s="5" t="s">
        <v>230</v>
      </c>
      <c r="C154" s="5" t="s">
        <v>231</v>
      </c>
      <c r="D154" s="5">
        <v>1</v>
      </c>
      <c r="E154" s="5" t="s">
        <v>232</v>
      </c>
      <c r="F154" s="5">
        <v>3</v>
      </c>
      <c r="G154" s="5" t="s">
        <v>233</v>
      </c>
      <c r="H154" s="5" t="s">
        <v>396</v>
      </c>
      <c r="I154" s="5" t="s">
        <v>234</v>
      </c>
      <c r="J154" s="5" t="s">
        <v>129</v>
      </c>
      <c r="K154" s="5" t="s">
        <v>235</v>
      </c>
      <c r="M154" s="5" t="s">
        <v>236</v>
      </c>
    </row>
    <row r="155" spans="1:13" s="5" customFormat="1" x14ac:dyDescent="0.25">
      <c r="A155" s="5" t="s">
        <v>237</v>
      </c>
    </row>
    <row r="156" spans="1:13" s="11" customFormat="1" x14ac:dyDescent="0.25">
      <c r="A156" s="11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sqref="A1:XFD1"/>
    </sheetView>
  </sheetViews>
  <sheetFormatPr defaultRowHeight="15" x14ac:dyDescent="0.25"/>
  <cols>
    <col min="1" max="4" width="9.140625" style="1"/>
    <col min="5" max="5" width="5.7109375" customWidth="1"/>
    <col min="6" max="16384" width="9.140625" style="12"/>
  </cols>
  <sheetData>
    <row r="1" spans="1:5" s="33" customFormat="1" ht="27.95" customHeight="1" x14ac:dyDescent="0.25">
      <c r="A1" s="31"/>
      <c r="B1" s="31"/>
      <c r="C1" s="31"/>
      <c r="D1" s="31"/>
      <c r="E1" s="32"/>
    </row>
    <row r="2" spans="1:5" s="33" customFormat="1" ht="27.95" customHeight="1" x14ac:dyDescent="0.25">
      <c r="A2" s="81" t="s">
        <v>0</v>
      </c>
      <c r="B2" s="81" t="s">
        <v>1</v>
      </c>
      <c r="C2" s="82" t="s">
        <v>2</v>
      </c>
      <c r="D2" s="83" t="s">
        <v>432</v>
      </c>
      <c r="E2" s="32"/>
    </row>
    <row r="3" spans="1:5" s="33" customFormat="1" ht="27.95" customHeight="1" x14ac:dyDescent="0.25">
      <c r="A3" s="84">
        <v>14.2</v>
      </c>
      <c r="B3" s="85">
        <v>0</v>
      </c>
      <c r="C3" s="86">
        <f>_xll.NetOutputPrediction(NTLP_VP3EC5D35FB21AD7, "DG1659B12E", "VP3EC5D35FB21AD7", 'MLF2'!$A$2:$C$2, A3:C3)</f>
        <v>1.9182990452766895</v>
      </c>
      <c r="D3" s="86">
        <f>C3-$C$3</f>
        <v>0</v>
      </c>
      <c r="E3" s="32"/>
    </row>
    <row r="4" spans="1:5" s="33" customFormat="1" ht="27.95" customHeight="1" x14ac:dyDescent="0.25">
      <c r="A4" s="85">
        <f>A3</f>
        <v>14.2</v>
      </c>
      <c r="B4" s="85">
        <v>1</v>
      </c>
      <c r="C4" s="86">
        <f>_xll.NetOutputPrediction(NTLP_VP3EC5D35FB21AD7, "DG1659B12E", "VP3EC5D35FB21AD7", 'MLF2'!$A$2:$C$2, A4:C4)</f>
        <v>3.4920240724128098</v>
      </c>
      <c r="D4" s="86">
        <f t="shared" ref="D4:D11" si="0">C4-$C$3</f>
        <v>1.5737250271361203</v>
      </c>
      <c r="E4" s="32"/>
    </row>
    <row r="5" spans="1:5" s="33" customFormat="1" ht="27.95" customHeight="1" x14ac:dyDescent="0.25">
      <c r="A5" s="85">
        <f t="shared" ref="A5:A11" si="1">A4</f>
        <v>14.2</v>
      </c>
      <c r="B5" s="85">
        <v>2</v>
      </c>
      <c r="C5" s="86">
        <f>_xll.NetOutputPrediction(NTLP_VP3EC5D35FB21AD7, "DG1659B12E", "VP3EC5D35FB21AD7", 'MLF2'!$A$2:$C$2, A5:C5)</f>
        <v>4.4089395909744358</v>
      </c>
      <c r="D5" s="86">
        <f t="shared" si="0"/>
        <v>2.4906405456977465</v>
      </c>
      <c r="E5" s="32"/>
    </row>
    <row r="6" spans="1:5" s="33" customFormat="1" ht="27.95" customHeight="1" x14ac:dyDescent="0.25">
      <c r="A6" s="85">
        <f t="shared" si="1"/>
        <v>14.2</v>
      </c>
      <c r="B6" s="85">
        <v>3</v>
      </c>
      <c r="C6" s="86">
        <f>_xll.NetOutputPrediction(NTLP_VP3EC5D35FB21AD7, "DG1659B12E", "VP3EC5D35FB21AD7", 'MLF2'!$A$2:$C$2, A6:C6)</f>
        <v>4.8683914713620462</v>
      </c>
      <c r="D6" s="86">
        <f t="shared" si="0"/>
        <v>2.9500924260853569</v>
      </c>
      <c r="E6" s="32"/>
    </row>
    <row r="7" spans="1:5" s="33" customFormat="1" ht="27.95" customHeight="1" x14ac:dyDescent="0.25">
      <c r="A7" s="85">
        <f t="shared" si="1"/>
        <v>14.2</v>
      </c>
      <c r="B7" s="85">
        <v>4</v>
      </c>
      <c r="C7" s="86">
        <f>_xll.NetOutputPrediction(NTLP_VP3EC5D35FB21AD7, "DG1659B12E", "VP3EC5D35FB21AD7", 'MLF2'!$A$2:$C$2, A7:C7)</f>
        <v>5.1062591107354063</v>
      </c>
      <c r="D7" s="86">
        <f t="shared" si="0"/>
        <v>3.187960065458717</v>
      </c>
      <c r="E7" s="32"/>
    </row>
    <row r="8" spans="1:5" s="33" customFormat="1" ht="27.95" customHeight="1" x14ac:dyDescent="0.25">
      <c r="A8" s="85">
        <f t="shared" si="1"/>
        <v>14.2</v>
      </c>
      <c r="B8" s="85">
        <v>5</v>
      </c>
      <c r="C8" s="86">
        <f>_xll.NetOutputPrediction(NTLP_VP3EC5D35FB21AD7, "DG1659B12E", "VP3EC5D35FB21AD7", 'MLF2'!$A$2:$C$2, A8:C8)</f>
        <v>5.251641269017215</v>
      </c>
      <c r="D8" s="86">
        <f t="shared" si="0"/>
        <v>3.3333422237405257</v>
      </c>
      <c r="E8" s="32"/>
    </row>
    <row r="9" spans="1:5" s="33" customFormat="1" ht="27.95" customHeight="1" x14ac:dyDescent="0.25">
      <c r="A9" s="85">
        <f t="shared" si="1"/>
        <v>14.2</v>
      </c>
      <c r="B9" s="85">
        <v>6</v>
      </c>
      <c r="C9" s="86">
        <f>_xll.NetOutputPrediction(NTLP_VP3EC5D35FB21AD7, "DG1659B12E", "VP3EC5D35FB21AD7", 'MLF2'!$A$2:$C$2, A9:C9)</f>
        <v>5.3602315034320434</v>
      </c>
      <c r="D9" s="86">
        <f t="shared" si="0"/>
        <v>3.4419324581553541</v>
      </c>
      <c r="E9" s="32"/>
    </row>
    <row r="10" spans="1:5" s="33" customFormat="1" ht="27.95" customHeight="1" x14ac:dyDescent="0.25">
      <c r="A10" s="85">
        <f t="shared" si="1"/>
        <v>14.2</v>
      </c>
      <c r="B10" s="85">
        <v>7</v>
      </c>
      <c r="C10" s="86">
        <f>_xll.NetOutputPrediction(NTLP_VP3EC5D35FB21AD7, "DG1659B12E", "VP3EC5D35FB21AD7", 'MLF2'!$A$2:$C$2, A10:C10)</f>
        <v>5.4539909859116804</v>
      </c>
      <c r="D10" s="86">
        <f t="shared" si="0"/>
        <v>3.5356919406349911</v>
      </c>
      <c r="E10" s="32"/>
    </row>
    <row r="11" spans="1:5" s="33" customFormat="1" ht="27.95" customHeight="1" x14ac:dyDescent="0.25">
      <c r="A11" s="85">
        <f t="shared" si="1"/>
        <v>14.2</v>
      </c>
      <c r="B11" s="85">
        <v>8</v>
      </c>
      <c r="C11" s="86">
        <f>_xll.NetOutputPrediction(NTLP_VP3EC5D35FB21AD7, "DG1659B12E", "VP3EC5D35FB21AD7", 'MLF2'!$A$2:$C$2, A11:C11)</f>
        <v>5.5412504889972372</v>
      </c>
      <c r="D11" s="86">
        <f t="shared" si="0"/>
        <v>3.6229514437205479</v>
      </c>
      <c r="E11" s="32"/>
    </row>
    <row r="12" spans="1:5" s="33" customFormat="1" ht="27.95" customHeight="1" x14ac:dyDescent="0.25">
      <c r="A12" s="35"/>
      <c r="B12" s="35"/>
      <c r="C12" s="34"/>
      <c r="D12" s="34"/>
      <c r="E12" s="32"/>
    </row>
    <row r="13" spans="1:5" s="33" customFormat="1" ht="27.95" customHeight="1" x14ac:dyDescent="0.25">
      <c r="A13" s="31"/>
      <c r="B13" s="31"/>
      <c r="C13" s="31"/>
      <c r="D13" s="31"/>
      <c r="E13" s="32"/>
    </row>
    <row r="14" spans="1:5" s="33" customFormat="1" ht="27.95" customHeight="1" x14ac:dyDescent="0.25">
      <c r="A14" s="31"/>
      <c r="B14" s="31"/>
      <c r="C14" s="31"/>
      <c r="D14" s="31"/>
      <c r="E14" s="32"/>
    </row>
    <row r="15" spans="1:5" s="33" customFormat="1" ht="27.95" customHeight="1" x14ac:dyDescent="0.25">
      <c r="A15" s="31"/>
      <c r="B15" s="31"/>
      <c r="C15" s="31"/>
      <c r="D15" s="31"/>
      <c r="E15" s="32"/>
    </row>
    <row r="16" spans="1:5" s="33" customFormat="1" ht="27.95" customHeight="1" x14ac:dyDescent="0.25">
      <c r="A16" s="31"/>
      <c r="B16" s="31"/>
      <c r="C16" s="31"/>
      <c r="D16" s="31"/>
      <c r="E16" s="32"/>
    </row>
    <row r="17" spans="1:5" s="33" customFormat="1" ht="27.95" customHeight="1" x14ac:dyDescent="0.25">
      <c r="A17" s="31"/>
      <c r="B17" s="31"/>
      <c r="C17" s="31"/>
      <c r="D17" s="31"/>
      <c r="E17" s="32"/>
    </row>
    <row r="18" spans="1:5" s="33" customFormat="1" ht="27.95" customHeight="1" x14ac:dyDescent="0.25">
      <c r="A18" s="31"/>
      <c r="B18" s="31"/>
      <c r="C18" s="31"/>
      <c r="D18" s="31"/>
      <c r="E18" s="32"/>
    </row>
    <row r="19" spans="1:5" s="33" customFormat="1" ht="27.95" customHeight="1" x14ac:dyDescent="0.25">
      <c r="A19" s="31"/>
      <c r="B19" s="31"/>
      <c r="C19" s="31"/>
      <c r="D19" s="31"/>
      <c r="E19" s="32"/>
    </row>
  </sheetData>
  <mergeCells count="1">
    <mergeCell ref="A12:B12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20" x14ac:dyDescent="0.25">
      <c r="A1" s="4" t="s">
        <v>18</v>
      </c>
      <c r="B1" s="3" t="s">
        <v>224</v>
      </c>
      <c r="C1" s="2" t="s">
        <v>29</v>
      </c>
      <c r="E1" s="2" t="s">
        <v>30</v>
      </c>
      <c r="G1" s="2" t="s">
        <v>31</v>
      </c>
      <c r="I1" s="2" t="s">
        <v>32</v>
      </c>
      <c r="J1" s="2">
        <v>1</v>
      </c>
      <c r="K1" s="2" t="s">
        <v>33</v>
      </c>
      <c r="L1" s="2">
        <v>0</v>
      </c>
      <c r="M1" s="2" t="s">
        <v>34</v>
      </c>
      <c r="N1" s="2">
        <v>0</v>
      </c>
      <c r="O1" s="2" t="s">
        <v>35</v>
      </c>
      <c r="P1" s="2">
        <v>1</v>
      </c>
      <c r="Q1" s="2" t="s">
        <v>36</v>
      </c>
      <c r="R1" s="2">
        <v>0</v>
      </c>
      <c r="S1" s="2" t="s">
        <v>37</v>
      </c>
      <c r="T1" s="2">
        <v>0</v>
      </c>
    </row>
    <row r="2" spans="1:20" x14ac:dyDescent="0.25">
      <c r="A2" s="4" t="s">
        <v>14</v>
      </c>
      <c r="B2" s="3" t="s">
        <v>322</v>
      </c>
    </row>
    <row r="3" spans="1:20" x14ac:dyDescent="0.25">
      <c r="A3" s="4" t="s">
        <v>19</v>
      </c>
      <c r="B3" s="3" t="b">
        <f>IF(B10&gt;256,"TripUpST110AndEarlier",TRUE)</f>
        <v>1</v>
      </c>
    </row>
    <row r="4" spans="1:20" x14ac:dyDescent="0.25">
      <c r="A4" s="4" t="s">
        <v>20</v>
      </c>
      <c r="B4" s="3" t="s">
        <v>38</v>
      </c>
    </row>
    <row r="5" spans="1:20" x14ac:dyDescent="0.25">
      <c r="A5" s="4" t="s">
        <v>21</v>
      </c>
      <c r="B5" s="3" t="b">
        <v>1</v>
      </c>
    </row>
    <row r="6" spans="1:20" x14ac:dyDescent="0.25">
      <c r="A6" s="4" t="s">
        <v>22</v>
      </c>
      <c r="B6" s="3" t="b">
        <v>1</v>
      </c>
    </row>
    <row r="7" spans="1:20" s="3" customFormat="1" x14ac:dyDescent="0.25">
      <c r="A7" s="4" t="s">
        <v>23</v>
      </c>
      <c r="B7" s="3">
        <f>'MLF2'!$A$2:$C$11</f>
        <v>4</v>
      </c>
    </row>
    <row r="8" spans="1:20" x14ac:dyDescent="0.25">
      <c r="A8" s="4" t="s">
        <v>24</v>
      </c>
      <c r="B8" s="3">
        <v>1</v>
      </c>
      <c r="C8" s="2" t="s">
        <v>27</v>
      </c>
      <c r="D8" s="2" t="s">
        <v>28</v>
      </c>
    </row>
    <row r="9" spans="1:20" x14ac:dyDescent="0.25">
      <c r="A9" s="4" t="s">
        <v>25</v>
      </c>
      <c r="B9" s="3"/>
    </row>
    <row r="10" spans="1:20" x14ac:dyDescent="0.25">
      <c r="A10" s="4" t="s">
        <v>26</v>
      </c>
      <c r="B10" s="3">
        <v>3</v>
      </c>
    </row>
    <row r="12" spans="1:20" x14ac:dyDescent="0.25">
      <c r="A12" s="4" t="s">
        <v>39</v>
      </c>
      <c r="B12" s="3" t="s">
        <v>324</v>
      </c>
      <c r="C12" s="3" t="s">
        <v>0</v>
      </c>
      <c r="D12" s="3" t="s">
        <v>325</v>
      </c>
      <c r="E12" s="3" t="b">
        <v>1</v>
      </c>
      <c r="F12" s="3">
        <v>0</v>
      </c>
      <c r="G12" s="3">
        <v>4</v>
      </c>
    </row>
    <row r="13" spans="1:20" s="3" customFormat="1" x14ac:dyDescent="0.25">
      <c r="A13" s="4" t="s">
        <v>40</v>
      </c>
      <c r="B13" s="3" t="e">
        <f>'MLF2'!$A$2:$A$11</f>
        <v>#VALUE!</v>
      </c>
    </row>
    <row r="14" spans="1:20" s="8" customFormat="1" x14ac:dyDescent="0.25">
      <c r="A14" s="7" t="s">
        <v>41</v>
      </c>
    </row>
    <row r="15" spans="1:20" x14ac:dyDescent="0.25">
      <c r="A15" s="4" t="s">
        <v>50</v>
      </c>
      <c r="B15" s="3" t="s">
        <v>327</v>
      </c>
      <c r="C15" s="3" t="s">
        <v>1</v>
      </c>
      <c r="D15" s="3" t="s">
        <v>328</v>
      </c>
      <c r="E15" s="3" t="b">
        <v>1</v>
      </c>
      <c r="F15" s="3">
        <v>0</v>
      </c>
      <c r="G15" s="3">
        <v>4</v>
      </c>
    </row>
    <row r="16" spans="1:20" s="3" customFormat="1" x14ac:dyDescent="0.25">
      <c r="A16" s="4" t="s">
        <v>51</v>
      </c>
      <c r="B16" s="3" t="e">
        <f>'MLF2'!$B$2:$B$11</f>
        <v>#VALUE!</v>
      </c>
    </row>
    <row r="17" spans="1:7" s="8" customFormat="1" x14ac:dyDescent="0.25">
      <c r="A17" s="7" t="s">
        <v>52</v>
      </c>
    </row>
    <row r="18" spans="1:7" x14ac:dyDescent="0.25">
      <c r="A18" s="4" t="s">
        <v>57</v>
      </c>
      <c r="B18" s="3" t="s">
        <v>330</v>
      </c>
      <c r="C18" s="3" t="s">
        <v>2</v>
      </c>
      <c r="D18" s="3" t="s">
        <v>331</v>
      </c>
      <c r="E18" s="3" t="b">
        <v>1</v>
      </c>
      <c r="F18" s="3">
        <v>0</v>
      </c>
      <c r="G18" s="3">
        <v>4</v>
      </c>
    </row>
    <row r="19" spans="1:7" s="3" customFormat="1" x14ac:dyDescent="0.25">
      <c r="A19" s="4" t="s">
        <v>58</v>
      </c>
      <c r="B19" s="3" t="e">
        <f>'MLF2'!$C$2:$C$11</f>
        <v>#VALUE!</v>
      </c>
    </row>
    <row r="20" spans="1:7" s="8" customFormat="1" x14ac:dyDescent="0.25">
      <c r="A20" s="7" t="s">
        <v>59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16" x14ac:dyDescent="0.25">
      <c r="A1" s="4" t="s">
        <v>6</v>
      </c>
      <c r="B1" s="3">
        <v>1</v>
      </c>
      <c r="C1" s="3" t="s">
        <v>7</v>
      </c>
      <c r="D1" s="3">
        <v>1</v>
      </c>
      <c r="E1" s="3" t="s">
        <v>8</v>
      </c>
      <c r="F1" s="3">
        <v>6</v>
      </c>
      <c r="G1" s="3" t="s">
        <v>9</v>
      </c>
      <c r="H1" s="3">
        <v>2</v>
      </c>
      <c r="I1" s="3" t="s">
        <v>10</v>
      </c>
      <c r="J1" s="3">
        <v>1</v>
      </c>
      <c r="K1" s="3" t="s">
        <v>11</v>
      </c>
      <c r="L1" s="3">
        <f>IF(B4&gt;256,1,0)</f>
        <v>0</v>
      </c>
      <c r="M1" s="3" t="s">
        <v>12</v>
      </c>
      <c r="N1" s="3">
        <v>1</v>
      </c>
      <c r="O1" s="3" t="s">
        <v>13</v>
      </c>
      <c r="P1" s="3">
        <v>0</v>
      </c>
    </row>
    <row r="2" spans="1:16" x14ac:dyDescent="0.25">
      <c r="A2" s="4" t="s">
        <v>14</v>
      </c>
      <c r="B2" s="3" t="s">
        <v>399</v>
      </c>
    </row>
    <row r="3" spans="1:16" x14ac:dyDescent="0.25">
      <c r="A3" s="4" t="s">
        <v>15</v>
      </c>
      <c r="B3" s="3">
        <v>1</v>
      </c>
    </row>
    <row r="4" spans="1:16" x14ac:dyDescent="0.25">
      <c r="A4" s="4" t="s">
        <v>16</v>
      </c>
      <c r="B4" s="3">
        <v>2</v>
      </c>
    </row>
    <row r="17" spans="1:8" s="5" customFormat="1" x14ac:dyDescent="0.25">
      <c r="A17" s="5" t="s">
        <v>161</v>
      </c>
      <c r="C17" s="5" t="s">
        <v>65</v>
      </c>
      <c r="D17" s="5">
        <v>1</v>
      </c>
      <c r="E17" s="5" t="s">
        <v>66</v>
      </c>
      <c r="F17" s="5">
        <v>104</v>
      </c>
      <c r="G17" s="5" t="s">
        <v>162</v>
      </c>
      <c r="H17" s="5" t="s">
        <v>273</v>
      </c>
    </row>
    <row r="18" spans="1:8" s="5" customFormat="1" x14ac:dyDescent="0.25"/>
    <row r="19" spans="1:8" s="5" customFormat="1" x14ac:dyDescent="0.25"/>
    <row r="20" spans="1:8" s="5" customFormat="1" x14ac:dyDescent="0.25"/>
    <row r="21" spans="1:8" s="5" customFormat="1" x14ac:dyDescent="0.25"/>
    <row r="22" spans="1:8" s="5" customFormat="1" x14ac:dyDescent="0.25"/>
    <row r="23" spans="1:8" s="5" customFormat="1" x14ac:dyDescent="0.25"/>
    <row r="24" spans="1:8" s="5" customFormat="1" x14ac:dyDescent="0.25"/>
    <row r="25" spans="1:8" s="5" customFormat="1" x14ac:dyDescent="0.25"/>
    <row r="26" spans="1:8" s="5" customFormat="1" x14ac:dyDescent="0.25"/>
    <row r="27" spans="1:8" s="5" customFormat="1" x14ac:dyDescent="0.25"/>
    <row r="28" spans="1:8" s="5" customFormat="1" x14ac:dyDescent="0.25"/>
    <row r="29" spans="1:8" s="5" customFormat="1" x14ac:dyDescent="0.25"/>
    <row r="30" spans="1:8" s="5" customFormat="1" x14ac:dyDescent="0.25"/>
    <row r="31" spans="1:8" s="5" customFormat="1" x14ac:dyDescent="0.25"/>
    <row r="32" spans="1:8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pans="1:9" s="5" customFormat="1" x14ac:dyDescent="0.25"/>
    <row r="114" spans="1:9" s="5" customFormat="1" x14ac:dyDescent="0.25"/>
    <row r="115" spans="1:9" s="5" customFormat="1" x14ac:dyDescent="0.25"/>
    <row r="116" spans="1:9" s="5" customFormat="1" x14ac:dyDescent="0.25"/>
    <row r="117" spans="1:9" s="5" customFormat="1" x14ac:dyDescent="0.25"/>
    <row r="118" spans="1:9" s="5" customFormat="1" x14ac:dyDescent="0.25"/>
    <row r="119" spans="1:9" s="5" customFormat="1" x14ac:dyDescent="0.25"/>
    <row r="120" spans="1:9" s="5" customFormat="1" x14ac:dyDescent="0.25"/>
    <row r="121" spans="1:9" x14ac:dyDescent="0.25">
      <c r="A121" s="4" t="s">
        <v>53</v>
      </c>
      <c r="B121" s="3" t="s">
        <v>43</v>
      </c>
      <c r="C121" s="3" t="s">
        <v>400</v>
      </c>
      <c r="D121" s="3" t="s">
        <v>44</v>
      </c>
      <c r="E121" s="3" t="str">
        <f>'368'!$E$2</f>
        <v>P</v>
      </c>
      <c r="F121" s="3" t="s">
        <v>45</v>
      </c>
      <c r="G121" s="3">
        <v>1</v>
      </c>
      <c r="H121" s="3" t="s">
        <v>46</v>
      </c>
      <c r="I121" s="3">
        <v>7</v>
      </c>
    </row>
    <row r="128" spans="1:9" s="5" customFormat="1" x14ac:dyDescent="0.25"/>
    <row r="129" spans="1:9" s="5" customFormat="1" x14ac:dyDescent="0.25"/>
    <row r="130" spans="1:9" s="5" customFormat="1" x14ac:dyDescent="0.25"/>
    <row r="131" spans="1:9" s="5" customFormat="1" x14ac:dyDescent="0.25"/>
    <row r="132" spans="1:9" s="11" customFormat="1" x14ac:dyDescent="0.25"/>
    <row r="133" spans="1:9" x14ac:dyDescent="0.25">
      <c r="A133" s="4" t="s">
        <v>160</v>
      </c>
      <c r="B133" s="3" t="s">
        <v>43</v>
      </c>
      <c r="C133" s="3" t="s">
        <v>402</v>
      </c>
      <c r="D133" s="3" t="s">
        <v>44</v>
      </c>
      <c r="E133" s="3" t="str">
        <f>'368'!$F$2</f>
        <v>R</v>
      </c>
      <c r="F133" s="3" t="s">
        <v>45</v>
      </c>
      <c r="G133" s="3">
        <v>2</v>
      </c>
      <c r="H133" s="3" t="s">
        <v>46</v>
      </c>
      <c r="I133" s="3">
        <v>11</v>
      </c>
    </row>
    <row r="140" spans="1:9" s="5" customFormat="1" x14ac:dyDescent="0.25"/>
    <row r="141" spans="1:9" s="5" customFormat="1" x14ac:dyDescent="0.25"/>
    <row r="142" spans="1:9" s="5" customFormat="1" x14ac:dyDescent="0.25"/>
    <row r="143" spans="1:9" s="5" customFormat="1" x14ac:dyDescent="0.25"/>
    <row r="144" spans="1:9" s="11" customFormat="1" x14ac:dyDescent="0.25"/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20" x14ac:dyDescent="0.25">
      <c r="A1" s="4" t="s">
        <v>18</v>
      </c>
      <c r="B1" s="3" t="s">
        <v>280</v>
      </c>
      <c r="C1" s="2" t="s">
        <v>29</v>
      </c>
      <c r="E1" s="2" t="s">
        <v>30</v>
      </c>
      <c r="G1" s="2" t="s">
        <v>31</v>
      </c>
      <c r="I1" s="2" t="s">
        <v>32</v>
      </c>
      <c r="J1" s="2">
        <v>1</v>
      </c>
      <c r="K1" s="2" t="s">
        <v>33</v>
      </c>
      <c r="L1" s="2">
        <v>0</v>
      </c>
      <c r="M1" s="2" t="s">
        <v>34</v>
      </c>
      <c r="N1" s="2">
        <v>0</v>
      </c>
      <c r="O1" s="2" t="s">
        <v>35</v>
      </c>
      <c r="P1" s="2">
        <v>1</v>
      </c>
      <c r="Q1" s="2" t="s">
        <v>36</v>
      </c>
      <c r="R1" s="2">
        <v>0</v>
      </c>
      <c r="S1" s="2" t="s">
        <v>37</v>
      </c>
      <c r="T1" s="2">
        <v>0</v>
      </c>
    </row>
    <row r="2" spans="1:20" x14ac:dyDescent="0.25">
      <c r="A2" s="4" t="s">
        <v>14</v>
      </c>
      <c r="B2" s="3" t="s">
        <v>399</v>
      </c>
    </row>
    <row r="3" spans="1:20" x14ac:dyDescent="0.25">
      <c r="A3" s="4" t="s">
        <v>19</v>
      </c>
      <c r="B3" s="3" t="b">
        <f>IF(B10&gt;256,"TripUpST110AndEarlier",TRUE)</f>
        <v>1</v>
      </c>
    </row>
    <row r="4" spans="1:20" x14ac:dyDescent="0.25">
      <c r="A4" s="4" t="s">
        <v>20</v>
      </c>
      <c r="B4" s="3" t="s">
        <v>38</v>
      </c>
    </row>
    <row r="5" spans="1:20" x14ac:dyDescent="0.25">
      <c r="A5" s="4" t="s">
        <v>21</v>
      </c>
      <c r="B5" s="3" t="b">
        <v>1</v>
      </c>
    </row>
    <row r="6" spans="1:20" x14ac:dyDescent="0.25">
      <c r="A6" s="4" t="s">
        <v>22</v>
      </c>
      <c r="B6" s="3" t="b">
        <v>1</v>
      </c>
    </row>
    <row r="7" spans="1:20" s="3" customFormat="1" x14ac:dyDescent="0.25">
      <c r="A7" s="4" t="s">
        <v>23</v>
      </c>
      <c r="B7" s="3" t="e">
        <f>'368'!$E$2:$F$110</f>
        <v>#VALUE!</v>
      </c>
    </row>
    <row r="8" spans="1:20" x14ac:dyDescent="0.25">
      <c r="A8" s="4" t="s">
        <v>24</v>
      </c>
      <c r="B8" s="3">
        <v>1</v>
      </c>
      <c r="C8" s="2" t="s">
        <v>27</v>
      </c>
      <c r="D8" s="2" t="s">
        <v>28</v>
      </c>
    </row>
    <row r="9" spans="1:20" x14ac:dyDescent="0.25">
      <c r="A9" s="4" t="s">
        <v>25</v>
      </c>
      <c r="B9" s="3"/>
    </row>
    <row r="10" spans="1:20" x14ac:dyDescent="0.25">
      <c r="A10" s="4" t="s">
        <v>26</v>
      </c>
      <c r="B10" s="3">
        <v>2</v>
      </c>
    </row>
    <row r="12" spans="1:20" x14ac:dyDescent="0.25">
      <c r="A12" s="4" t="s">
        <v>50</v>
      </c>
      <c r="B12" s="3" t="s">
        <v>401</v>
      </c>
      <c r="C12" s="3"/>
      <c r="D12" s="3" t="s">
        <v>281</v>
      </c>
      <c r="E12" s="3" t="b">
        <v>1</v>
      </c>
      <c r="F12" s="3">
        <v>0</v>
      </c>
      <c r="G12" s="3">
        <v>4</v>
      </c>
    </row>
    <row r="13" spans="1:20" s="3" customFormat="1" x14ac:dyDescent="0.25">
      <c r="A13" s="4" t="s">
        <v>51</v>
      </c>
      <c r="B13" s="3">
        <f>'368'!$E$2:$E$110</f>
        <v>1.8043212025839961</v>
      </c>
    </row>
    <row r="14" spans="1:20" s="8" customFormat="1" x14ac:dyDescent="0.25">
      <c r="A14" s="7" t="s">
        <v>52</v>
      </c>
    </row>
    <row r="15" spans="1:20" x14ac:dyDescent="0.25">
      <c r="A15" s="4" t="s">
        <v>157</v>
      </c>
      <c r="B15" s="3" t="s">
        <v>403</v>
      </c>
      <c r="C15" s="3"/>
      <c r="D15" s="3" t="s">
        <v>282</v>
      </c>
      <c r="E15" s="3" t="b">
        <v>1</v>
      </c>
      <c r="F15" s="3">
        <v>0</v>
      </c>
      <c r="G15" s="3">
        <v>4</v>
      </c>
    </row>
    <row r="16" spans="1:20" s="3" customFormat="1" x14ac:dyDescent="0.25">
      <c r="A16" s="4" t="s">
        <v>158</v>
      </c>
      <c r="B16" s="3">
        <f>'368'!$F$2:$F$110</f>
        <v>-0.11158581239996934</v>
      </c>
    </row>
    <row r="17" spans="1:1" s="8" customFormat="1" x14ac:dyDescent="0.25">
      <c r="A17" s="7" t="s">
        <v>159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16" x14ac:dyDescent="0.25">
      <c r="A1" s="4" t="s">
        <v>6</v>
      </c>
      <c r="B1" s="3">
        <v>1</v>
      </c>
      <c r="C1" s="3" t="s">
        <v>7</v>
      </c>
      <c r="D1" s="3">
        <v>1</v>
      </c>
      <c r="E1" s="3" t="s">
        <v>8</v>
      </c>
      <c r="F1" s="3">
        <v>6</v>
      </c>
      <c r="G1" s="3" t="s">
        <v>9</v>
      </c>
      <c r="H1" s="3">
        <v>2</v>
      </c>
      <c r="I1" s="3" t="s">
        <v>10</v>
      </c>
      <c r="J1" s="3">
        <v>1</v>
      </c>
      <c r="K1" s="3" t="s">
        <v>11</v>
      </c>
      <c r="L1" s="3">
        <f>IF(B4&gt;256,1,0)</f>
        <v>0</v>
      </c>
      <c r="M1" s="3" t="s">
        <v>12</v>
      </c>
      <c r="N1" s="3">
        <v>1</v>
      </c>
      <c r="O1" s="3" t="s">
        <v>13</v>
      </c>
      <c r="P1" s="3">
        <v>0</v>
      </c>
    </row>
    <row r="2" spans="1:16" x14ac:dyDescent="0.25">
      <c r="A2" s="4" t="s">
        <v>14</v>
      </c>
      <c r="B2" s="3" t="s">
        <v>404</v>
      </c>
    </row>
    <row r="3" spans="1:16" x14ac:dyDescent="0.25">
      <c r="A3" s="4" t="s">
        <v>15</v>
      </c>
      <c r="B3" s="3">
        <v>1</v>
      </c>
    </row>
    <row r="4" spans="1:16" x14ac:dyDescent="0.25">
      <c r="A4" s="4" t="s">
        <v>16</v>
      </c>
      <c r="B4" s="3">
        <v>2</v>
      </c>
    </row>
    <row r="17" spans="1:8" s="5" customFormat="1" x14ac:dyDescent="0.25">
      <c r="A17" s="5" t="s">
        <v>161</v>
      </c>
      <c r="C17" s="5" t="s">
        <v>65</v>
      </c>
      <c r="D17" s="5">
        <v>1</v>
      </c>
      <c r="E17" s="5" t="s">
        <v>66</v>
      </c>
      <c r="F17" s="5">
        <v>104</v>
      </c>
      <c r="G17" s="5" t="s">
        <v>162</v>
      </c>
      <c r="H17" s="5" t="s">
        <v>283</v>
      </c>
    </row>
    <row r="18" spans="1:8" s="5" customFormat="1" x14ac:dyDescent="0.25"/>
    <row r="19" spans="1:8" s="5" customFormat="1" x14ac:dyDescent="0.25"/>
    <row r="20" spans="1:8" s="5" customFormat="1" x14ac:dyDescent="0.25"/>
    <row r="21" spans="1:8" s="5" customFormat="1" x14ac:dyDescent="0.25"/>
    <row r="22" spans="1:8" s="5" customFormat="1" x14ac:dyDescent="0.25"/>
    <row r="23" spans="1:8" s="5" customFormat="1" x14ac:dyDescent="0.25"/>
    <row r="24" spans="1:8" s="5" customFormat="1" x14ac:dyDescent="0.25"/>
    <row r="25" spans="1:8" s="5" customFormat="1" x14ac:dyDescent="0.25"/>
    <row r="26" spans="1:8" s="5" customFormat="1" x14ac:dyDescent="0.25"/>
    <row r="27" spans="1:8" s="5" customFormat="1" x14ac:dyDescent="0.25"/>
    <row r="28" spans="1:8" s="5" customFormat="1" x14ac:dyDescent="0.25"/>
    <row r="29" spans="1:8" s="5" customFormat="1" x14ac:dyDescent="0.25"/>
    <row r="30" spans="1:8" s="5" customFormat="1" x14ac:dyDescent="0.25"/>
    <row r="31" spans="1:8" s="5" customFormat="1" x14ac:dyDescent="0.25"/>
    <row r="32" spans="1:8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pans="1:9" s="5" customFormat="1" x14ac:dyDescent="0.25"/>
    <row r="114" spans="1:9" s="5" customFormat="1" x14ac:dyDescent="0.25"/>
    <row r="115" spans="1:9" s="5" customFormat="1" x14ac:dyDescent="0.25"/>
    <row r="116" spans="1:9" s="5" customFormat="1" x14ac:dyDescent="0.25"/>
    <row r="117" spans="1:9" s="5" customFormat="1" x14ac:dyDescent="0.25"/>
    <row r="118" spans="1:9" s="5" customFormat="1" x14ac:dyDescent="0.25"/>
    <row r="119" spans="1:9" s="5" customFormat="1" x14ac:dyDescent="0.25"/>
    <row r="120" spans="1:9" s="5" customFormat="1" x14ac:dyDescent="0.25"/>
    <row r="121" spans="1:9" x14ac:dyDescent="0.25">
      <c r="A121" s="4" t="s">
        <v>53</v>
      </c>
      <c r="B121" s="3" t="s">
        <v>43</v>
      </c>
      <c r="C121" s="3" t="s">
        <v>405</v>
      </c>
      <c r="D121" s="3" t="s">
        <v>44</v>
      </c>
      <c r="E121" s="3" t="str">
        <f>'378'!$E$2</f>
        <v>P</v>
      </c>
      <c r="F121" s="3" t="s">
        <v>45</v>
      </c>
      <c r="G121" s="3">
        <v>1</v>
      </c>
      <c r="H121" s="3" t="s">
        <v>46</v>
      </c>
      <c r="I121" s="3">
        <v>7</v>
      </c>
    </row>
    <row r="128" spans="1:9" s="5" customFormat="1" x14ac:dyDescent="0.25"/>
    <row r="129" spans="1:9" s="5" customFormat="1" x14ac:dyDescent="0.25"/>
    <row r="130" spans="1:9" s="5" customFormat="1" x14ac:dyDescent="0.25"/>
    <row r="131" spans="1:9" s="5" customFormat="1" x14ac:dyDescent="0.25"/>
    <row r="132" spans="1:9" s="11" customFormat="1" x14ac:dyDescent="0.25"/>
    <row r="133" spans="1:9" x14ac:dyDescent="0.25">
      <c r="A133" s="4" t="s">
        <v>160</v>
      </c>
      <c r="B133" s="3" t="s">
        <v>43</v>
      </c>
      <c r="C133" s="3" t="s">
        <v>407</v>
      </c>
      <c r="D133" s="3" t="s">
        <v>44</v>
      </c>
      <c r="E133" s="3" t="str">
        <f>'378'!$F$2</f>
        <v>R</v>
      </c>
      <c r="F133" s="3" t="s">
        <v>45</v>
      </c>
      <c r="G133" s="3">
        <v>2</v>
      </c>
      <c r="H133" s="3" t="s">
        <v>46</v>
      </c>
      <c r="I133" s="3">
        <v>11</v>
      </c>
    </row>
    <row r="140" spans="1:9" s="5" customFormat="1" x14ac:dyDescent="0.25"/>
    <row r="141" spans="1:9" s="5" customFormat="1" x14ac:dyDescent="0.25"/>
    <row r="142" spans="1:9" s="5" customFormat="1" x14ac:dyDescent="0.25"/>
    <row r="143" spans="1:9" s="5" customFormat="1" x14ac:dyDescent="0.25"/>
    <row r="144" spans="1:9" s="11" customFormat="1" x14ac:dyDescent="0.25"/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20" x14ac:dyDescent="0.25">
      <c r="A1" s="4" t="s">
        <v>18</v>
      </c>
      <c r="B1" s="3" t="s">
        <v>293</v>
      </c>
      <c r="C1" s="2" t="s">
        <v>29</v>
      </c>
      <c r="E1" s="2" t="s">
        <v>30</v>
      </c>
      <c r="G1" s="2" t="s">
        <v>31</v>
      </c>
      <c r="I1" s="2" t="s">
        <v>32</v>
      </c>
      <c r="J1" s="2">
        <v>1</v>
      </c>
      <c r="K1" s="2" t="s">
        <v>33</v>
      </c>
      <c r="L1" s="2">
        <v>0</v>
      </c>
      <c r="M1" s="2" t="s">
        <v>34</v>
      </c>
      <c r="N1" s="2">
        <v>0</v>
      </c>
      <c r="O1" s="2" t="s">
        <v>35</v>
      </c>
      <c r="P1" s="2">
        <v>1</v>
      </c>
      <c r="Q1" s="2" t="s">
        <v>36</v>
      </c>
      <c r="R1" s="2">
        <v>0</v>
      </c>
      <c r="S1" s="2" t="s">
        <v>37</v>
      </c>
      <c r="T1" s="2">
        <v>0</v>
      </c>
    </row>
    <row r="2" spans="1:20" x14ac:dyDescent="0.25">
      <c r="A2" s="4" t="s">
        <v>14</v>
      </c>
      <c r="B2" s="3" t="s">
        <v>404</v>
      </c>
    </row>
    <row r="3" spans="1:20" x14ac:dyDescent="0.25">
      <c r="A3" s="4" t="s">
        <v>19</v>
      </c>
      <c r="B3" s="3" t="b">
        <f>IF(B10&gt;256,"TripUpST110AndEarlier",TRUE)</f>
        <v>1</v>
      </c>
    </row>
    <row r="4" spans="1:20" x14ac:dyDescent="0.25">
      <c r="A4" s="4" t="s">
        <v>20</v>
      </c>
      <c r="B4" s="3" t="s">
        <v>38</v>
      </c>
    </row>
    <row r="5" spans="1:20" x14ac:dyDescent="0.25">
      <c r="A5" s="4" t="s">
        <v>21</v>
      </c>
      <c r="B5" s="3" t="b">
        <v>1</v>
      </c>
    </row>
    <row r="6" spans="1:20" x14ac:dyDescent="0.25">
      <c r="A6" s="4" t="s">
        <v>22</v>
      </c>
      <c r="B6" s="3" t="b">
        <v>1</v>
      </c>
    </row>
    <row r="7" spans="1:20" s="3" customFormat="1" x14ac:dyDescent="0.25">
      <c r="A7" s="4" t="s">
        <v>23</v>
      </c>
      <c r="B7" s="3" t="e">
        <f>'378'!$E$2:$F$110</f>
        <v>#VALUE!</v>
      </c>
    </row>
    <row r="8" spans="1:20" x14ac:dyDescent="0.25">
      <c r="A8" s="4" t="s">
        <v>24</v>
      </c>
      <c r="B8" s="3">
        <v>1</v>
      </c>
      <c r="C8" s="2" t="s">
        <v>27</v>
      </c>
      <c r="D8" s="2" t="s">
        <v>28</v>
      </c>
    </row>
    <row r="9" spans="1:20" x14ac:dyDescent="0.25">
      <c r="A9" s="4" t="s">
        <v>25</v>
      </c>
      <c r="B9" s="3"/>
    </row>
    <row r="10" spans="1:20" x14ac:dyDescent="0.25">
      <c r="A10" s="4" t="s">
        <v>26</v>
      </c>
      <c r="B10" s="3">
        <v>2</v>
      </c>
    </row>
    <row r="12" spans="1:20" x14ac:dyDescent="0.25">
      <c r="A12" s="4" t="s">
        <v>50</v>
      </c>
      <c r="B12" s="3" t="s">
        <v>406</v>
      </c>
      <c r="C12" s="3"/>
      <c r="D12" s="3" t="s">
        <v>294</v>
      </c>
      <c r="E12" s="3" t="b">
        <v>1</v>
      </c>
      <c r="F12" s="3">
        <v>0</v>
      </c>
      <c r="G12" s="3">
        <v>4</v>
      </c>
    </row>
    <row r="13" spans="1:20" s="3" customFormat="1" x14ac:dyDescent="0.25">
      <c r="A13" s="4" t="s">
        <v>51</v>
      </c>
      <c r="B13" s="3">
        <f>'378'!$E$2:$E$110</f>
        <v>1.8043212025839961</v>
      </c>
    </row>
    <row r="14" spans="1:20" s="8" customFormat="1" x14ac:dyDescent="0.25">
      <c r="A14" s="7" t="s">
        <v>52</v>
      </c>
    </row>
    <row r="15" spans="1:20" x14ac:dyDescent="0.25">
      <c r="A15" s="4" t="s">
        <v>157</v>
      </c>
      <c r="B15" s="3" t="s">
        <v>408</v>
      </c>
      <c r="C15" s="3"/>
      <c r="D15" s="3" t="s">
        <v>295</v>
      </c>
      <c r="E15" s="3" t="b">
        <v>1</v>
      </c>
      <c r="F15" s="3">
        <v>0</v>
      </c>
      <c r="G15" s="3">
        <v>4</v>
      </c>
    </row>
    <row r="16" spans="1:20" s="3" customFormat="1" x14ac:dyDescent="0.25">
      <c r="A16" s="4" t="s">
        <v>158</v>
      </c>
      <c r="B16" s="3">
        <f>'378'!$F$2:$F$110</f>
        <v>9.0803904201202323E-2</v>
      </c>
    </row>
    <row r="17" spans="1:1" s="8" customFormat="1" x14ac:dyDescent="0.25">
      <c r="A17" s="7" t="s">
        <v>159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16" x14ac:dyDescent="0.25">
      <c r="A1" s="4" t="s">
        <v>6</v>
      </c>
      <c r="B1" s="3">
        <v>1</v>
      </c>
      <c r="C1" s="3" t="s">
        <v>7</v>
      </c>
      <c r="D1" s="3">
        <v>1</v>
      </c>
      <c r="E1" s="3" t="s">
        <v>8</v>
      </c>
      <c r="F1" s="3">
        <v>6</v>
      </c>
      <c r="G1" s="3" t="s">
        <v>9</v>
      </c>
      <c r="H1" s="3">
        <v>2</v>
      </c>
      <c r="I1" s="3" t="s">
        <v>10</v>
      </c>
      <c r="J1" s="3">
        <v>1</v>
      </c>
      <c r="K1" s="3" t="s">
        <v>11</v>
      </c>
      <c r="L1" s="3">
        <f>IF(B4&gt;256,1,0)</f>
        <v>0</v>
      </c>
      <c r="M1" s="3" t="s">
        <v>12</v>
      </c>
      <c r="N1" s="3">
        <v>1</v>
      </c>
      <c r="O1" s="3" t="s">
        <v>13</v>
      </c>
      <c r="P1" s="3">
        <v>0</v>
      </c>
    </row>
    <row r="2" spans="1:16" x14ac:dyDescent="0.25">
      <c r="A2" s="4" t="s">
        <v>14</v>
      </c>
      <c r="B2" s="3" t="s">
        <v>409</v>
      </c>
    </row>
    <row r="3" spans="1:16" x14ac:dyDescent="0.25">
      <c r="A3" s="4" t="s">
        <v>15</v>
      </c>
      <c r="B3" s="3">
        <v>1</v>
      </c>
    </row>
    <row r="4" spans="1:16" x14ac:dyDescent="0.25">
      <c r="A4" s="4" t="s">
        <v>16</v>
      </c>
      <c r="B4" s="3">
        <v>2</v>
      </c>
    </row>
    <row r="17" spans="1:8" s="5" customFormat="1" x14ac:dyDescent="0.25">
      <c r="A17" s="5" t="s">
        <v>161</v>
      </c>
      <c r="C17" s="5" t="s">
        <v>65</v>
      </c>
      <c r="D17" s="5">
        <v>1</v>
      </c>
      <c r="E17" s="5" t="s">
        <v>66</v>
      </c>
      <c r="F17" s="5">
        <v>104</v>
      </c>
      <c r="G17" s="5" t="s">
        <v>162</v>
      </c>
      <c r="H17" s="5" t="s">
        <v>296</v>
      </c>
    </row>
    <row r="18" spans="1:8" s="5" customFormat="1" x14ac:dyDescent="0.25"/>
    <row r="19" spans="1:8" s="5" customFormat="1" x14ac:dyDescent="0.25"/>
    <row r="20" spans="1:8" s="5" customFormat="1" x14ac:dyDescent="0.25"/>
    <row r="21" spans="1:8" s="5" customFormat="1" x14ac:dyDescent="0.25"/>
    <row r="22" spans="1:8" s="5" customFormat="1" x14ac:dyDescent="0.25"/>
    <row r="23" spans="1:8" s="5" customFormat="1" x14ac:dyDescent="0.25"/>
    <row r="24" spans="1:8" s="5" customFormat="1" x14ac:dyDescent="0.25"/>
    <row r="25" spans="1:8" s="5" customFormat="1" x14ac:dyDescent="0.25"/>
    <row r="26" spans="1:8" s="5" customFormat="1" x14ac:dyDescent="0.25"/>
    <row r="27" spans="1:8" s="5" customFormat="1" x14ac:dyDescent="0.25"/>
    <row r="28" spans="1:8" s="5" customFormat="1" x14ac:dyDescent="0.25"/>
    <row r="29" spans="1:8" s="5" customFormat="1" x14ac:dyDescent="0.25"/>
    <row r="30" spans="1:8" s="5" customFormat="1" x14ac:dyDescent="0.25"/>
    <row r="31" spans="1:8" s="5" customFormat="1" x14ac:dyDescent="0.25"/>
    <row r="32" spans="1:8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pans="1:9" s="5" customFormat="1" x14ac:dyDescent="0.25"/>
    <row r="114" spans="1:9" s="5" customFormat="1" x14ac:dyDescent="0.25"/>
    <row r="115" spans="1:9" s="5" customFormat="1" x14ac:dyDescent="0.25"/>
    <row r="116" spans="1:9" s="5" customFormat="1" x14ac:dyDescent="0.25"/>
    <row r="117" spans="1:9" s="5" customFormat="1" x14ac:dyDescent="0.25"/>
    <row r="118" spans="1:9" s="5" customFormat="1" x14ac:dyDescent="0.25"/>
    <row r="119" spans="1:9" s="5" customFormat="1" x14ac:dyDescent="0.25"/>
    <row r="120" spans="1:9" s="5" customFormat="1" x14ac:dyDescent="0.25"/>
    <row r="121" spans="1:9" x14ac:dyDescent="0.25">
      <c r="A121" s="4" t="s">
        <v>53</v>
      </c>
      <c r="B121" s="3" t="s">
        <v>43</v>
      </c>
      <c r="C121" s="3" t="s">
        <v>410</v>
      </c>
      <c r="D121" s="3" t="s">
        <v>44</v>
      </c>
      <c r="E121" s="3" t="str">
        <f>'391'!$E$2</f>
        <v>P</v>
      </c>
      <c r="F121" s="3" t="s">
        <v>45</v>
      </c>
      <c r="G121" s="3">
        <v>1</v>
      </c>
      <c r="H121" s="3" t="s">
        <v>46</v>
      </c>
      <c r="I121" s="3">
        <v>7</v>
      </c>
    </row>
    <row r="128" spans="1:9" s="5" customFormat="1" x14ac:dyDescent="0.25"/>
    <row r="129" spans="1:9" s="5" customFormat="1" x14ac:dyDescent="0.25"/>
    <row r="130" spans="1:9" s="5" customFormat="1" x14ac:dyDescent="0.25"/>
    <row r="131" spans="1:9" s="5" customFormat="1" x14ac:dyDescent="0.25"/>
    <row r="132" spans="1:9" s="11" customFormat="1" x14ac:dyDescent="0.25"/>
    <row r="133" spans="1:9" x14ac:dyDescent="0.25">
      <c r="A133" s="4" t="s">
        <v>160</v>
      </c>
      <c r="B133" s="3" t="s">
        <v>43</v>
      </c>
      <c r="C133" s="3" t="s">
        <v>412</v>
      </c>
      <c r="D133" s="3" t="s">
        <v>44</v>
      </c>
      <c r="E133" s="3" t="str">
        <f>'391'!$F$2</f>
        <v>R</v>
      </c>
      <c r="F133" s="3" t="s">
        <v>45</v>
      </c>
      <c r="G133" s="3">
        <v>2</v>
      </c>
      <c r="H133" s="3" t="s">
        <v>46</v>
      </c>
      <c r="I133" s="3">
        <v>11</v>
      </c>
    </row>
    <row r="140" spans="1:9" s="5" customFormat="1" x14ac:dyDescent="0.25"/>
    <row r="141" spans="1:9" s="5" customFormat="1" x14ac:dyDescent="0.25"/>
    <row r="142" spans="1:9" s="5" customFormat="1" x14ac:dyDescent="0.25"/>
    <row r="143" spans="1:9" s="5" customFormat="1" x14ac:dyDescent="0.25"/>
    <row r="144" spans="1:9" s="11" customFormat="1" x14ac:dyDescent="0.25"/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20" x14ac:dyDescent="0.25">
      <c r="A1" s="4" t="s">
        <v>18</v>
      </c>
      <c r="B1" s="3" t="s">
        <v>306</v>
      </c>
      <c r="C1" s="2" t="s">
        <v>29</v>
      </c>
      <c r="E1" s="2" t="s">
        <v>30</v>
      </c>
      <c r="G1" s="2" t="s">
        <v>31</v>
      </c>
      <c r="I1" s="2" t="s">
        <v>32</v>
      </c>
      <c r="J1" s="2">
        <v>1</v>
      </c>
      <c r="K1" s="2" t="s">
        <v>33</v>
      </c>
      <c r="L1" s="2">
        <v>0</v>
      </c>
      <c r="M1" s="2" t="s">
        <v>34</v>
      </c>
      <c r="N1" s="2">
        <v>0</v>
      </c>
      <c r="O1" s="2" t="s">
        <v>35</v>
      </c>
      <c r="P1" s="2">
        <v>1</v>
      </c>
      <c r="Q1" s="2" t="s">
        <v>36</v>
      </c>
      <c r="R1" s="2">
        <v>0</v>
      </c>
      <c r="S1" s="2" t="s">
        <v>37</v>
      </c>
      <c r="T1" s="2">
        <v>0</v>
      </c>
    </row>
    <row r="2" spans="1:20" x14ac:dyDescent="0.25">
      <c r="A2" s="4" t="s">
        <v>14</v>
      </c>
      <c r="B2" s="3" t="s">
        <v>409</v>
      </c>
    </row>
    <row r="3" spans="1:20" x14ac:dyDescent="0.25">
      <c r="A3" s="4" t="s">
        <v>19</v>
      </c>
      <c r="B3" s="3" t="b">
        <f>IF(B10&gt;256,"TripUpST110AndEarlier",TRUE)</f>
        <v>1</v>
      </c>
    </row>
    <row r="4" spans="1:20" x14ac:dyDescent="0.25">
      <c r="A4" s="4" t="s">
        <v>20</v>
      </c>
      <c r="B4" s="3" t="s">
        <v>38</v>
      </c>
    </row>
    <row r="5" spans="1:20" x14ac:dyDescent="0.25">
      <c r="A5" s="4" t="s">
        <v>21</v>
      </c>
      <c r="B5" s="3" t="b">
        <v>1</v>
      </c>
    </row>
    <row r="6" spans="1:20" x14ac:dyDescent="0.25">
      <c r="A6" s="4" t="s">
        <v>22</v>
      </c>
      <c r="B6" s="3" t="b">
        <v>1</v>
      </c>
    </row>
    <row r="7" spans="1:20" s="3" customFormat="1" x14ac:dyDescent="0.25">
      <c r="A7" s="4" t="s">
        <v>23</v>
      </c>
      <c r="B7" s="3" t="e">
        <f>'391'!$E$2:$F$110</f>
        <v>#VALUE!</v>
      </c>
    </row>
    <row r="8" spans="1:20" x14ac:dyDescent="0.25">
      <c r="A8" s="4" t="s">
        <v>24</v>
      </c>
      <c r="B8" s="3">
        <v>1</v>
      </c>
      <c r="C8" s="2" t="s">
        <v>27</v>
      </c>
      <c r="D8" s="2" t="s">
        <v>28</v>
      </c>
    </row>
    <row r="9" spans="1:20" x14ac:dyDescent="0.25">
      <c r="A9" s="4" t="s">
        <v>25</v>
      </c>
      <c r="B9" s="3"/>
    </row>
    <row r="10" spans="1:20" x14ac:dyDescent="0.25">
      <c r="A10" s="4" t="s">
        <v>26</v>
      </c>
      <c r="B10" s="3">
        <v>2</v>
      </c>
    </row>
    <row r="12" spans="1:20" x14ac:dyDescent="0.25">
      <c r="A12" s="4" t="s">
        <v>50</v>
      </c>
      <c r="B12" s="3" t="s">
        <v>411</v>
      </c>
      <c r="C12" s="3"/>
      <c r="D12" s="3" t="s">
        <v>307</v>
      </c>
      <c r="E12" s="3" t="b">
        <v>1</v>
      </c>
      <c r="F12" s="3">
        <v>0</v>
      </c>
      <c r="G12" s="3">
        <v>4</v>
      </c>
    </row>
    <row r="13" spans="1:20" s="3" customFormat="1" x14ac:dyDescent="0.25">
      <c r="A13" s="4" t="s">
        <v>51</v>
      </c>
      <c r="B13" s="3">
        <f>'391'!$E$2:$E$110</f>
        <v>1.8043212025839961</v>
      </c>
    </row>
    <row r="14" spans="1:20" s="8" customFormat="1" x14ac:dyDescent="0.25">
      <c r="A14" s="7" t="s">
        <v>52</v>
      </c>
    </row>
    <row r="15" spans="1:20" x14ac:dyDescent="0.25">
      <c r="A15" s="4" t="s">
        <v>157</v>
      </c>
      <c r="B15" s="3" t="s">
        <v>413</v>
      </c>
      <c r="C15" s="3"/>
      <c r="D15" s="3" t="s">
        <v>308</v>
      </c>
      <c r="E15" s="3" t="b">
        <v>1</v>
      </c>
      <c r="F15" s="3">
        <v>0</v>
      </c>
      <c r="G15" s="3">
        <v>4</v>
      </c>
    </row>
    <row r="16" spans="1:20" s="3" customFormat="1" x14ac:dyDescent="0.25">
      <c r="A16" s="4" t="s">
        <v>158</v>
      </c>
      <c r="B16" s="3">
        <f>'391'!$F$2:$F$110</f>
        <v>-0.11158581239996934</v>
      </c>
    </row>
    <row r="17" spans="1:1" s="8" customFormat="1" x14ac:dyDescent="0.25">
      <c r="A17" s="7" t="s">
        <v>159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16" x14ac:dyDescent="0.25">
      <c r="A1" s="4" t="s">
        <v>6</v>
      </c>
      <c r="B1" s="3">
        <v>1</v>
      </c>
      <c r="C1" s="3" t="s">
        <v>7</v>
      </c>
      <c r="D1" s="3">
        <v>1</v>
      </c>
      <c r="E1" s="3" t="s">
        <v>8</v>
      </c>
      <c r="F1" s="3">
        <v>6</v>
      </c>
      <c r="G1" s="3" t="s">
        <v>9</v>
      </c>
      <c r="H1" s="3">
        <v>2</v>
      </c>
      <c r="I1" s="3" t="s">
        <v>10</v>
      </c>
      <c r="J1" s="3">
        <v>1</v>
      </c>
      <c r="K1" s="3" t="s">
        <v>11</v>
      </c>
      <c r="L1" s="3">
        <f>IF(B4&gt;256,1,0)</f>
        <v>0</v>
      </c>
      <c r="M1" s="3" t="s">
        <v>12</v>
      </c>
      <c r="N1" s="3">
        <v>1</v>
      </c>
      <c r="O1" s="3" t="s">
        <v>13</v>
      </c>
      <c r="P1" s="3">
        <v>0</v>
      </c>
    </row>
    <row r="2" spans="1:16" x14ac:dyDescent="0.25">
      <c r="A2" s="4" t="s">
        <v>14</v>
      </c>
      <c r="B2" s="3" t="s">
        <v>414</v>
      </c>
    </row>
    <row r="3" spans="1:16" x14ac:dyDescent="0.25">
      <c r="A3" s="4" t="s">
        <v>15</v>
      </c>
      <c r="B3" s="3">
        <v>1</v>
      </c>
    </row>
    <row r="4" spans="1:16" x14ac:dyDescent="0.25">
      <c r="A4" s="4" t="s">
        <v>16</v>
      </c>
      <c r="B4" s="3">
        <v>2</v>
      </c>
    </row>
    <row r="17" spans="1:8" s="5" customFormat="1" x14ac:dyDescent="0.25">
      <c r="A17" s="5" t="s">
        <v>161</v>
      </c>
      <c r="C17" s="5" t="s">
        <v>65</v>
      </c>
      <c r="D17" s="5">
        <v>1</v>
      </c>
      <c r="E17" s="5" t="s">
        <v>66</v>
      </c>
      <c r="F17" s="5">
        <v>104</v>
      </c>
      <c r="G17" s="5" t="s">
        <v>162</v>
      </c>
      <c r="H17" s="5" t="s">
        <v>309</v>
      </c>
    </row>
    <row r="18" spans="1:8" s="5" customFormat="1" x14ac:dyDescent="0.25"/>
    <row r="19" spans="1:8" s="5" customFormat="1" x14ac:dyDescent="0.25"/>
    <row r="20" spans="1:8" s="5" customFormat="1" x14ac:dyDescent="0.25"/>
    <row r="21" spans="1:8" s="5" customFormat="1" x14ac:dyDescent="0.25"/>
    <row r="22" spans="1:8" s="5" customFormat="1" x14ac:dyDescent="0.25"/>
    <row r="23" spans="1:8" s="5" customFormat="1" x14ac:dyDescent="0.25"/>
    <row r="24" spans="1:8" s="5" customFormat="1" x14ac:dyDescent="0.25"/>
    <row r="25" spans="1:8" s="5" customFormat="1" x14ac:dyDescent="0.25"/>
    <row r="26" spans="1:8" s="5" customFormat="1" x14ac:dyDescent="0.25"/>
    <row r="27" spans="1:8" s="5" customFormat="1" x14ac:dyDescent="0.25"/>
    <row r="28" spans="1:8" s="5" customFormat="1" x14ac:dyDescent="0.25"/>
    <row r="29" spans="1:8" s="5" customFormat="1" x14ac:dyDescent="0.25"/>
    <row r="30" spans="1:8" s="5" customFormat="1" x14ac:dyDescent="0.25"/>
    <row r="31" spans="1:8" s="5" customFormat="1" x14ac:dyDescent="0.25"/>
    <row r="32" spans="1:8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pans="1:9" s="5" customFormat="1" x14ac:dyDescent="0.25"/>
    <row r="114" spans="1:9" s="5" customFormat="1" x14ac:dyDescent="0.25"/>
    <row r="115" spans="1:9" s="5" customFormat="1" x14ac:dyDescent="0.25"/>
    <row r="116" spans="1:9" s="5" customFormat="1" x14ac:dyDescent="0.25"/>
    <row r="117" spans="1:9" s="5" customFormat="1" x14ac:dyDescent="0.25"/>
    <row r="118" spans="1:9" s="5" customFormat="1" x14ac:dyDescent="0.25"/>
    <row r="119" spans="1:9" s="5" customFormat="1" x14ac:dyDescent="0.25"/>
    <row r="120" spans="1:9" s="5" customFormat="1" x14ac:dyDescent="0.25"/>
    <row r="121" spans="1:9" x14ac:dyDescent="0.25">
      <c r="A121" s="4" t="s">
        <v>53</v>
      </c>
      <c r="B121" s="3" t="s">
        <v>43</v>
      </c>
      <c r="C121" s="3" t="s">
        <v>415</v>
      </c>
      <c r="D121" s="3" t="s">
        <v>44</v>
      </c>
      <c r="E121" s="3" t="str">
        <f>'411'!$E$2</f>
        <v>P</v>
      </c>
      <c r="F121" s="3" t="s">
        <v>45</v>
      </c>
      <c r="G121" s="3">
        <v>1</v>
      </c>
      <c r="H121" s="3" t="s">
        <v>46</v>
      </c>
      <c r="I121" s="3">
        <v>7</v>
      </c>
    </row>
    <row r="128" spans="1:9" s="5" customFormat="1" x14ac:dyDescent="0.25"/>
    <row r="129" spans="1:9" s="5" customFormat="1" x14ac:dyDescent="0.25"/>
    <row r="130" spans="1:9" s="5" customFormat="1" x14ac:dyDescent="0.25"/>
    <row r="131" spans="1:9" s="5" customFormat="1" x14ac:dyDescent="0.25"/>
    <row r="132" spans="1:9" s="11" customFormat="1" x14ac:dyDescent="0.25"/>
    <row r="133" spans="1:9" x14ac:dyDescent="0.25">
      <c r="A133" s="4" t="s">
        <v>160</v>
      </c>
      <c r="B133" s="3" t="s">
        <v>43</v>
      </c>
      <c r="C133" s="3" t="s">
        <v>417</v>
      </c>
      <c r="D133" s="3" t="s">
        <v>44</v>
      </c>
      <c r="E133" s="3" t="str">
        <f>'411'!$F$2</f>
        <v>R</v>
      </c>
      <c r="F133" s="3" t="s">
        <v>45</v>
      </c>
      <c r="G133" s="3">
        <v>2</v>
      </c>
      <c r="H133" s="3" t="s">
        <v>46</v>
      </c>
      <c r="I133" s="3">
        <v>11</v>
      </c>
    </row>
    <row r="140" spans="1:9" s="5" customFormat="1" x14ac:dyDescent="0.25"/>
    <row r="141" spans="1:9" s="5" customFormat="1" x14ac:dyDescent="0.25"/>
    <row r="142" spans="1:9" s="5" customFormat="1" x14ac:dyDescent="0.25"/>
    <row r="143" spans="1:9" s="5" customFormat="1" x14ac:dyDescent="0.25"/>
    <row r="144" spans="1:9" s="11" customFormat="1" x14ac:dyDescent="0.25"/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20" x14ac:dyDescent="0.25">
      <c r="A1" s="4" t="s">
        <v>18</v>
      </c>
      <c r="B1" s="3" t="s">
        <v>319</v>
      </c>
      <c r="C1" s="2" t="s">
        <v>29</v>
      </c>
      <c r="E1" s="2" t="s">
        <v>30</v>
      </c>
      <c r="G1" s="2" t="s">
        <v>31</v>
      </c>
      <c r="I1" s="2" t="s">
        <v>32</v>
      </c>
      <c r="J1" s="2">
        <v>1</v>
      </c>
      <c r="K1" s="2" t="s">
        <v>33</v>
      </c>
      <c r="L1" s="2">
        <v>0</v>
      </c>
      <c r="M1" s="2" t="s">
        <v>34</v>
      </c>
      <c r="N1" s="2">
        <v>0</v>
      </c>
      <c r="O1" s="2" t="s">
        <v>35</v>
      </c>
      <c r="P1" s="2">
        <v>1</v>
      </c>
      <c r="Q1" s="2" t="s">
        <v>36</v>
      </c>
      <c r="R1" s="2">
        <v>0</v>
      </c>
      <c r="S1" s="2" t="s">
        <v>37</v>
      </c>
      <c r="T1" s="2">
        <v>0</v>
      </c>
    </row>
    <row r="2" spans="1:20" x14ac:dyDescent="0.25">
      <c r="A2" s="4" t="s">
        <v>14</v>
      </c>
      <c r="B2" s="3" t="s">
        <v>414</v>
      </c>
    </row>
    <row r="3" spans="1:20" x14ac:dyDescent="0.25">
      <c r="A3" s="4" t="s">
        <v>19</v>
      </c>
      <c r="B3" s="3" t="b">
        <f>IF(B10&gt;256,"TripUpST110AndEarlier",TRUE)</f>
        <v>1</v>
      </c>
    </row>
    <row r="4" spans="1:20" x14ac:dyDescent="0.25">
      <c r="A4" s="4" t="s">
        <v>20</v>
      </c>
      <c r="B4" s="3" t="s">
        <v>38</v>
      </c>
    </row>
    <row r="5" spans="1:20" x14ac:dyDescent="0.25">
      <c r="A5" s="4" t="s">
        <v>21</v>
      </c>
      <c r="B5" s="3" t="b">
        <v>1</v>
      </c>
    </row>
    <row r="6" spans="1:20" x14ac:dyDescent="0.25">
      <c r="A6" s="4" t="s">
        <v>22</v>
      </c>
      <c r="B6" s="3" t="b">
        <v>1</v>
      </c>
    </row>
    <row r="7" spans="1:20" s="3" customFormat="1" x14ac:dyDescent="0.25">
      <c r="A7" s="4" t="s">
        <v>23</v>
      </c>
      <c r="B7" s="3" t="e">
        <f>'411'!$E$2:$F$110</f>
        <v>#VALUE!</v>
      </c>
    </row>
    <row r="8" spans="1:20" x14ac:dyDescent="0.25">
      <c r="A8" s="4" t="s">
        <v>24</v>
      </c>
      <c r="B8" s="3">
        <v>1</v>
      </c>
      <c r="C8" s="2" t="s">
        <v>27</v>
      </c>
      <c r="D8" s="2" t="s">
        <v>28</v>
      </c>
    </row>
    <row r="9" spans="1:20" x14ac:dyDescent="0.25">
      <c r="A9" s="4" t="s">
        <v>25</v>
      </c>
      <c r="B9" s="3"/>
    </row>
    <row r="10" spans="1:20" x14ac:dyDescent="0.25">
      <c r="A10" s="4" t="s">
        <v>26</v>
      </c>
      <c r="B10" s="3">
        <v>2</v>
      </c>
    </row>
    <row r="12" spans="1:20" x14ac:dyDescent="0.25">
      <c r="A12" s="4" t="s">
        <v>50</v>
      </c>
      <c r="B12" s="3" t="s">
        <v>416</v>
      </c>
      <c r="C12" s="3"/>
      <c r="D12" s="3" t="s">
        <v>320</v>
      </c>
      <c r="E12" s="3" t="b">
        <v>1</v>
      </c>
      <c r="F12" s="3">
        <v>0</v>
      </c>
      <c r="G12" s="3">
        <v>4</v>
      </c>
    </row>
    <row r="13" spans="1:20" s="3" customFormat="1" x14ac:dyDescent="0.25">
      <c r="A13" s="4" t="s">
        <v>51</v>
      </c>
      <c r="B13" s="3">
        <f>'411'!$E$2:$E$110</f>
        <v>1.8043212025839961</v>
      </c>
    </row>
    <row r="14" spans="1:20" s="8" customFormat="1" x14ac:dyDescent="0.25">
      <c r="A14" s="7" t="s">
        <v>52</v>
      </c>
    </row>
    <row r="15" spans="1:20" x14ac:dyDescent="0.25">
      <c r="A15" s="4" t="s">
        <v>157</v>
      </c>
      <c r="B15" s="3" t="s">
        <v>418</v>
      </c>
      <c r="C15" s="3"/>
      <c r="D15" s="3" t="s">
        <v>321</v>
      </c>
      <c r="E15" s="3" t="b">
        <v>1</v>
      </c>
      <c r="F15" s="3">
        <v>0</v>
      </c>
      <c r="G15" s="3">
        <v>4</v>
      </c>
    </row>
    <row r="16" spans="1:20" s="3" customFormat="1" x14ac:dyDescent="0.25">
      <c r="A16" s="4" t="s">
        <v>158</v>
      </c>
      <c r="B16" s="3">
        <f>'411'!$F$2:$F$110</f>
        <v>1.9967057075208183E-2</v>
      </c>
    </row>
    <row r="17" spans="1:1" s="8" customFormat="1" x14ac:dyDescent="0.25">
      <c r="A17" s="7" t="s">
        <v>159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16" x14ac:dyDescent="0.25">
      <c r="A1" s="4" t="s">
        <v>6</v>
      </c>
      <c r="B1" s="3">
        <v>1</v>
      </c>
      <c r="C1" s="3" t="s">
        <v>7</v>
      </c>
      <c r="D1" s="3">
        <v>1</v>
      </c>
      <c r="E1" s="3" t="s">
        <v>8</v>
      </c>
      <c r="F1" s="3">
        <v>6</v>
      </c>
      <c r="G1" s="3" t="s">
        <v>9</v>
      </c>
      <c r="H1" s="3">
        <v>2</v>
      </c>
      <c r="I1" s="3" t="s">
        <v>10</v>
      </c>
      <c r="J1" s="3">
        <v>1</v>
      </c>
      <c r="K1" s="3" t="s">
        <v>11</v>
      </c>
      <c r="L1" s="3">
        <f>IF(B4&gt;256,1,0)</f>
        <v>0</v>
      </c>
      <c r="M1" s="3" t="s">
        <v>12</v>
      </c>
      <c r="N1" s="3">
        <v>1</v>
      </c>
      <c r="O1" s="3" t="s">
        <v>13</v>
      </c>
      <c r="P1" s="3">
        <v>0</v>
      </c>
    </row>
    <row r="2" spans="1:16" x14ac:dyDescent="0.25">
      <c r="A2" s="4" t="s">
        <v>14</v>
      </c>
      <c r="B2" s="3" t="s">
        <v>434</v>
      </c>
    </row>
    <row r="3" spans="1:16" x14ac:dyDescent="0.25">
      <c r="A3" s="4" t="s">
        <v>15</v>
      </c>
      <c r="B3" s="3">
        <v>0</v>
      </c>
    </row>
    <row r="4" spans="1:16" x14ac:dyDescent="0.25">
      <c r="A4" s="4" t="s">
        <v>16</v>
      </c>
      <c r="B4" s="3">
        <v>3</v>
      </c>
    </row>
    <row r="17" spans="1:23" s="5" customFormat="1" x14ac:dyDescent="0.25">
      <c r="A17" s="5" t="s">
        <v>64</v>
      </c>
      <c r="C17" s="5" t="s">
        <v>65</v>
      </c>
      <c r="D17" s="5">
        <v>3</v>
      </c>
      <c r="E17" s="5" t="s">
        <v>66</v>
      </c>
      <c r="F17" s="5">
        <v>104</v>
      </c>
      <c r="G17" s="5" t="s">
        <v>67</v>
      </c>
      <c r="I17" s="5" t="s">
        <v>68</v>
      </c>
    </row>
    <row r="18" spans="1:23" s="5" customFormat="1" x14ac:dyDescent="0.25">
      <c r="A18" s="5" t="s">
        <v>69</v>
      </c>
      <c r="C18" s="5" t="s">
        <v>70</v>
      </c>
      <c r="E18" s="5" t="s">
        <v>71</v>
      </c>
      <c r="G18" s="5" t="s">
        <v>72</v>
      </c>
      <c r="I18" s="5" t="s">
        <v>73</v>
      </c>
      <c r="K18" s="5" t="s">
        <v>74</v>
      </c>
      <c r="M18" s="5" t="s">
        <v>75</v>
      </c>
      <c r="O18" s="5" t="s">
        <v>76</v>
      </c>
      <c r="Q18" s="5" t="s">
        <v>77</v>
      </c>
    </row>
    <row r="19" spans="1:23" s="5" customFormat="1" x14ac:dyDescent="0.25">
      <c r="A19" s="5" t="s">
        <v>78</v>
      </c>
      <c r="C19" s="5" t="s">
        <v>79</v>
      </c>
      <c r="E19" s="5" t="s">
        <v>80</v>
      </c>
      <c r="G19" s="5" t="s">
        <v>81</v>
      </c>
      <c r="I19" s="5" t="s">
        <v>82</v>
      </c>
      <c r="K19" s="5" t="s">
        <v>83</v>
      </c>
      <c r="M19" s="5" t="s">
        <v>84</v>
      </c>
      <c r="O19" s="5" t="s">
        <v>85</v>
      </c>
      <c r="Q19" s="5" t="s">
        <v>86</v>
      </c>
      <c r="S19" s="5" t="s">
        <v>87</v>
      </c>
      <c r="U19" s="5" t="s">
        <v>88</v>
      </c>
    </row>
    <row r="20" spans="1:23" s="5" customFormat="1" x14ac:dyDescent="0.25">
      <c r="A20" s="5" t="s">
        <v>89</v>
      </c>
      <c r="C20" s="5" t="s">
        <v>90</v>
      </c>
      <c r="E20" s="5" t="s">
        <v>91</v>
      </c>
      <c r="G20" s="5" t="s">
        <v>92</v>
      </c>
      <c r="I20" s="5" t="s">
        <v>93</v>
      </c>
      <c r="K20" s="5" t="s">
        <v>94</v>
      </c>
      <c r="M20" s="5" t="s">
        <v>95</v>
      </c>
      <c r="O20" s="5" t="s">
        <v>96</v>
      </c>
    </row>
    <row r="21" spans="1:23" s="5" customFormat="1" x14ac:dyDescent="0.25">
      <c r="A21" s="5" t="s">
        <v>97</v>
      </c>
      <c r="C21" s="5" t="s">
        <v>98</v>
      </c>
      <c r="E21" s="5" t="s">
        <v>99</v>
      </c>
    </row>
    <row r="22" spans="1:23" s="5" customFormat="1" x14ac:dyDescent="0.25">
      <c r="A22" s="5" t="s">
        <v>100</v>
      </c>
      <c r="C22" s="5" t="s">
        <v>101</v>
      </c>
      <c r="D22" s="5" t="s">
        <v>396</v>
      </c>
      <c r="E22" s="5" t="s">
        <v>102</v>
      </c>
      <c r="F22" s="5" t="s">
        <v>445</v>
      </c>
      <c r="G22" s="5" t="s">
        <v>103</v>
      </c>
      <c r="H22" s="5">
        <v>0</v>
      </c>
      <c r="I22" s="5" t="s">
        <v>104</v>
      </c>
      <c r="J22" s="5" t="s">
        <v>130</v>
      </c>
      <c r="K22" s="5" t="s">
        <v>105</v>
      </c>
      <c r="L22" s="5" t="s">
        <v>129</v>
      </c>
      <c r="M22" s="5" t="s">
        <v>106</v>
      </c>
      <c r="N22" s="5" t="s">
        <v>129</v>
      </c>
    </row>
    <row r="23" spans="1:23" s="5" customFormat="1" x14ac:dyDescent="0.25">
      <c r="A23" s="5" t="s">
        <v>109</v>
      </c>
      <c r="C23" s="5" t="s">
        <v>110</v>
      </c>
      <c r="E23" s="5" t="s">
        <v>111</v>
      </c>
      <c r="G23" s="5" t="s">
        <v>112</v>
      </c>
      <c r="I23" s="5" t="s">
        <v>113</v>
      </c>
      <c r="K23" s="5" t="s">
        <v>114</v>
      </c>
      <c r="M23" s="5" t="s">
        <v>115</v>
      </c>
      <c r="O23" s="5" t="s">
        <v>116</v>
      </c>
      <c r="Q23" s="5" t="s">
        <v>117</v>
      </c>
      <c r="S23" s="5" t="s">
        <v>118</v>
      </c>
      <c r="U23" s="5" t="s">
        <v>119</v>
      </c>
      <c r="W23" s="5" t="s">
        <v>120</v>
      </c>
    </row>
    <row r="24" spans="1:23" s="5" customFormat="1" x14ac:dyDescent="0.25"/>
    <row r="25" spans="1:23" s="5" customFormat="1" x14ac:dyDescent="0.25">
      <c r="A25" s="5" t="s">
        <v>107</v>
      </c>
    </row>
    <row r="26" spans="1:23" s="5" customFormat="1" x14ac:dyDescent="0.25">
      <c r="A26" s="5" t="s">
        <v>108</v>
      </c>
    </row>
    <row r="27" spans="1:23" s="5" customFormat="1" x14ac:dyDescent="0.25">
      <c r="A27" s="5" t="s">
        <v>122</v>
      </c>
      <c r="C27" s="5" t="s">
        <v>123</v>
      </c>
      <c r="E27" s="5" t="s">
        <v>124</v>
      </c>
      <c r="G27" s="5" t="s">
        <v>71</v>
      </c>
      <c r="I27" s="5" t="s">
        <v>125</v>
      </c>
      <c r="K27" s="5" t="s">
        <v>126</v>
      </c>
      <c r="M27" s="5" t="s">
        <v>127</v>
      </c>
      <c r="O27" s="5" t="s">
        <v>128</v>
      </c>
    </row>
    <row r="28" spans="1:23" s="5" customFormat="1" x14ac:dyDescent="0.25"/>
    <row r="29" spans="1:23" s="5" customFormat="1" x14ac:dyDescent="0.25">
      <c r="A29" s="5" t="s">
        <v>121</v>
      </c>
    </row>
    <row r="30" spans="1:23" s="5" customFormat="1" x14ac:dyDescent="0.25"/>
    <row r="31" spans="1:23" s="5" customFormat="1" x14ac:dyDescent="0.25"/>
    <row r="32" spans="1:23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pans="1:9" s="5" customFormat="1" x14ac:dyDescent="0.25"/>
    <row r="114" spans="1:9" s="5" customFormat="1" x14ac:dyDescent="0.25"/>
    <row r="115" spans="1:9" s="5" customFormat="1" x14ac:dyDescent="0.25"/>
    <row r="116" spans="1:9" s="5" customFormat="1" x14ac:dyDescent="0.25"/>
    <row r="117" spans="1:9" s="5" customFormat="1" x14ac:dyDescent="0.25"/>
    <row r="118" spans="1:9" s="5" customFormat="1" x14ac:dyDescent="0.25"/>
    <row r="119" spans="1:9" s="5" customFormat="1" x14ac:dyDescent="0.25"/>
    <row r="120" spans="1:9" s="5" customFormat="1" ht="15.75" thickBot="1" x14ac:dyDescent="0.3"/>
    <row r="121" spans="1:9" s="6" customFormat="1" ht="15.75" thickTop="1" x14ac:dyDescent="0.25">
      <c r="A121" s="9" t="s">
        <v>42</v>
      </c>
      <c r="B121" s="10" t="s">
        <v>43</v>
      </c>
      <c r="C121" s="10" t="s">
        <v>436</v>
      </c>
      <c r="D121" s="10" t="s">
        <v>44</v>
      </c>
      <c r="E121" s="10" t="str">
        <f>Standalone!$H$3</f>
        <v>Temp</v>
      </c>
      <c r="F121" s="10" t="s">
        <v>45</v>
      </c>
      <c r="G121" s="10">
        <v>1</v>
      </c>
      <c r="H121" s="10" t="s">
        <v>46</v>
      </c>
      <c r="I121" s="10">
        <v>3</v>
      </c>
    </row>
    <row r="128" spans="1:9" s="5" customFormat="1" x14ac:dyDescent="0.25">
      <c r="A128" s="5" t="s">
        <v>131</v>
      </c>
      <c r="C128" s="5" t="s">
        <v>132</v>
      </c>
      <c r="D128" s="5">
        <v>1</v>
      </c>
      <c r="E128" s="5" t="s">
        <v>133</v>
      </c>
      <c r="F128" s="5">
        <v>5</v>
      </c>
    </row>
    <row r="129" spans="1:9" s="5" customFormat="1" x14ac:dyDescent="0.25"/>
    <row r="130" spans="1:9" s="5" customFormat="1" x14ac:dyDescent="0.25"/>
    <row r="131" spans="1:9" s="5" customFormat="1" x14ac:dyDescent="0.25"/>
    <row r="132" spans="1:9" s="11" customFormat="1" x14ac:dyDescent="0.25"/>
    <row r="133" spans="1:9" x14ac:dyDescent="0.25">
      <c r="A133" s="4" t="s">
        <v>53</v>
      </c>
      <c r="B133" s="3" t="s">
        <v>43</v>
      </c>
      <c r="C133" s="3" t="s">
        <v>439</v>
      </c>
      <c r="D133" s="3" t="s">
        <v>44</v>
      </c>
      <c r="E133" s="3" t="str">
        <f>Standalone!$I$3</f>
        <v>Time</v>
      </c>
      <c r="F133" s="3" t="s">
        <v>45</v>
      </c>
      <c r="G133" s="3">
        <v>2</v>
      </c>
      <c r="H133" s="3" t="s">
        <v>46</v>
      </c>
      <c r="I133" s="3">
        <v>3</v>
      </c>
    </row>
    <row r="140" spans="1:9" s="5" customFormat="1" x14ac:dyDescent="0.25">
      <c r="A140" s="5" t="s">
        <v>131</v>
      </c>
      <c r="C140" s="5" t="s">
        <v>132</v>
      </c>
      <c r="D140" s="5">
        <v>1</v>
      </c>
      <c r="E140" s="5" t="s">
        <v>133</v>
      </c>
      <c r="F140" s="5">
        <v>5</v>
      </c>
    </row>
    <row r="141" spans="1:9" s="5" customFormat="1" x14ac:dyDescent="0.25"/>
    <row r="142" spans="1:9" s="5" customFormat="1" x14ac:dyDescent="0.25"/>
    <row r="143" spans="1:9" s="5" customFormat="1" x14ac:dyDescent="0.25"/>
    <row r="144" spans="1:9" s="11" customFormat="1" x14ac:dyDescent="0.25"/>
    <row r="145" spans="1:9" x14ac:dyDescent="0.25">
      <c r="A145" s="4" t="s">
        <v>60</v>
      </c>
      <c r="B145" s="3" t="s">
        <v>43</v>
      </c>
      <c r="C145" s="3" t="s">
        <v>442</v>
      </c>
      <c r="D145" s="3" t="s">
        <v>44</v>
      </c>
      <c r="E145" s="3" t="str">
        <f>Standalone!$J$3</f>
        <v>MPN</v>
      </c>
      <c r="F145" s="3" t="s">
        <v>45</v>
      </c>
      <c r="G145" s="3">
        <v>3</v>
      </c>
      <c r="H145" s="3" t="s">
        <v>46</v>
      </c>
      <c r="I145" s="3">
        <v>4</v>
      </c>
    </row>
    <row r="152" spans="1:9" s="5" customFormat="1" x14ac:dyDescent="0.25">
      <c r="A152" s="5" t="s">
        <v>131</v>
      </c>
      <c r="C152" s="5" t="s">
        <v>132</v>
      </c>
      <c r="D152" s="5">
        <v>1</v>
      </c>
      <c r="E152" s="5" t="s">
        <v>133</v>
      </c>
      <c r="F152" s="5">
        <v>5</v>
      </c>
    </row>
    <row r="153" spans="1:9" s="5" customFormat="1" x14ac:dyDescent="0.25"/>
    <row r="154" spans="1:9" s="5" customFormat="1" x14ac:dyDescent="0.25"/>
    <row r="155" spans="1:9" s="5" customFormat="1" x14ac:dyDescent="0.25"/>
    <row r="156" spans="1:9" s="11" customFormat="1" x14ac:dyDescent="0.25"/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173"/>
  <sheetViews>
    <sheetView tabSelected="1" workbookViewId="0">
      <selection activeCell="E23" sqref="E23"/>
    </sheetView>
  </sheetViews>
  <sheetFormatPr defaultRowHeight="15" x14ac:dyDescent="0.25"/>
  <cols>
    <col min="3" max="3" width="0" hidden="1" customWidth="1"/>
    <col min="7" max="7" width="0" hidden="1" customWidth="1"/>
    <col min="8" max="8" width="0" style="39" hidden="1" customWidth="1"/>
    <col min="9" max="9" width="0" style="38" hidden="1" customWidth="1"/>
    <col min="10" max="10" width="0" hidden="1" customWidth="1"/>
    <col min="11" max="12" width="5.7109375" customWidth="1"/>
  </cols>
  <sheetData>
    <row r="2" spans="1:10" ht="27.95" customHeight="1" thickBot="1" x14ac:dyDescent="0.3">
      <c r="A2" s="81" t="s">
        <v>0</v>
      </c>
      <c r="B2" s="81" t="s">
        <v>1</v>
      </c>
      <c r="C2" s="81"/>
      <c r="D2" s="82" t="s">
        <v>2</v>
      </c>
      <c r="E2" s="83" t="s">
        <v>432</v>
      </c>
    </row>
    <row r="3" spans="1:10" ht="27.95" customHeight="1" thickTop="1" x14ac:dyDescent="0.25">
      <c r="A3" s="84">
        <v>14.2</v>
      </c>
      <c r="B3" s="85">
        <v>0</v>
      </c>
      <c r="C3" s="88" t="str">
        <f>CONCATENATE(A3,B3)</f>
        <v>14.20</v>
      </c>
      <c r="D3" s="86">
        <f>VLOOKUP(C3,$G$3:$J$2172,4,FALSE)</f>
        <v>1.9182990452766899</v>
      </c>
      <c r="E3" s="86">
        <f>D3-$D$3</f>
        <v>0</v>
      </c>
      <c r="H3" s="68" t="s">
        <v>0</v>
      </c>
      <c r="I3" s="69" t="s">
        <v>1</v>
      </c>
      <c r="J3" s="87" t="s">
        <v>2</v>
      </c>
    </row>
    <row r="4" spans="1:10" ht="27.95" customHeight="1" x14ac:dyDescent="0.25">
      <c r="A4" s="85">
        <f>A3</f>
        <v>14.2</v>
      </c>
      <c r="B4" s="85">
        <v>1</v>
      </c>
      <c r="C4" s="88" t="str">
        <f t="shared" ref="C4:C11" si="0">CONCATENATE(A4,B4)</f>
        <v>14.21</v>
      </c>
      <c r="D4" s="86">
        <f t="shared" ref="D4:D11" si="1">VLOOKUP(C4,$G$3:$J$2172,4,FALSE)</f>
        <v>3.4920240724128107</v>
      </c>
      <c r="E4" s="86">
        <f t="shared" ref="E4:E11" si="2">D4-$D$3</f>
        <v>1.5737250271361207</v>
      </c>
      <c r="G4" t="str">
        <f>CONCATENATE(H4,I4)</f>
        <v>-80</v>
      </c>
      <c r="H4" s="70">
        <v>-8</v>
      </c>
      <c r="I4" s="65">
        <v>0</v>
      </c>
      <c r="J4" s="78">
        <v>1.8043014011887621</v>
      </c>
    </row>
    <row r="5" spans="1:10" ht="27.95" customHeight="1" x14ac:dyDescent="0.25">
      <c r="A5" s="85">
        <f t="shared" ref="A5:A11" si="3">A4</f>
        <v>14.2</v>
      </c>
      <c r="B5" s="85">
        <v>2</v>
      </c>
      <c r="C5" s="88" t="str">
        <f t="shared" si="0"/>
        <v>14.22</v>
      </c>
      <c r="D5" s="86">
        <f t="shared" si="1"/>
        <v>4.4089395909744376</v>
      </c>
      <c r="E5" s="86">
        <f t="shared" si="2"/>
        <v>2.4906405456977474</v>
      </c>
      <c r="G5" t="str">
        <f t="shared" ref="G5:G68" si="4">CONCATENATE(H5,I5)</f>
        <v>-7.90</v>
      </c>
      <c r="H5" s="71">
        <v>-7.9</v>
      </c>
      <c r="I5" s="66">
        <v>0</v>
      </c>
      <c r="J5" s="79">
        <v>1.8042977933913997</v>
      </c>
    </row>
    <row r="6" spans="1:10" ht="27.95" customHeight="1" x14ac:dyDescent="0.25">
      <c r="A6" s="85">
        <f t="shared" si="3"/>
        <v>14.2</v>
      </c>
      <c r="B6" s="85">
        <v>3</v>
      </c>
      <c r="C6" s="88" t="str">
        <f t="shared" si="0"/>
        <v>14.23</v>
      </c>
      <c r="D6" s="86">
        <f t="shared" si="1"/>
        <v>4.8683914713620489</v>
      </c>
      <c r="E6" s="86">
        <f t="shared" si="2"/>
        <v>2.9500924260853587</v>
      </c>
      <c r="G6" t="str">
        <f t="shared" si="4"/>
        <v>-7.80</v>
      </c>
      <c r="H6" s="71">
        <v>-7.8</v>
      </c>
      <c r="I6" s="66">
        <v>0</v>
      </c>
      <c r="J6" s="79">
        <v>1.8042940028398957</v>
      </c>
    </row>
    <row r="7" spans="1:10" ht="27.95" customHeight="1" x14ac:dyDescent="0.25">
      <c r="A7" s="85">
        <f t="shared" si="3"/>
        <v>14.2</v>
      </c>
      <c r="B7" s="85">
        <v>4</v>
      </c>
      <c r="C7" s="88" t="str">
        <f t="shared" si="0"/>
        <v>14.24</v>
      </c>
      <c r="D7" s="86">
        <f t="shared" si="1"/>
        <v>5.1062591107354081</v>
      </c>
      <c r="E7" s="86">
        <f t="shared" si="2"/>
        <v>3.1879600654587179</v>
      </c>
      <c r="G7" t="str">
        <f t="shared" si="4"/>
        <v>-7.70</v>
      </c>
      <c r="H7" s="71">
        <v>-7.7</v>
      </c>
      <c r="I7" s="66">
        <v>0</v>
      </c>
      <c r="J7" s="79">
        <v>1.8042900203181564</v>
      </c>
    </row>
    <row r="8" spans="1:10" ht="27.95" customHeight="1" x14ac:dyDescent="0.25">
      <c r="A8" s="85">
        <f t="shared" si="3"/>
        <v>14.2</v>
      </c>
      <c r="B8" s="85">
        <v>5</v>
      </c>
      <c r="C8" s="88" t="str">
        <f t="shared" si="0"/>
        <v>14.25</v>
      </c>
      <c r="D8" s="86">
        <f t="shared" si="1"/>
        <v>5.2516412690172167</v>
      </c>
      <c r="E8" s="86">
        <f t="shared" si="2"/>
        <v>3.3333422237405266</v>
      </c>
      <c r="G8" t="str">
        <f t="shared" si="4"/>
        <v>-7.60</v>
      </c>
      <c r="H8" s="71">
        <v>-7.6</v>
      </c>
      <c r="I8" s="66">
        <v>0</v>
      </c>
      <c r="J8" s="79">
        <v>1.8042858361483398</v>
      </c>
    </row>
    <row r="9" spans="1:10" ht="27.95" customHeight="1" x14ac:dyDescent="0.25">
      <c r="A9" s="85">
        <f t="shared" si="3"/>
        <v>14.2</v>
      </c>
      <c r="B9" s="85">
        <v>6</v>
      </c>
      <c r="C9" s="88" t="str">
        <f t="shared" si="0"/>
        <v>14.26</v>
      </c>
      <c r="D9" s="86">
        <f t="shared" si="1"/>
        <v>5.3602315034320469</v>
      </c>
      <c r="E9" s="86">
        <f t="shared" si="2"/>
        <v>3.4419324581553568</v>
      </c>
      <c r="G9" t="str">
        <f t="shared" si="4"/>
        <v>-7.50</v>
      </c>
      <c r="H9" s="71">
        <v>-7.5</v>
      </c>
      <c r="I9" s="66">
        <v>0</v>
      </c>
      <c r="J9" s="79">
        <v>1.8042814401679381</v>
      </c>
    </row>
    <row r="10" spans="1:10" ht="27.95" customHeight="1" x14ac:dyDescent="0.25">
      <c r="A10" s="85">
        <f t="shared" si="3"/>
        <v>14.2</v>
      </c>
      <c r="B10" s="85">
        <v>7</v>
      </c>
      <c r="C10" s="88" t="str">
        <f t="shared" si="0"/>
        <v>14.27</v>
      </c>
      <c r="D10" s="86">
        <f t="shared" si="1"/>
        <v>5.4539909859116822</v>
      </c>
      <c r="E10" s="86">
        <f t="shared" si="2"/>
        <v>3.535691940634992</v>
      </c>
      <c r="G10" t="str">
        <f t="shared" si="4"/>
        <v>-7.40</v>
      </c>
      <c r="H10" s="71">
        <v>-7.4</v>
      </c>
      <c r="I10" s="66">
        <v>0</v>
      </c>
      <c r="J10" s="79">
        <v>1.804276821705745</v>
      </c>
    </row>
    <row r="11" spans="1:10" ht="27.95" customHeight="1" x14ac:dyDescent="0.25">
      <c r="A11" s="85">
        <f t="shared" si="3"/>
        <v>14.2</v>
      </c>
      <c r="B11" s="85">
        <v>8</v>
      </c>
      <c r="C11" s="88" t="str">
        <f t="shared" si="0"/>
        <v>14.28</v>
      </c>
      <c r="D11" s="86">
        <f t="shared" si="1"/>
        <v>5.5412504889972389</v>
      </c>
      <c r="E11" s="86">
        <f t="shared" si="2"/>
        <v>3.6229514437205488</v>
      </c>
      <c r="G11" t="str">
        <f t="shared" si="4"/>
        <v>-7.30</v>
      </c>
      <c r="H11" s="71">
        <v>-7.3</v>
      </c>
      <c r="I11" s="66">
        <v>0</v>
      </c>
      <c r="J11" s="79">
        <v>1.8042719695566398</v>
      </c>
    </row>
    <row r="12" spans="1:10" ht="27.95" customHeight="1" x14ac:dyDescent="0.25">
      <c r="G12" t="str">
        <f t="shared" si="4"/>
        <v>-7.20</v>
      </c>
      <c r="H12" s="71">
        <v>-7.2</v>
      </c>
      <c r="I12" s="66">
        <v>0</v>
      </c>
      <c r="J12" s="79">
        <v>1.804266871955152</v>
      </c>
    </row>
    <row r="13" spans="1:10" ht="27.95" customHeight="1" x14ac:dyDescent="0.25">
      <c r="G13" t="str">
        <f t="shared" si="4"/>
        <v>-7.10</v>
      </c>
      <c r="H13" s="71">
        <v>-7.1</v>
      </c>
      <c r="I13" s="66">
        <v>0</v>
      </c>
      <c r="J13" s="79">
        <v>1.8042615165477272</v>
      </c>
    </row>
    <row r="14" spans="1:10" ht="27.95" customHeight="1" x14ac:dyDescent="0.25">
      <c r="G14" t="str">
        <f t="shared" si="4"/>
        <v>-70</v>
      </c>
      <c r="H14" s="71">
        <v>-7</v>
      </c>
      <c r="I14" s="66">
        <v>0</v>
      </c>
      <c r="J14" s="79">
        <v>1.8042558903636443</v>
      </c>
    </row>
    <row r="15" spans="1:10" ht="27.95" customHeight="1" x14ac:dyDescent="0.25">
      <c r="G15" t="str">
        <f t="shared" si="4"/>
        <v>-6.90</v>
      </c>
      <c r="H15" s="71">
        <v>-6.9</v>
      </c>
      <c r="I15" s="66">
        <v>0</v>
      </c>
      <c r="J15" s="79">
        <v>1.8042499797845259</v>
      </c>
    </row>
    <row r="16" spans="1:10" ht="27.95" customHeight="1" x14ac:dyDescent="0.25">
      <c r="G16" t="str">
        <f t="shared" si="4"/>
        <v>-6.80</v>
      </c>
      <c r="H16" s="71">
        <v>-6.8</v>
      </c>
      <c r="I16" s="66">
        <v>0</v>
      </c>
      <c r="J16" s="79">
        <v>1.8042437705123504</v>
      </c>
    </row>
    <row r="17" spans="7:10" ht="27.95" customHeight="1" x14ac:dyDescent="0.25">
      <c r="G17" t="str">
        <f t="shared" si="4"/>
        <v>-6.70</v>
      </c>
      <c r="H17" s="71">
        <v>-6.7</v>
      </c>
      <c r="I17" s="66">
        <v>0</v>
      </c>
      <c r="J17" s="79">
        <v>1.8042372475359281</v>
      </c>
    </row>
    <row r="18" spans="7:10" ht="27.95" customHeight="1" x14ac:dyDescent="0.25">
      <c r="G18" t="str">
        <f t="shared" si="4"/>
        <v>-6.60</v>
      </c>
      <c r="H18" s="71">
        <v>-6.6</v>
      </c>
      <c r="I18" s="66">
        <v>0</v>
      </c>
      <c r="J18" s="79">
        <v>1.8042303950957412</v>
      </c>
    </row>
    <row r="19" spans="7:10" ht="27.95" customHeight="1" x14ac:dyDescent="0.25">
      <c r="G19" t="str">
        <f t="shared" si="4"/>
        <v>-6.50</v>
      </c>
      <c r="H19" s="71">
        <v>-6.5</v>
      </c>
      <c r="I19" s="66">
        <v>0</v>
      </c>
      <c r="J19" s="79">
        <v>1.8042231966470876</v>
      </c>
    </row>
    <row r="20" spans="7:10" ht="27.95" customHeight="1" x14ac:dyDescent="0.25">
      <c r="G20" t="str">
        <f t="shared" si="4"/>
        <v>-6.40</v>
      </c>
      <c r="H20" s="71">
        <v>-6.4</v>
      </c>
      <c r="I20" s="66">
        <v>0</v>
      </c>
      <c r="J20" s="79">
        <v>1.8042156348214389</v>
      </c>
    </row>
    <row r="21" spans="7:10" ht="27.95" customHeight="1" x14ac:dyDescent="0.25">
      <c r="G21" t="str">
        <f t="shared" si="4"/>
        <v>-6.30</v>
      </c>
      <c r="H21" s="71">
        <v>-6.3</v>
      </c>
      <c r="I21" s="66">
        <v>0</v>
      </c>
      <c r="J21" s="79">
        <v>1.804207691385932</v>
      </c>
    </row>
    <row r="22" spans="7:10" ht="27.95" customHeight="1" x14ac:dyDescent="0.25">
      <c r="G22" t="str">
        <f t="shared" si="4"/>
        <v>-6.20</v>
      </c>
      <c r="H22" s="71">
        <v>-6.2</v>
      </c>
      <c r="I22" s="66">
        <v>0</v>
      </c>
      <c r="J22" s="79">
        <v>1.8041993472009101</v>
      </c>
    </row>
    <row r="23" spans="7:10" ht="27.95" customHeight="1" x14ac:dyDescent="0.25">
      <c r="G23" t="str">
        <f t="shared" si="4"/>
        <v>-6.10</v>
      </c>
      <c r="H23" s="71">
        <v>-6.1</v>
      </c>
      <c r="I23" s="66">
        <v>0</v>
      </c>
      <c r="J23" s="79">
        <v>1.8041905821754189</v>
      </c>
    </row>
    <row r="24" spans="7:10" ht="27.95" customHeight="1" x14ac:dyDescent="0.25">
      <c r="G24" t="str">
        <f t="shared" si="4"/>
        <v>-60</v>
      </c>
      <c r="H24" s="71">
        <v>-6</v>
      </c>
      <c r="I24" s="66">
        <v>0</v>
      </c>
      <c r="J24" s="79">
        <v>1.8041813752205553</v>
      </c>
    </row>
    <row r="25" spans="7:10" x14ac:dyDescent="0.25">
      <c r="G25" t="str">
        <f t="shared" si="4"/>
        <v>-5.90</v>
      </c>
      <c r="H25" s="71">
        <v>-5.9</v>
      </c>
      <c r="I25" s="66">
        <v>0</v>
      </c>
      <c r="J25" s="79">
        <v>1.8041717042005905</v>
      </c>
    </row>
    <row r="26" spans="7:10" x14ac:dyDescent="0.25">
      <c r="G26" t="str">
        <f t="shared" si="4"/>
        <v>-5.80</v>
      </c>
      <c r="H26" s="71">
        <v>-5.8</v>
      </c>
      <c r="I26" s="66">
        <v>0</v>
      </c>
      <c r="J26" s="79">
        <v>1.8041615458817333</v>
      </c>
    </row>
    <row r="27" spans="7:10" x14ac:dyDescent="0.25">
      <c r="G27" t="str">
        <f t="shared" si="4"/>
        <v>-5.70</v>
      </c>
      <c r="H27" s="71">
        <v>-5.6999999999999993</v>
      </c>
      <c r="I27" s="66">
        <v>0</v>
      </c>
      <c r="J27" s="79">
        <v>1.804150875878453</v>
      </c>
    </row>
    <row r="28" spans="7:10" x14ac:dyDescent="0.25">
      <c r="G28" t="str">
        <f t="shared" si="4"/>
        <v>-5.60</v>
      </c>
      <c r="H28" s="71">
        <v>-5.6</v>
      </c>
      <c r="I28" s="66">
        <v>0</v>
      </c>
      <c r="J28" s="79">
        <v>1.8041396685972337</v>
      </c>
    </row>
    <row r="29" spans="7:10" x14ac:dyDescent="0.25">
      <c r="G29" t="str">
        <f t="shared" si="4"/>
        <v>-5.50</v>
      </c>
      <c r="H29" s="71">
        <v>-5.5</v>
      </c>
      <c r="I29" s="66">
        <v>0</v>
      </c>
      <c r="J29" s="79">
        <v>1.8041278971776389</v>
      </c>
    </row>
    <row r="30" spans="7:10" x14ac:dyDescent="0.25">
      <c r="G30" t="str">
        <f t="shared" si="4"/>
        <v>-5.40</v>
      </c>
      <c r="H30" s="71">
        <v>-5.4</v>
      </c>
      <c r="I30" s="66">
        <v>0</v>
      </c>
      <c r="J30" s="79">
        <v>1.8041155334305787</v>
      </c>
    </row>
    <row r="31" spans="7:10" x14ac:dyDescent="0.25">
      <c r="G31" t="str">
        <f t="shared" si="4"/>
        <v>-5.30</v>
      </c>
      <c r="H31" s="71">
        <v>-5.3</v>
      </c>
      <c r="I31" s="66">
        <v>0</v>
      </c>
      <c r="J31" s="79">
        <v>1.8041025477736399</v>
      </c>
    </row>
    <row r="32" spans="7:10" x14ac:dyDescent="0.25">
      <c r="G32" t="str">
        <f t="shared" si="4"/>
        <v>-5.20</v>
      </c>
      <c r="H32" s="71">
        <v>-5.1999999999999993</v>
      </c>
      <c r="I32" s="66">
        <v>0</v>
      </c>
      <c r="J32" s="79">
        <v>1.804088909163335</v>
      </c>
    </row>
    <row r="33" spans="7:10" x14ac:dyDescent="0.25">
      <c r="G33" t="str">
        <f t="shared" si="4"/>
        <v>-5.10</v>
      </c>
      <c r="H33" s="71">
        <v>-5.0999999999999996</v>
      </c>
      <c r="I33" s="66">
        <v>0</v>
      </c>
      <c r="J33" s="79">
        <v>1.8040745850241628</v>
      </c>
    </row>
    <row r="34" spans="7:10" x14ac:dyDescent="0.25">
      <c r="G34" t="str">
        <f t="shared" si="4"/>
        <v>-50</v>
      </c>
      <c r="H34" s="71">
        <v>-5</v>
      </c>
      <c r="I34" s="66">
        <v>0</v>
      </c>
      <c r="J34" s="79">
        <v>1.8040595411742959</v>
      </c>
    </row>
    <row r="35" spans="7:10" x14ac:dyDescent="0.25">
      <c r="G35" t="str">
        <f t="shared" si="4"/>
        <v>-4.90</v>
      </c>
      <c r="H35" s="71">
        <v>-4.9000000000000004</v>
      </c>
      <c r="I35" s="66">
        <v>0</v>
      </c>
      <c r="J35" s="79">
        <v>1.8040437417477722</v>
      </c>
    </row>
    <row r="36" spans="7:10" x14ac:dyDescent="0.25">
      <c r="G36" t="str">
        <f t="shared" si="4"/>
        <v>-4.80</v>
      </c>
      <c r="H36" s="71">
        <v>-4.8</v>
      </c>
      <c r="I36" s="66">
        <v>0</v>
      </c>
      <c r="J36" s="79">
        <v>1.8040271491130186</v>
      </c>
    </row>
    <row r="37" spans="7:10" x14ac:dyDescent="0.25">
      <c r="G37" t="str">
        <f t="shared" si="4"/>
        <v>-4.70</v>
      </c>
      <c r="H37" s="71">
        <v>-4.6999999999999993</v>
      </c>
      <c r="I37" s="66">
        <v>0</v>
      </c>
      <c r="J37" s="79">
        <v>1.8040097237875528</v>
      </c>
    </row>
    <row r="38" spans="7:10" x14ac:dyDescent="0.25">
      <c r="G38" t="str">
        <f t="shared" si="4"/>
        <v>-4.60</v>
      </c>
      <c r="H38" s="71">
        <v>-4.5999999999999996</v>
      </c>
      <c r="I38" s="66">
        <v>0</v>
      </c>
      <c r="J38" s="79">
        <v>1.8039914243486694</v>
      </c>
    </row>
    <row r="39" spans="7:10" x14ac:dyDescent="0.25">
      <c r="G39" t="str">
        <f t="shared" si="4"/>
        <v>-4.50</v>
      </c>
      <c r="H39" s="71">
        <v>-4.5</v>
      </c>
      <c r="I39" s="66">
        <v>0</v>
      </c>
      <c r="J39" s="79">
        <v>1.803972207339972</v>
      </c>
    </row>
    <row r="40" spans="7:10" x14ac:dyDescent="0.25">
      <c r="G40" t="str">
        <f t="shared" si="4"/>
        <v>-4.40</v>
      </c>
      <c r="H40" s="71">
        <v>-4.4000000000000004</v>
      </c>
      <c r="I40" s="66">
        <v>0</v>
      </c>
      <c r="J40" s="79">
        <v>1.8039520271735183</v>
      </c>
    </row>
    <row r="41" spans="7:10" x14ac:dyDescent="0.25">
      <c r="G41" t="str">
        <f t="shared" si="4"/>
        <v>-4.30</v>
      </c>
      <c r="H41" s="71">
        <v>-4.3</v>
      </c>
      <c r="I41" s="66">
        <v>0</v>
      </c>
      <c r="J41" s="79">
        <v>1.803930836027426</v>
      </c>
    </row>
    <row r="42" spans="7:10" x14ac:dyDescent="0.25">
      <c r="G42" t="str">
        <f t="shared" si="4"/>
        <v>-4.20</v>
      </c>
      <c r="H42" s="71">
        <v>-4.1999999999999993</v>
      </c>
      <c r="I42" s="66">
        <v>0</v>
      </c>
      <c r="J42" s="79">
        <v>1.8039085837387165</v>
      </c>
    </row>
    <row r="43" spans="7:10" x14ac:dyDescent="0.25">
      <c r="G43" t="str">
        <f t="shared" si="4"/>
        <v>-4.10</v>
      </c>
      <c r="H43" s="71">
        <v>-4.0999999999999996</v>
      </c>
      <c r="I43" s="66">
        <v>0</v>
      </c>
      <c r="J43" s="79">
        <v>1.8038852176911933</v>
      </c>
    </row>
    <row r="44" spans="7:10" x14ac:dyDescent="0.25">
      <c r="G44" t="str">
        <f t="shared" si="4"/>
        <v>-40</v>
      </c>
      <c r="H44" s="71">
        <v>-4</v>
      </c>
      <c r="I44" s="66">
        <v>0</v>
      </c>
      <c r="J44" s="79">
        <v>1.8038606826981409</v>
      </c>
    </row>
    <row r="45" spans="7:10" x14ac:dyDescent="0.25">
      <c r="G45" t="str">
        <f t="shared" si="4"/>
        <v>-3.90</v>
      </c>
      <c r="H45" s="71">
        <v>-3.8999999999999995</v>
      </c>
      <c r="I45" s="66">
        <v>0</v>
      </c>
      <c r="J45" s="79">
        <v>1.8038349208796165</v>
      </c>
    </row>
    <row r="46" spans="7:10" x14ac:dyDescent="0.25">
      <c r="G46" t="str">
        <f t="shared" si="4"/>
        <v>-3.80</v>
      </c>
      <c r="H46" s="71">
        <v>-3.8</v>
      </c>
      <c r="I46" s="66">
        <v>0</v>
      </c>
      <c r="J46" s="79">
        <v>1.8038078715341113</v>
      </c>
    </row>
    <row r="47" spans="7:10" x14ac:dyDescent="0.25">
      <c r="G47" t="str">
        <f t="shared" si="4"/>
        <v>-3.70</v>
      </c>
      <c r="H47" s="71">
        <v>-3.7</v>
      </c>
      <c r="I47" s="66">
        <v>0</v>
      </c>
      <c r="J47" s="79">
        <v>1.8037794710043158</v>
      </c>
    </row>
    <row r="48" spans="7:10" x14ac:dyDescent="0.25">
      <c r="G48" t="str">
        <f t="shared" si="4"/>
        <v>-3.60</v>
      </c>
      <c r="H48" s="71">
        <v>-3.5999999999999996</v>
      </c>
      <c r="I48" s="66">
        <v>0</v>
      </c>
      <c r="J48" s="79">
        <v>1.8037496525367711</v>
      </c>
    </row>
    <row r="49" spans="7:10" x14ac:dyDescent="0.25">
      <c r="G49" t="str">
        <f t="shared" si="4"/>
        <v>-3.50</v>
      </c>
      <c r="H49" s="71">
        <v>-3.5</v>
      </c>
      <c r="I49" s="66">
        <v>0</v>
      </c>
      <c r="J49" s="79">
        <v>1.8037183461351134</v>
      </c>
    </row>
    <row r="50" spans="7:10" x14ac:dyDescent="0.25">
      <c r="G50" t="str">
        <f t="shared" si="4"/>
        <v>-3.40</v>
      </c>
      <c r="H50" s="71">
        <v>-3.3999999999999995</v>
      </c>
      <c r="I50" s="66">
        <v>0</v>
      </c>
      <c r="J50" s="79">
        <v>1.8036854784066676</v>
      </c>
    </row>
    <row r="51" spans="7:10" x14ac:dyDescent="0.25">
      <c r="G51" t="str">
        <f t="shared" si="4"/>
        <v>-3.30</v>
      </c>
      <c r="H51" s="71">
        <v>-3.3</v>
      </c>
      <c r="I51" s="66">
        <v>0</v>
      </c>
      <c r="J51" s="79">
        <v>1.8036509724020984</v>
      </c>
    </row>
    <row r="52" spans="7:10" x14ac:dyDescent="0.25">
      <c r="G52" t="str">
        <f t="shared" si="4"/>
        <v>-3.20</v>
      </c>
      <c r="H52" s="71">
        <v>-3.1999999999999993</v>
      </c>
      <c r="I52" s="66">
        <v>0</v>
      </c>
      <c r="J52" s="79">
        <v>1.8036147474478277</v>
      </c>
    </row>
    <row r="53" spans="7:10" x14ac:dyDescent="0.25">
      <c r="G53" t="str">
        <f t="shared" si="4"/>
        <v>-3.10</v>
      </c>
      <c r="H53" s="71">
        <v>-3.0999999999999996</v>
      </c>
      <c r="I53" s="66">
        <v>0</v>
      </c>
      <c r="J53" s="79">
        <v>1.8035767189709304</v>
      </c>
    </row>
    <row r="54" spans="7:10" x14ac:dyDescent="0.25">
      <c r="G54" t="str">
        <f t="shared" si="4"/>
        <v>-30</v>
      </c>
      <c r="H54" s="71">
        <v>-3</v>
      </c>
      <c r="I54" s="66">
        <v>0</v>
      </c>
      <c r="J54" s="79">
        <v>1.8035367983161914</v>
      </c>
    </row>
    <row r="55" spans="7:10" x14ac:dyDescent="0.25">
      <c r="G55" t="str">
        <f t="shared" si="4"/>
        <v>-2.90</v>
      </c>
      <c r="H55" s="71">
        <v>-2.8999999999999995</v>
      </c>
      <c r="I55" s="66">
        <v>0</v>
      </c>
      <c r="J55" s="79">
        <v>1.8034948925550018</v>
      </c>
    </row>
    <row r="56" spans="7:10" x14ac:dyDescent="0.25">
      <c r="G56" t="str">
        <f t="shared" si="4"/>
        <v>-2.80</v>
      </c>
      <c r="H56" s="71">
        <v>-2.8</v>
      </c>
      <c r="I56" s="66">
        <v>0</v>
      </c>
      <c r="J56" s="79">
        <v>1.8034509042857809</v>
      </c>
    </row>
    <row r="57" spans="7:10" x14ac:dyDescent="0.25">
      <c r="G57" t="str">
        <f t="shared" si="4"/>
        <v>-2.70</v>
      </c>
      <c r="H57" s="71">
        <v>-2.6999999999999993</v>
      </c>
      <c r="I57" s="66">
        <v>0</v>
      </c>
      <c r="J57" s="79">
        <v>1.8034047314255621</v>
      </c>
    </row>
    <row r="58" spans="7:10" x14ac:dyDescent="0.25">
      <c r="G58" t="str">
        <f t="shared" si="4"/>
        <v>-2.60</v>
      </c>
      <c r="H58" s="71">
        <v>-2.5999999999999996</v>
      </c>
      <c r="I58" s="66">
        <v>0</v>
      </c>
      <c r="J58" s="79">
        <v>1.8033562669924108</v>
      </c>
    </row>
    <row r="59" spans="7:10" x14ac:dyDescent="0.25">
      <c r="G59" t="str">
        <f t="shared" si="4"/>
        <v>-2.50</v>
      </c>
      <c r="H59" s="71">
        <v>-2.5</v>
      </c>
      <c r="I59" s="66">
        <v>0</v>
      </c>
      <c r="J59" s="79">
        <v>1.8033053988783019</v>
      </c>
    </row>
    <row r="60" spans="7:10" x14ac:dyDescent="0.25">
      <c r="G60" t="str">
        <f t="shared" si="4"/>
        <v>-2.40</v>
      </c>
      <c r="H60" s="71">
        <v>-2.3999999999999995</v>
      </c>
      <c r="I60" s="66">
        <v>0</v>
      </c>
      <c r="J60" s="79">
        <v>1.8032520096120954</v>
      </c>
    </row>
    <row r="61" spans="7:10" x14ac:dyDescent="0.25">
      <c r="G61" t="str">
        <f t="shared" si="4"/>
        <v>-2.30</v>
      </c>
      <c r="H61" s="71">
        <v>-2.2999999999999998</v>
      </c>
      <c r="I61" s="66">
        <v>0</v>
      </c>
      <c r="J61" s="79">
        <v>1.8031959761122174</v>
      </c>
    </row>
    <row r="62" spans="7:10" x14ac:dyDescent="0.25">
      <c r="G62" t="str">
        <f t="shared" si="4"/>
        <v>-2.20</v>
      </c>
      <c r="H62" s="71">
        <v>-2.1999999999999993</v>
      </c>
      <c r="I62" s="66">
        <v>0</v>
      </c>
      <c r="J62" s="79">
        <v>1.8031371694286633</v>
      </c>
    </row>
    <row r="63" spans="7:10" x14ac:dyDescent="0.25">
      <c r="G63" t="str">
        <f t="shared" si="4"/>
        <v>-2.10</v>
      </c>
      <c r="H63" s="71">
        <v>-2.0999999999999996</v>
      </c>
      <c r="I63" s="66">
        <v>0</v>
      </c>
      <c r="J63" s="79">
        <v>1.8030754544739189</v>
      </c>
    </row>
    <row r="64" spans="7:10" x14ac:dyDescent="0.25">
      <c r="G64" t="str">
        <f t="shared" si="4"/>
        <v>-20</v>
      </c>
      <c r="H64" s="71">
        <v>-2</v>
      </c>
      <c r="I64" s="66">
        <v>0</v>
      </c>
      <c r="J64" s="79">
        <v>1.8030106897423888</v>
      </c>
    </row>
    <row r="65" spans="7:10" x14ac:dyDescent="0.25">
      <c r="G65" t="str">
        <f t="shared" si="4"/>
        <v>-1.90</v>
      </c>
      <c r="H65" s="71">
        <v>-1.8999999999999995</v>
      </c>
      <c r="I65" s="66">
        <v>0</v>
      </c>
      <c r="J65" s="79">
        <v>1.8029427270178966</v>
      </c>
    </row>
    <row r="66" spans="7:10" x14ac:dyDescent="0.25">
      <c r="G66" t="str">
        <f t="shared" si="4"/>
        <v>-1.80</v>
      </c>
      <c r="H66" s="71">
        <v>-1.7999999999999998</v>
      </c>
      <c r="I66" s="66">
        <v>0</v>
      </c>
      <c r="J66" s="79">
        <v>1.8028714110688577</v>
      </c>
    </row>
    <row r="67" spans="7:10" x14ac:dyDescent="0.25">
      <c r="G67" t="str">
        <f t="shared" si="4"/>
        <v>-1.70</v>
      </c>
      <c r="H67" s="71">
        <v>-1.6999999999999993</v>
      </c>
      <c r="I67" s="66">
        <v>0</v>
      </c>
      <c r="J67" s="79">
        <v>1.8027965793306446</v>
      </c>
    </row>
    <row r="68" spans="7:10" x14ac:dyDescent="0.25">
      <c r="G68" t="str">
        <f t="shared" si="4"/>
        <v>-1.60</v>
      </c>
      <c r="H68" s="71">
        <v>-1.5999999999999996</v>
      </c>
      <c r="I68" s="66">
        <v>0</v>
      </c>
      <c r="J68" s="79">
        <v>1.8027180615747302</v>
      </c>
    </row>
    <row r="69" spans="7:10" x14ac:dyDescent="0.25">
      <c r="G69" t="str">
        <f t="shared" ref="G69:G132" si="5">CONCATENATE(H69,I69)</f>
        <v>-1.50</v>
      </c>
      <c r="H69" s="71">
        <v>-1.5</v>
      </c>
      <c r="I69" s="66">
        <v>0</v>
      </c>
      <c r="J69" s="79">
        <v>1.8026356795641338</v>
      </c>
    </row>
    <row r="70" spans="7:10" x14ac:dyDescent="0.25">
      <c r="G70" t="str">
        <f t="shared" si="5"/>
        <v>-1.40</v>
      </c>
      <c r="H70" s="71">
        <v>-1.3999999999999995</v>
      </c>
      <c r="I70" s="66">
        <v>0</v>
      </c>
      <c r="J70" s="79">
        <v>1.8025492466947122</v>
      </c>
    </row>
    <row r="71" spans="7:10" x14ac:dyDescent="0.25">
      <c r="G71" t="str">
        <f t="shared" si="5"/>
        <v>-1.30</v>
      </c>
      <c r="H71" s="71">
        <v>-1.2999999999999998</v>
      </c>
      <c r="I71" s="66">
        <v>0</v>
      </c>
      <c r="J71" s="79">
        <v>1.8024585676218299</v>
      </c>
    </row>
    <row r="72" spans="7:10" x14ac:dyDescent="0.25">
      <c r="G72" t="str">
        <f t="shared" si="5"/>
        <v>-1.20</v>
      </c>
      <c r="H72" s="71">
        <v>-1.1999999999999993</v>
      </c>
      <c r="I72" s="66">
        <v>0</v>
      </c>
      <c r="J72" s="79">
        <v>1.8023634378719326</v>
      </c>
    </row>
    <row r="73" spans="7:10" x14ac:dyDescent="0.25">
      <c r="G73" t="str">
        <f t="shared" si="5"/>
        <v>-1.10</v>
      </c>
      <c r="H73" s="71">
        <v>-1.0999999999999996</v>
      </c>
      <c r="I73" s="66">
        <v>0</v>
      </c>
      <c r="J73" s="79">
        <v>1.8022636434385393</v>
      </c>
    </row>
    <row r="74" spans="7:10" x14ac:dyDescent="0.25">
      <c r="G74" t="str">
        <f t="shared" si="5"/>
        <v>-10</v>
      </c>
      <c r="H74" s="71">
        <v>-1</v>
      </c>
      <c r="I74" s="66">
        <v>0</v>
      </c>
      <c r="J74" s="79">
        <v>1.8021589603621839</v>
      </c>
    </row>
    <row r="75" spans="7:10" x14ac:dyDescent="0.25">
      <c r="G75" t="str">
        <f t="shared" si="5"/>
        <v>-0.8999999999999990</v>
      </c>
      <c r="H75" s="71">
        <v>-0.89999999999999947</v>
      </c>
      <c r="I75" s="66">
        <v>0</v>
      </c>
      <c r="J75" s="79">
        <v>1.802049154293814</v>
      </c>
    </row>
    <row r="76" spans="7:10" x14ac:dyDescent="0.25">
      <c r="G76" t="str">
        <f t="shared" si="5"/>
        <v>-0.80</v>
      </c>
      <c r="H76" s="71">
        <v>-0.79999999999999982</v>
      </c>
      <c r="I76" s="66">
        <v>0</v>
      </c>
      <c r="J76" s="79">
        <v>1.8019339800411744</v>
      </c>
    </row>
    <row r="77" spans="7:10" x14ac:dyDescent="0.25">
      <c r="G77" t="str">
        <f t="shared" si="5"/>
        <v>-0.6999999999999990</v>
      </c>
      <c r="H77" s="71">
        <v>-0.69999999999999929</v>
      </c>
      <c r="I77" s="66">
        <v>0</v>
      </c>
      <c r="J77" s="79">
        <v>1.801813181097685</v>
      </c>
    </row>
    <row r="78" spans="7:10" x14ac:dyDescent="0.25">
      <c r="G78" t="str">
        <f t="shared" si="5"/>
        <v>-0.60</v>
      </c>
      <c r="H78" s="71">
        <v>-0.59999999999999964</v>
      </c>
      <c r="I78" s="66">
        <v>0</v>
      </c>
      <c r="J78" s="79">
        <v>1.8016864891533482</v>
      </c>
    </row>
    <row r="79" spans="7:10" x14ac:dyDescent="0.25">
      <c r="G79" t="str">
        <f t="shared" si="5"/>
        <v>-0.50</v>
      </c>
      <c r="H79" s="71">
        <v>-0.5</v>
      </c>
      <c r="I79" s="66">
        <v>0</v>
      </c>
      <c r="J79" s="79">
        <v>1.8015536235872209</v>
      </c>
    </row>
    <row r="80" spans="7:10" x14ac:dyDescent="0.25">
      <c r="G80" t="str">
        <f t="shared" si="5"/>
        <v>-0.3999999999999990</v>
      </c>
      <c r="H80" s="71">
        <v>-0.39999999999999947</v>
      </c>
      <c r="I80" s="66">
        <v>0</v>
      </c>
      <c r="J80" s="79">
        <v>1.8014142909409747</v>
      </c>
    </row>
    <row r="81" spans="7:10" x14ac:dyDescent="0.25">
      <c r="G81" t="str">
        <f t="shared" si="5"/>
        <v>-0.30</v>
      </c>
      <c r="H81" s="71">
        <v>-0.29999999999999982</v>
      </c>
      <c r="I81" s="66">
        <v>0</v>
      </c>
      <c r="J81" s="79">
        <v>1.8012681843731237</v>
      </c>
    </row>
    <row r="82" spans="7:10" x14ac:dyDescent="0.25">
      <c r="G82" t="str">
        <f t="shared" si="5"/>
        <v>-0.1999999999999990</v>
      </c>
      <c r="H82" s="71">
        <v>-0.19999999999999929</v>
      </c>
      <c r="I82" s="66">
        <v>0</v>
      </c>
      <c r="J82" s="79">
        <v>1.8011149830934718</v>
      </c>
    </row>
    <row r="83" spans="7:10" x14ac:dyDescent="0.25">
      <c r="G83" t="str">
        <f t="shared" si="5"/>
        <v>-0.09999999999999960</v>
      </c>
      <c r="H83" s="71">
        <v>-9.9999999999999645E-2</v>
      </c>
      <c r="I83" s="66">
        <v>0</v>
      </c>
      <c r="J83" s="79">
        <v>1.8009543517773843</v>
      </c>
    </row>
    <row r="84" spans="7:10" x14ac:dyDescent="0.25">
      <c r="G84" t="str">
        <f t="shared" si="5"/>
        <v>00</v>
      </c>
      <c r="H84" s="71">
        <v>0</v>
      </c>
      <c r="I84" s="66">
        <v>0</v>
      </c>
      <c r="J84" s="79">
        <v>1.8007859399594786</v>
      </c>
    </row>
    <row r="85" spans="7:10" x14ac:dyDescent="0.25">
      <c r="G85" t="str">
        <f t="shared" si="5"/>
        <v>0.09999999999999960</v>
      </c>
      <c r="H85" s="71">
        <v>9.9999999999999645E-2</v>
      </c>
      <c r="I85" s="66">
        <v>0</v>
      </c>
      <c r="J85" s="79">
        <v>1.8006093814064061</v>
      </c>
    </row>
    <row r="86" spans="7:10" x14ac:dyDescent="0.25">
      <c r="G86" t="str">
        <f t="shared" si="5"/>
        <v>0.2000000000000010</v>
      </c>
      <c r="H86" s="71">
        <v>0.20000000000000107</v>
      </c>
      <c r="I86" s="66">
        <v>0</v>
      </c>
      <c r="J86" s="79">
        <v>1.800424293468371</v>
      </c>
    </row>
    <row r="87" spans="7:10" x14ac:dyDescent="0.25">
      <c r="G87" t="str">
        <f t="shared" si="5"/>
        <v>0.3000000000000010</v>
      </c>
      <c r="H87" s="71">
        <v>0.30000000000000071</v>
      </c>
      <c r="I87" s="66">
        <v>0</v>
      </c>
      <c r="J87" s="79">
        <v>1.8002302764091258</v>
      </c>
    </row>
    <row r="88" spans="7:10" x14ac:dyDescent="0.25">
      <c r="G88" t="str">
        <f t="shared" si="5"/>
        <v>0.40</v>
      </c>
      <c r="H88" s="71">
        <v>0.40000000000000036</v>
      </c>
      <c r="I88" s="66">
        <v>0</v>
      </c>
      <c r="J88" s="79">
        <v>1.800026912714187</v>
      </c>
    </row>
    <row r="89" spans="7:10" x14ac:dyDescent="0.25">
      <c r="G89" t="str">
        <f t="shared" si="5"/>
        <v>0.50</v>
      </c>
      <c r="H89" s="71">
        <v>0.5</v>
      </c>
      <c r="I89" s="66">
        <v>0</v>
      </c>
      <c r="J89" s="79">
        <v>1.7998137663770981</v>
      </c>
    </row>
    <row r="90" spans="7:10" x14ac:dyDescent="0.25">
      <c r="G90" t="str">
        <f t="shared" si="5"/>
        <v>0.60</v>
      </c>
      <c r="H90" s="71">
        <v>0.59999999999999964</v>
      </c>
      <c r="I90" s="66">
        <v>0</v>
      </c>
      <c r="J90" s="79">
        <v>1.7995903821636035</v>
      </c>
    </row>
    <row r="91" spans="7:10" x14ac:dyDescent="0.25">
      <c r="G91" t="str">
        <f t="shared" si="5"/>
        <v>0.7000000000000010</v>
      </c>
      <c r="H91" s="71">
        <v>0.70000000000000107</v>
      </c>
      <c r="I91" s="66">
        <v>0</v>
      </c>
      <c r="J91" s="79">
        <v>1.7993562848536746</v>
      </c>
    </row>
    <row r="92" spans="7:10" x14ac:dyDescent="0.25">
      <c r="G92" t="str">
        <f t="shared" si="5"/>
        <v>0.8000000000000010</v>
      </c>
      <c r="H92" s="71">
        <v>0.80000000000000071</v>
      </c>
      <c r="I92" s="66">
        <v>0</v>
      </c>
      <c r="J92" s="79">
        <v>1.7991109784614125</v>
      </c>
    </row>
    <row r="93" spans="7:10" x14ac:dyDescent="0.25">
      <c r="G93" t="str">
        <f t="shared" si="5"/>
        <v>0.90</v>
      </c>
      <c r="H93" s="71">
        <v>0.90000000000000036</v>
      </c>
      <c r="I93" s="66">
        <v>0</v>
      </c>
      <c r="J93" s="79">
        <v>1.7988539454329227</v>
      </c>
    </row>
    <row r="94" spans="7:10" x14ac:dyDescent="0.25">
      <c r="G94" t="str">
        <f t="shared" si="5"/>
        <v>10</v>
      </c>
      <c r="H94" s="71">
        <v>1</v>
      </c>
      <c r="I94" s="66">
        <v>0</v>
      </c>
      <c r="J94" s="79">
        <v>1.7985846458223684</v>
      </c>
    </row>
    <row r="95" spans="7:10" x14ac:dyDescent="0.25">
      <c r="G95" t="str">
        <f t="shared" si="5"/>
        <v>1.10</v>
      </c>
      <c r="H95" s="71">
        <v>1.0999999999999996</v>
      </c>
      <c r="I95" s="66">
        <v>0</v>
      </c>
      <c r="J95" s="79">
        <v>1.798302516446515</v>
      </c>
    </row>
    <row r="96" spans="7:10" x14ac:dyDescent="0.25">
      <c r="G96" t="str">
        <f t="shared" si="5"/>
        <v>1.20</v>
      </c>
      <c r="H96" s="71">
        <v>1.2000000000000011</v>
      </c>
      <c r="I96" s="66">
        <v>0</v>
      </c>
      <c r="J96" s="79">
        <v>1.7980069700181958</v>
      </c>
    </row>
    <row r="97" spans="7:10" x14ac:dyDescent="0.25">
      <c r="G97" t="str">
        <f t="shared" si="5"/>
        <v>1.30</v>
      </c>
      <c r="H97" s="71">
        <v>1.3000000000000007</v>
      </c>
      <c r="I97" s="66">
        <v>0</v>
      </c>
      <c r="J97" s="79">
        <v>1.7976973942592716</v>
      </c>
    </row>
    <row r="98" spans="7:10" x14ac:dyDescent="0.25">
      <c r="G98" t="str">
        <f t="shared" si="5"/>
        <v>1.40</v>
      </c>
      <c r="H98" s="71">
        <v>1.4000000000000004</v>
      </c>
      <c r="I98" s="66">
        <v>0</v>
      </c>
      <c r="J98" s="79">
        <v>1.7973731509938129</v>
      </c>
    </row>
    <row r="99" spans="7:10" x14ac:dyDescent="0.25">
      <c r="G99" t="str">
        <f t="shared" si="5"/>
        <v>1.50</v>
      </c>
      <c r="H99" s="71">
        <v>1.5</v>
      </c>
      <c r="I99" s="66">
        <v>0</v>
      </c>
      <c r="J99" s="79">
        <v>1.7970335752223821</v>
      </c>
    </row>
    <row r="100" spans="7:10" x14ac:dyDescent="0.25">
      <c r="G100" t="str">
        <f t="shared" si="5"/>
        <v>1.60</v>
      </c>
      <c r="H100" s="71">
        <v>1.6000000000000014</v>
      </c>
      <c r="I100" s="66">
        <v>0</v>
      </c>
      <c r="J100" s="79">
        <v>1.7966779741785124</v>
      </c>
    </row>
    <row r="101" spans="7:10" x14ac:dyDescent="0.25">
      <c r="G101" t="str">
        <f t="shared" si="5"/>
        <v>1.70</v>
      </c>
      <c r="H101" s="71">
        <v>1.7000000000000011</v>
      </c>
      <c r="I101" s="66">
        <v>0</v>
      </c>
      <c r="J101" s="79">
        <v>1.7963056263686659</v>
      </c>
    </row>
    <row r="102" spans="7:10" x14ac:dyDescent="0.25">
      <c r="G102" t="str">
        <f t="shared" si="5"/>
        <v>1.80</v>
      </c>
      <c r="H102" s="71">
        <v>1.8000000000000007</v>
      </c>
      <c r="I102" s="66">
        <v>0</v>
      </c>
      <c r="J102" s="79">
        <v>1.7959157805971759</v>
      </c>
    </row>
    <row r="103" spans="7:10" x14ac:dyDescent="0.25">
      <c r="G103" t="str">
        <f t="shared" si="5"/>
        <v>1.90</v>
      </c>
      <c r="H103" s="71">
        <v>1.9000000000000004</v>
      </c>
      <c r="I103" s="66">
        <v>0</v>
      </c>
      <c r="J103" s="79">
        <v>1.7955076549779712</v>
      </c>
    </row>
    <row r="104" spans="7:10" x14ac:dyDescent="0.25">
      <c r="G104" t="str">
        <f t="shared" si="5"/>
        <v>20</v>
      </c>
      <c r="H104" s="71">
        <v>2</v>
      </c>
      <c r="I104" s="66">
        <v>0</v>
      </c>
      <c r="J104" s="79">
        <v>1.7950804359351027</v>
      </c>
    </row>
    <row r="105" spans="7:10" x14ac:dyDescent="0.25">
      <c r="G105" t="str">
        <f t="shared" si="5"/>
        <v>2.10</v>
      </c>
      <c r="H105" s="71">
        <v>2.1000000000000014</v>
      </c>
      <c r="I105" s="66">
        <v>0</v>
      </c>
      <c r="J105" s="79">
        <v>1.7946332771944546</v>
      </c>
    </row>
    <row r="106" spans="7:10" x14ac:dyDescent="0.25">
      <c r="G106" t="str">
        <f t="shared" si="5"/>
        <v>2.20</v>
      </c>
      <c r="H106" s="71">
        <v>2.2000000000000011</v>
      </c>
      <c r="I106" s="66">
        <v>0</v>
      </c>
      <c r="J106" s="79">
        <v>1.7941652987693215</v>
      </c>
    </row>
    <row r="107" spans="7:10" x14ac:dyDescent="0.25">
      <c r="G107" t="str">
        <f t="shared" si="5"/>
        <v>2.30</v>
      </c>
      <c r="H107" s="71">
        <v>2.3000000000000007</v>
      </c>
      <c r="I107" s="66">
        <v>0</v>
      </c>
      <c r="J107" s="79">
        <v>1.7936755859429259</v>
      </c>
    </row>
    <row r="108" spans="7:10" x14ac:dyDescent="0.25">
      <c r="G108" t="str">
        <f t="shared" si="5"/>
        <v>2.40</v>
      </c>
      <c r="H108" s="71">
        <v>2.4000000000000004</v>
      </c>
      <c r="I108" s="66">
        <v>0</v>
      </c>
      <c r="J108" s="79">
        <v>1.7931631882513521</v>
      </c>
    </row>
    <row r="109" spans="7:10" x14ac:dyDescent="0.25">
      <c r="G109" t="str">
        <f t="shared" si="5"/>
        <v>2.50</v>
      </c>
      <c r="H109" s="71">
        <v>2.5</v>
      </c>
      <c r="I109" s="66">
        <v>0</v>
      </c>
      <c r="J109" s="79">
        <v>1.7926271184708062</v>
      </c>
    </row>
    <row r="110" spans="7:10" x14ac:dyDescent="0.25">
      <c r="G110" t="str">
        <f t="shared" si="5"/>
        <v>2.60</v>
      </c>
      <c r="H110" s="71">
        <v>2.6000000000000014</v>
      </c>
      <c r="I110" s="66">
        <v>0</v>
      </c>
      <c r="J110" s="79">
        <v>1.7920663516136273</v>
      </c>
    </row>
    <row r="111" spans="7:10" x14ac:dyDescent="0.25">
      <c r="G111" t="str">
        <f t="shared" si="5"/>
        <v>2.70</v>
      </c>
      <c r="H111" s="71">
        <v>2.7000000000000011</v>
      </c>
      <c r="I111" s="66">
        <v>0</v>
      </c>
      <c r="J111" s="79">
        <v>1.7914798239379679</v>
      </c>
    </row>
    <row r="112" spans="7:10" x14ac:dyDescent="0.25">
      <c r="G112" t="str">
        <f t="shared" si="5"/>
        <v>2.80</v>
      </c>
      <c r="H112" s="71">
        <v>2.8000000000000007</v>
      </c>
      <c r="I112" s="66">
        <v>0</v>
      </c>
      <c r="J112" s="79">
        <v>1.7908664319766983</v>
      </c>
    </row>
    <row r="113" spans="7:10" x14ac:dyDescent="0.25">
      <c r="G113" t="str">
        <f t="shared" si="5"/>
        <v>2.90</v>
      </c>
      <c r="H113" s="71">
        <v>2.9000000000000004</v>
      </c>
      <c r="I113" s="66">
        <v>0</v>
      </c>
      <c r="J113" s="79">
        <v>1.7902250315916648</v>
      </c>
    </row>
    <row r="114" spans="7:10" x14ac:dyDescent="0.25">
      <c r="G114" t="str">
        <f t="shared" si="5"/>
        <v>30</v>
      </c>
      <c r="H114" s="71">
        <v>3</v>
      </c>
      <c r="I114" s="66">
        <v>0</v>
      </c>
      <c r="J114" s="79">
        <v>1.7895544370601633</v>
      </c>
    </row>
    <row r="115" spans="7:10" x14ac:dyDescent="0.25">
      <c r="G115" t="str">
        <f t="shared" si="5"/>
        <v>3.10</v>
      </c>
      <c r="H115" s="71">
        <v>3.1000000000000014</v>
      </c>
      <c r="I115" s="66">
        <v>0</v>
      </c>
      <c r="J115" s="79">
        <v>1.7888534202012443</v>
      </c>
    </row>
    <row r="116" spans="7:10" x14ac:dyDescent="0.25">
      <c r="G116" t="str">
        <f t="shared" si="5"/>
        <v>3.20</v>
      </c>
      <c r="H116" s="71">
        <v>3.2000000000000011</v>
      </c>
      <c r="I116" s="66">
        <v>0</v>
      </c>
      <c r="J116" s="79">
        <v>1.7881207095502505</v>
      </c>
    </row>
    <row r="117" spans="7:10" x14ac:dyDescent="0.25">
      <c r="G117" t="str">
        <f t="shared" si="5"/>
        <v>3.30</v>
      </c>
      <c r="H117" s="71">
        <v>3.3000000000000007</v>
      </c>
      <c r="I117" s="66">
        <v>0</v>
      </c>
      <c r="J117" s="79">
        <v>1.7873549895909253</v>
      </c>
    </row>
    <row r="118" spans="7:10" x14ac:dyDescent="0.25">
      <c r="G118" t="str">
        <f t="shared" si="5"/>
        <v>3.40</v>
      </c>
      <c r="H118" s="71">
        <v>3.4000000000000004</v>
      </c>
      <c r="I118" s="66">
        <v>0</v>
      </c>
      <c r="J118" s="79">
        <v>1.7865549000553549</v>
      </c>
    </row>
    <row r="119" spans="7:10" x14ac:dyDescent="0.25">
      <c r="G119" t="str">
        <f t="shared" si="5"/>
        <v>3.50</v>
      </c>
      <c r="H119" s="71">
        <v>3.5</v>
      </c>
      <c r="I119" s="66">
        <v>0</v>
      </c>
      <c r="J119" s="79">
        <v>1.7857190353030814</v>
      </c>
    </row>
    <row r="120" spans="7:10" x14ac:dyDescent="0.25">
      <c r="G120" t="str">
        <f t="shared" si="5"/>
        <v>3.60</v>
      </c>
      <c r="H120" s="71">
        <v>3.6000000000000014</v>
      </c>
      <c r="I120" s="66">
        <v>0</v>
      </c>
      <c r="J120" s="79">
        <v>1.7848459437918591</v>
      </c>
    </row>
    <row r="121" spans="7:10" x14ac:dyDescent="0.25">
      <c r="G121" t="str">
        <f t="shared" si="5"/>
        <v>3.70</v>
      </c>
      <c r="H121" s="71">
        <v>3.7000000000000011</v>
      </c>
      <c r="I121" s="66">
        <v>0</v>
      </c>
      <c r="J121" s="79">
        <v>1.7839341276537282</v>
      </c>
    </row>
    <row r="122" spans="7:10" x14ac:dyDescent="0.25">
      <c r="G122" t="str">
        <f t="shared" si="5"/>
        <v>3.80</v>
      </c>
      <c r="H122" s="71">
        <v>3.8000000000000007</v>
      </c>
      <c r="I122" s="66">
        <v>0</v>
      </c>
      <c r="J122" s="79">
        <v>1.7829820423914553</v>
      </c>
    </row>
    <row r="123" spans="7:10" x14ac:dyDescent="0.25">
      <c r="G123" t="str">
        <f t="shared" si="5"/>
        <v>3.90</v>
      </c>
      <c r="H123" s="71">
        <v>3.9000000000000004</v>
      </c>
      <c r="I123" s="66">
        <v>0</v>
      </c>
      <c r="J123" s="79">
        <v>1.7819880967117721</v>
      </c>
    </row>
    <row r="124" spans="7:10" x14ac:dyDescent="0.25">
      <c r="G124" t="str">
        <f t="shared" si="5"/>
        <v>40</v>
      </c>
      <c r="H124" s="71">
        <v>4</v>
      </c>
      <c r="I124" s="66">
        <v>0</v>
      </c>
      <c r="J124" s="79">
        <v>1.7809506525134322</v>
      </c>
    </row>
    <row r="125" spans="7:10" x14ac:dyDescent="0.25">
      <c r="G125" t="str">
        <f t="shared" si="5"/>
        <v>4.10</v>
      </c>
      <c r="H125" s="71">
        <v>4.1000000000000014</v>
      </c>
      <c r="I125" s="66">
        <v>0</v>
      </c>
      <c r="J125" s="79">
        <v>1.7798680250497645</v>
      </c>
    </row>
    <row r="126" spans="7:10" x14ac:dyDescent="0.25">
      <c r="G126" t="str">
        <f t="shared" si="5"/>
        <v>4.20</v>
      </c>
      <c r="H126" s="71">
        <v>4.2000000000000011</v>
      </c>
      <c r="I126" s="66">
        <v>0</v>
      </c>
      <c r="J126" s="79">
        <v>1.7787384832871651</v>
      </c>
    </row>
    <row r="127" spans="7:10" x14ac:dyDescent="0.25">
      <c r="G127" t="str">
        <f t="shared" si="5"/>
        <v>4.30</v>
      </c>
      <c r="H127" s="71">
        <v>4.3000000000000007</v>
      </c>
      <c r="I127" s="66">
        <v>0</v>
      </c>
      <c r="J127" s="79">
        <v>1.7775602504829511</v>
      </c>
    </row>
    <row r="128" spans="7:10" x14ac:dyDescent="0.25">
      <c r="G128" t="str">
        <f t="shared" si="5"/>
        <v>4.40</v>
      </c>
      <c r="H128" s="71">
        <v>4.4000000000000004</v>
      </c>
      <c r="I128" s="66">
        <v>0</v>
      </c>
      <c r="J128" s="79">
        <v>1.7763315050080222</v>
      </c>
    </row>
    <row r="129" spans="7:10" x14ac:dyDescent="0.25">
      <c r="G129" t="str">
        <f t="shared" si="5"/>
        <v>4.50</v>
      </c>
      <c r="H129" s="71">
        <v>4.5</v>
      </c>
      <c r="I129" s="66">
        <v>0</v>
      </c>
      <c r="J129" s="79">
        <v>1.7750503814420144</v>
      </c>
    </row>
    <row r="130" spans="7:10" x14ac:dyDescent="0.25">
      <c r="G130" t="str">
        <f t="shared" si="5"/>
        <v>4.60</v>
      </c>
      <c r="H130" s="71">
        <v>4.6000000000000014</v>
      </c>
      <c r="I130" s="66">
        <v>0</v>
      </c>
      <c r="J130" s="79">
        <v>1.7737149719710041</v>
      </c>
    </row>
    <row r="131" spans="7:10" x14ac:dyDescent="0.25">
      <c r="G131" t="str">
        <f t="shared" si="5"/>
        <v>4.70</v>
      </c>
      <c r="H131" s="71">
        <v>4.7000000000000011</v>
      </c>
      <c r="I131" s="66">
        <v>0</v>
      </c>
      <c r="J131" s="79">
        <v>1.7723233281203492</v>
      </c>
    </row>
    <row r="132" spans="7:10" x14ac:dyDescent="0.25">
      <c r="G132" t="str">
        <f t="shared" si="5"/>
        <v>4.80</v>
      </c>
      <c r="H132" s="71">
        <v>4.8000000000000007</v>
      </c>
      <c r="I132" s="66">
        <v>0</v>
      </c>
      <c r="J132" s="79">
        <v>1.7708734628579517</v>
      </c>
    </row>
    <row r="133" spans="7:10" x14ac:dyDescent="0.25">
      <c r="G133" t="str">
        <f t="shared" ref="G133:G196" si="6">CONCATENATE(H133,I133)</f>
        <v>4.90</v>
      </c>
      <c r="H133" s="71">
        <v>4.9000000000000004</v>
      </c>
      <c r="I133" s="66">
        <v>0</v>
      </c>
      <c r="J133" s="79">
        <v>1.7693633531061108</v>
      </c>
    </row>
    <row r="134" spans="7:10" x14ac:dyDescent="0.25">
      <c r="G134" t="str">
        <f t="shared" si="6"/>
        <v>50</v>
      </c>
      <c r="H134" s="71">
        <v>5</v>
      </c>
      <c r="I134" s="66">
        <v>0</v>
      </c>
      <c r="J134" s="79">
        <v>1.7677909427031917</v>
      </c>
    </row>
    <row r="135" spans="7:10" x14ac:dyDescent="0.25">
      <c r="G135" t="str">
        <f t="shared" si="6"/>
        <v>5.10</v>
      </c>
      <c r="H135" s="71">
        <v>5.1000000000000014</v>
      </c>
      <c r="I135" s="66">
        <v>0</v>
      </c>
      <c r="J135" s="79">
        <v>1.7661541458595491</v>
      </c>
    </row>
    <row r="136" spans="7:10" x14ac:dyDescent="0.25">
      <c r="G136" t="str">
        <f t="shared" si="6"/>
        <v>5.20</v>
      </c>
      <c r="H136" s="71">
        <v>5.2000000000000011</v>
      </c>
      <c r="I136" s="66">
        <v>0</v>
      </c>
      <c r="J136" s="79">
        <v>1.7644508511555856</v>
      </c>
    </row>
    <row r="137" spans="7:10" x14ac:dyDescent="0.25">
      <c r="G137" t="str">
        <f t="shared" si="6"/>
        <v>5.30</v>
      </c>
      <c r="H137" s="71">
        <v>5.3000000000000007</v>
      </c>
      <c r="I137" s="66">
        <v>0</v>
      </c>
      <c r="J137" s="79">
        <v>1.7626789261334228</v>
      </c>
    </row>
    <row r="138" spans="7:10" x14ac:dyDescent="0.25">
      <c r="G138" t="str">
        <f t="shared" si="6"/>
        <v>5.40</v>
      </c>
      <c r="H138" s="71">
        <v>5.4</v>
      </c>
      <c r="I138" s="66">
        <v>0</v>
      </c>
      <c r="J138" s="79">
        <v>1.7608362225374392</v>
      </c>
    </row>
    <row r="139" spans="7:10" x14ac:dyDescent="0.25">
      <c r="G139" t="str">
        <f t="shared" si="6"/>
        <v>5.50</v>
      </c>
      <c r="H139" s="71">
        <v>5.5</v>
      </c>
      <c r="I139" s="66">
        <v>0</v>
      </c>
      <c r="J139" s="79">
        <v>1.7589205822628902</v>
      </c>
    </row>
    <row r="140" spans="7:10" x14ac:dyDescent="0.25">
      <c r="G140" t="str">
        <f t="shared" si="6"/>
        <v>5.60</v>
      </c>
      <c r="H140" s="71">
        <v>5.6000000000000014</v>
      </c>
      <c r="I140" s="66">
        <v>0</v>
      </c>
      <c r="J140" s="79">
        <v>1.7569298440759824</v>
      </c>
    </row>
    <row r="141" spans="7:10" x14ac:dyDescent="0.25">
      <c r="G141" t="str">
        <f t="shared" si="6"/>
        <v>5.70</v>
      </c>
      <c r="H141" s="71">
        <v>5.7000000000000011</v>
      </c>
      <c r="I141" s="66">
        <v>0</v>
      </c>
      <c r="J141" s="79">
        <v>1.7548618511730205</v>
      </c>
    </row>
    <row r="142" spans="7:10" x14ac:dyDescent="0.25">
      <c r="G142" t="str">
        <f t="shared" si="6"/>
        <v>5.80</v>
      </c>
      <c r="H142" s="71">
        <v>5.8000000000000007</v>
      </c>
      <c r="I142" s="66">
        <v>0</v>
      </c>
      <c r="J142" s="79">
        <v>1.7527144596507294</v>
      </c>
    </row>
    <row r="143" spans="7:10" x14ac:dyDescent="0.25">
      <c r="G143" t="str">
        <f t="shared" si="6"/>
        <v>5.90</v>
      </c>
      <c r="H143" s="71">
        <v>5.9</v>
      </c>
      <c r="I143" s="66">
        <v>0</v>
      </c>
      <c r="J143" s="79">
        <v>1.7504855479643593</v>
      </c>
    </row>
    <row r="144" spans="7:10" x14ac:dyDescent="0.25">
      <c r="G144" t="str">
        <f t="shared" si="6"/>
        <v>60</v>
      </c>
      <c r="H144" s="71">
        <v>6</v>
      </c>
      <c r="I144" s="66">
        <v>0</v>
      </c>
      <c r="J144" s="79">
        <v>1.748173027454847</v>
      </c>
    </row>
    <row r="145" spans="7:10" x14ac:dyDescent="0.25">
      <c r="G145" t="str">
        <f t="shared" si="6"/>
        <v>6.10</v>
      </c>
      <c r="H145" s="71">
        <v>6.1000000000000014</v>
      </c>
      <c r="I145" s="66">
        <v>0</v>
      </c>
      <c r="J145" s="79">
        <v>1.745774854031021</v>
      </c>
    </row>
    <row r="146" spans="7:10" x14ac:dyDescent="0.25">
      <c r="G146" t="str">
        <f t="shared" si="6"/>
        <v>6.20</v>
      </c>
      <c r="H146" s="71">
        <v>6.2000000000000011</v>
      </c>
      <c r="I146" s="66">
        <v>0</v>
      </c>
      <c r="J146" s="79">
        <v>1.7432890410975048</v>
      </c>
    </row>
    <row r="147" spans="7:10" x14ac:dyDescent="0.25">
      <c r="G147" t="str">
        <f t="shared" si="6"/>
        <v>6.30</v>
      </c>
      <c r="H147" s="71">
        <v>6.3000000000000007</v>
      </c>
      <c r="I147" s="66">
        <v>0</v>
      </c>
      <c r="J147" s="79">
        <v>1.7407136738236744</v>
      </c>
    </row>
    <row r="148" spans="7:10" x14ac:dyDescent="0.25">
      <c r="G148" t="str">
        <f t="shared" si="6"/>
        <v>6.40</v>
      </c>
      <c r="H148" s="71">
        <v>6.4</v>
      </c>
      <c r="I148" s="66">
        <v>0</v>
      </c>
      <c r="J148" s="79">
        <v>1.7380469248535755</v>
      </c>
    </row>
    <row r="149" spans="7:10" x14ac:dyDescent="0.25">
      <c r="G149" t="str">
        <f t="shared" si="6"/>
        <v>6.50</v>
      </c>
      <c r="H149" s="71">
        <v>6.5</v>
      </c>
      <c r="I149" s="66">
        <v>0</v>
      </c>
      <c r="J149" s="79">
        <v>1.7352870715610302</v>
      </c>
    </row>
    <row r="150" spans="7:10" x14ac:dyDescent="0.25">
      <c r="G150" t="str">
        <f t="shared" si="6"/>
        <v>6.60</v>
      </c>
      <c r="H150" s="71">
        <v>6.6000000000000014</v>
      </c>
      <c r="I150" s="66">
        <v>0</v>
      </c>
      <c r="J150" s="79">
        <v>1.7324325149582873</v>
      </c>
    </row>
    <row r="151" spans="7:10" x14ac:dyDescent="0.25">
      <c r="G151" t="str">
        <f t="shared" si="6"/>
        <v>6.70</v>
      </c>
      <c r="H151" s="71">
        <v>6.7000000000000011</v>
      </c>
      <c r="I151" s="66">
        <v>0</v>
      </c>
      <c r="J151" s="79">
        <v>1.7294818003701757</v>
      </c>
    </row>
    <row r="152" spans="7:10" x14ac:dyDescent="0.25">
      <c r="G152" t="str">
        <f t="shared" si="6"/>
        <v>6.80</v>
      </c>
      <c r="H152" s="71">
        <v>6.8000000000000007</v>
      </c>
      <c r="I152" s="66">
        <v>0</v>
      </c>
      <c r="J152" s="79">
        <v>1.7264336399888944</v>
      </c>
    </row>
    <row r="153" spans="7:10" x14ac:dyDescent="0.25">
      <c r="G153" t="str">
        <f t="shared" si="6"/>
        <v>6.90</v>
      </c>
      <c r="H153" s="71">
        <v>6.9</v>
      </c>
      <c r="I153" s="66">
        <v>0</v>
      </c>
      <c r="J153" s="79">
        <v>1.7232869374269688</v>
      </c>
    </row>
    <row r="154" spans="7:10" x14ac:dyDescent="0.25">
      <c r="G154" t="str">
        <f t="shared" si="6"/>
        <v>70</v>
      </c>
      <c r="H154" s="71">
        <v>7</v>
      </c>
      <c r="I154" s="66">
        <v>0</v>
      </c>
      <c r="J154" s="79">
        <v>1.7200408143874253</v>
      </c>
    </row>
    <row r="155" spans="7:10" x14ac:dyDescent="0.25">
      <c r="G155" t="str">
        <f t="shared" si="6"/>
        <v>7.10</v>
      </c>
      <c r="H155" s="71">
        <v>7.1000000000000014</v>
      </c>
      <c r="I155" s="66">
        <v>0</v>
      </c>
      <c r="J155" s="79">
        <v>1.7166946395707332</v>
      </c>
    </row>
    <row r="156" spans="7:10" x14ac:dyDescent="0.25">
      <c r="G156" t="str">
        <f t="shared" si="6"/>
        <v>7.20</v>
      </c>
      <c r="H156" s="71">
        <v>7.2000000000000011</v>
      </c>
      <c r="I156" s="66">
        <v>0</v>
      </c>
      <c r="J156" s="79">
        <v>1.7132480599370823</v>
      </c>
    </row>
    <row r="157" spans="7:10" x14ac:dyDescent="0.25">
      <c r="G157" t="str">
        <f t="shared" si="6"/>
        <v>7.30</v>
      </c>
      <c r="H157" s="71">
        <v>7.3000000000000007</v>
      </c>
      <c r="I157" s="66">
        <v>0</v>
      </c>
      <c r="J157" s="79">
        <v>1.7097010344400776</v>
      </c>
    </row>
    <row r="158" spans="7:10" x14ac:dyDescent="0.25">
      <c r="G158" t="str">
        <f t="shared" si="6"/>
        <v>7.40</v>
      </c>
      <c r="H158" s="71">
        <v>7.4</v>
      </c>
      <c r="I158" s="66">
        <v>0</v>
      </c>
      <c r="J158" s="79">
        <v>1.7060538703434083</v>
      </c>
    </row>
    <row r="159" spans="7:10" x14ac:dyDescent="0.25">
      <c r="G159" t="str">
        <f t="shared" si="6"/>
        <v>7.50</v>
      </c>
      <c r="H159" s="71">
        <v>7.5</v>
      </c>
      <c r="I159" s="66">
        <v>0</v>
      </c>
      <c r="J159" s="79">
        <v>1.7023072622252349</v>
      </c>
    </row>
    <row r="160" spans="7:10" x14ac:dyDescent="0.25">
      <c r="G160" t="str">
        <f t="shared" si="6"/>
        <v>7.60</v>
      </c>
      <c r="H160" s="71">
        <v>7.6000000000000014</v>
      </c>
      <c r="I160" s="66">
        <v>0</v>
      </c>
      <c r="J160" s="79">
        <v>1.6984623337654854</v>
      </c>
    </row>
    <row r="161" spans="7:10" x14ac:dyDescent="0.25">
      <c r="G161" t="str">
        <f t="shared" si="6"/>
        <v>7.70</v>
      </c>
      <c r="H161" s="71">
        <v>7.7000000000000011</v>
      </c>
      <c r="I161" s="66">
        <v>0</v>
      </c>
      <c r="J161" s="79">
        <v>1.6945206823984404</v>
      </c>
    </row>
    <row r="162" spans="7:10" x14ac:dyDescent="0.25">
      <c r="G162" t="str">
        <f t="shared" si="6"/>
        <v>7.80</v>
      </c>
      <c r="H162" s="71">
        <v>7.8000000000000007</v>
      </c>
      <c r="I162" s="66">
        <v>0</v>
      </c>
      <c r="J162" s="79">
        <v>1.6904844268965344</v>
      </c>
    </row>
    <row r="163" spans="7:10" x14ac:dyDescent="0.25">
      <c r="G163" t="str">
        <f t="shared" si="6"/>
        <v>7.90</v>
      </c>
      <c r="H163" s="71">
        <v>7.9</v>
      </c>
      <c r="I163" s="66">
        <v>0</v>
      </c>
      <c r="J163" s="79">
        <v>1.6863562579304103</v>
      </c>
    </row>
    <row r="164" spans="7:10" x14ac:dyDescent="0.25">
      <c r="G164" t="str">
        <f t="shared" si="6"/>
        <v>80</v>
      </c>
      <c r="H164" s="71">
        <v>8</v>
      </c>
      <c r="I164" s="66">
        <v>0</v>
      </c>
      <c r="J164" s="79">
        <v>1.6821394916245345</v>
      </c>
    </row>
    <row r="165" spans="7:10" x14ac:dyDescent="0.25">
      <c r="G165" t="str">
        <f t="shared" si="6"/>
        <v>8.10</v>
      </c>
      <c r="H165" s="71">
        <v>8.1000000000000014</v>
      </c>
      <c r="I165" s="66">
        <v>0</v>
      </c>
      <c r="J165" s="79">
        <v>1.6778381260961801</v>
      </c>
    </row>
    <row r="166" spans="7:10" x14ac:dyDescent="0.25">
      <c r="G166" t="str">
        <f t="shared" si="6"/>
        <v>8.20</v>
      </c>
      <c r="H166" s="71">
        <v>8.1999999999999993</v>
      </c>
      <c r="I166" s="66">
        <v>0</v>
      </c>
      <c r="J166" s="79">
        <v>1.6734569009277318</v>
      </c>
    </row>
    <row r="167" spans="7:10" x14ac:dyDescent="0.25">
      <c r="G167" t="str">
        <f t="shared" si="6"/>
        <v>8.30</v>
      </c>
      <c r="H167" s="71">
        <v>8.3000000000000007</v>
      </c>
      <c r="I167" s="66">
        <v>0</v>
      </c>
      <c r="J167" s="79">
        <v>1.6690013594770967</v>
      </c>
    </row>
    <row r="168" spans="7:10" x14ac:dyDescent="0.25">
      <c r="G168" t="str">
        <f t="shared" si="6"/>
        <v>8.40</v>
      </c>
      <c r="H168" s="71">
        <v>8.4000000000000021</v>
      </c>
      <c r="I168" s="66">
        <v>0</v>
      </c>
      <c r="J168" s="79">
        <v>1.6644779138777264</v>
      </c>
    </row>
    <row r="169" spans="7:10" x14ac:dyDescent="0.25">
      <c r="G169" t="str">
        <f t="shared" si="6"/>
        <v>8.50</v>
      </c>
      <c r="H169" s="71">
        <v>8.5</v>
      </c>
      <c r="I169" s="66">
        <v>0</v>
      </c>
      <c r="J169" s="79">
        <v>1.6598939125174053</v>
      </c>
    </row>
    <row r="170" spans="7:10" x14ac:dyDescent="0.25">
      <c r="G170" t="str">
        <f t="shared" si="6"/>
        <v>8.60</v>
      </c>
      <c r="H170" s="71">
        <v>8.6000000000000014</v>
      </c>
      <c r="I170" s="66">
        <v>0</v>
      </c>
      <c r="J170" s="79">
        <v>1.6552577097125099</v>
      </c>
    </row>
    <row r="171" spans="7:10" x14ac:dyDescent="0.25">
      <c r="G171" t="str">
        <f t="shared" si="6"/>
        <v>8.70</v>
      </c>
      <c r="H171" s="71">
        <v>8.6999999999999993</v>
      </c>
      <c r="I171" s="66">
        <v>0</v>
      </c>
      <c r="J171" s="79">
        <v>1.6505787372110929</v>
      </c>
    </row>
    <row r="172" spans="7:10" x14ac:dyDescent="0.25">
      <c r="G172" t="str">
        <f t="shared" si="6"/>
        <v>8.80</v>
      </c>
      <c r="H172" s="71">
        <v>8.8000000000000007</v>
      </c>
      <c r="I172" s="66">
        <v>0</v>
      </c>
      <c r="J172" s="79">
        <v>1.6458675770626201</v>
      </c>
    </row>
    <row r="173" spans="7:10" x14ac:dyDescent="0.25">
      <c r="G173" t="str">
        <f t="shared" si="6"/>
        <v>8.90</v>
      </c>
      <c r="H173" s="71">
        <v>8.9000000000000021</v>
      </c>
      <c r="I173" s="66">
        <v>0</v>
      </c>
      <c r="J173" s="79">
        <v>1.6411360352838473</v>
      </c>
    </row>
    <row r="174" spans="7:10" x14ac:dyDescent="0.25">
      <c r="G174" t="str">
        <f t="shared" si="6"/>
        <v>90</v>
      </c>
      <c r="H174" s="71">
        <v>9</v>
      </c>
      <c r="I174" s="66">
        <v>0</v>
      </c>
      <c r="J174" s="79">
        <v>1.6363972156280373</v>
      </c>
    </row>
    <row r="175" spans="7:10" x14ac:dyDescent="0.25">
      <c r="G175" t="str">
        <f t="shared" si="6"/>
        <v>9.10</v>
      </c>
      <c r="H175" s="71">
        <v>9.1000000000000014</v>
      </c>
      <c r="I175" s="66">
        <v>0</v>
      </c>
      <c r="J175" s="79">
        <v>1.6316655926278607</v>
      </c>
    </row>
    <row r="176" spans="7:10" x14ac:dyDescent="0.25">
      <c r="G176" t="str">
        <f t="shared" si="6"/>
        <v>9.20</v>
      </c>
      <c r="H176" s="71">
        <v>9.1999999999999993</v>
      </c>
      <c r="I176" s="66">
        <v>0</v>
      </c>
      <c r="J176" s="79">
        <v>1.6269570829302153</v>
      </c>
    </row>
    <row r="177" spans="7:10" x14ac:dyDescent="0.25">
      <c r="G177" t="str">
        <f t="shared" si="6"/>
        <v>9.30</v>
      </c>
      <c r="H177" s="71">
        <v>9.3000000000000007</v>
      </c>
      <c r="I177" s="66">
        <v>0</v>
      </c>
      <c r="J177" s="79">
        <v>1.6222891137736042</v>
      </c>
    </row>
    <row r="178" spans="7:10" x14ac:dyDescent="0.25">
      <c r="G178" t="str">
        <f t="shared" si="6"/>
        <v>9.40</v>
      </c>
      <c r="H178" s="71">
        <v>9.4000000000000021</v>
      </c>
      <c r="I178" s="66">
        <v>0</v>
      </c>
      <c r="J178" s="79">
        <v>1.6176806872754217</v>
      </c>
    </row>
    <row r="179" spans="7:10" x14ac:dyDescent="0.25">
      <c r="G179" t="str">
        <f t="shared" si="6"/>
        <v>9.50</v>
      </c>
      <c r="H179" s="71">
        <v>9.5</v>
      </c>
      <c r="I179" s="66">
        <v>0</v>
      </c>
      <c r="J179" s="79">
        <v>1.6131524389981591</v>
      </c>
    </row>
    <row r="180" spans="7:10" x14ac:dyDescent="0.25">
      <c r="G180" t="str">
        <f t="shared" si="6"/>
        <v>9.60</v>
      </c>
      <c r="H180" s="71">
        <v>9.6000000000000014</v>
      </c>
      <c r="I180" s="66">
        <v>0</v>
      </c>
      <c r="J180" s="79">
        <v>1.6087266890508995</v>
      </c>
    </row>
    <row r="181" spans="7:10" x14ac:dyDescent="0.25">
      <c r="G181" t="str">
        <f t="shared" si="6"/>
        <v>9.70</v>
      </c>
      <c r="H181" s="71">
        <v>9.6999999999999993</v>
      </c>
      <c r="I181" s="66">
        <v>0</v>
      </c>
      <c r="J181" s="79">
        <v>1.6044274837572894</v>
      </c>
    </row>
    <row r="182" spans="7:10" x14ac:dyDescent="0.25">
      <c r="G182" t="str">
        <f t="shared" si="6"/>
        <v>9.80</v>
      </c>
      <c r="H182" s="71">
        <v>9.8000000000000007</v>
      </c>
      <c r="I182" s="66">
        <v>0</v>
      </c>
      <c r="J182" s="79">
        <v>1.6002806256858537</v>
      </c>
    </row>
    <row r="183" spans="7:10" x14ac:dyDescent="0.25">
      <c r="G183" t="str">
        <f t="shared" si="6"/>
        <v>9.90</v>
      </c>
      <c r="H183" s="71">
        <v>9.9000000000000021</v>
      </c>
      <c r="I183" s="66">
        <v>0</v>
      </c>
      <c r="J183" s="79">
        <v>1.5963136895965224</v>
      </c>
    </row>
    <row r="184" spans="7:10" x14ac:dyDescent="0.25">
      <c r="G184" t="str">
        <f t="shared" si="6"/>
        <v>100</v>
      </c>
      <c r="H184" s="71">
        <v>10</v>
      </c>
      <c r="I184" s="66">
        <v>0</v>
      </c>
      <c r="J184" s="79">
        <v>1.5925560216131212</v>
      </c>
    </row>
    <row r="185" spans="7:10" x14ac:dyDescent="0.25">
      <c r="G185" t="str">
        <f t="shared" si="6"/>
        <v>10.10</v>
      </c>
      <c r="H185" s="71">
        <v>10.100000000000001</v>
      </c>
      <c r="I185" s="66">
        <v>0</v>
      </c>
      <c r="J185" s="79">
        <v>1.5890387186913673</v>
      </c>
    </row>
    <row r="186" spans="7:10" x14ac:dyDescent="0.25">
      <c r="G186" t="str">
        <f t="shared" si="6"/>
        <v>10.20</v>
      </c>
      <c r="H186" s="71">
        <v>10.199999999999999</v>
      </c>
      <c r="I186" s="66">
        <v>0</v>
      </c>
      <c r="J186" s="79">
        <v>1.5857945852229238</v>
      </c>
    </row>
    <row r="187" spans="7:10" x14ac:dyDescent="0.25">
      <c r="G187" t="str">
        <f t="shared" si="6"/>
        <v>10.30</v>
      </c>
      <c r="H187" s="71">
        <v>10.3</v>
      </c>
      <c r="I187" s="66">
        <v>0</v>
      </c>
      <c r="J187" s="79">
        <v>1.5828580634075429</v>
      </c>
    </row>
    <row r="188" spans="7:10" x14ac:dyDescent="0.25">
      <c r="G188" t="str">
        <f t="shared" si="6"/>
        <v>10.40</v>
      </c>
      <c r="H188" s="71">
        <v>10.400000000000002</v>
      </c>
      <c r="I188" s="66">
        <v>0</v>
      </c>
      <c r="J188" s="79">
        <v>1.5802651338481657</v>
      </c>
    </row>
    <row r="189" spans="7:10" x14ac:dyDescent="0.25">
      <c r="G189" t="str">
        <f t="shared" si="6"/>
        <v>10.50</v>
      </c>
      <c r="H189" s="71">
        <v>10.5</v>
      </c>
      <c r="I189" s="66">
        <v>0</v>
      </c>
      <c r="J189" s="79">
        <v>1.5780531826909137</v>
      </c>
    </row>
    <row r="190" spans="7:10" x14ac:dyDescent="0.25">
      <c r="G190" t="str">
        <f t="shared" si="6"/>
        <v>10.60</v>
      </c>
      <c r="H190" s="71">
        <v>10.600000000000001</v>
      </c>
      <c r="I190" s="66">
        <v>0</v>
      </c>
      <c r="J190" s="79">
        <v>1.5762608315580693</v>
      </c>
    </row>
    <row r="191" spans="7:10" x14ac:dyDescent="0.25">
      <c r="G191" t="str">
        <f t="shared" si="6"/>
        <v>10.70</v>
      </c>
      <c r="H191" s="71">
        <v>10.7</v>
      </c>
      <c r="I191" s="66">
        <v>0</v>
      </c>
      <c r="J191" s="79">
        <v>1.574927726524167</v>
      </c>
    </row>
    <row r="192" spans="7:10" x14ac:dyDescent="0.25">
      <c r="G192" t="str">
        <f t="shared" si="6"/>
        <v>10.80</v>
      </c>
      <c r="H192" s="71">
        <v>10.8</v>
      </c>
      <c r="I192" s="66">
        <v>0</v>
      </c>
      <c r="J192" s="79">
        <v>1.5740942824817441</v>
      </c>
    </row>
    <row r="193" spans="7:10" x14ac:dyDescent="0.25">
      <c r="G193" t="str">
        <f t="shared" si="6"/>
        <v>10.90</v>
      </c>
      <c r="H193" s="71">
        <v>10.900000000000002</v>
      </c>
      <c r="I193" s="66">
        <v>0</v>
      </c>
      <c r="J193" s="79">
        <v>1.5738013794541308</v>
      </c>
    </row>
    <row r="194" spans="7:10" x14ac:dyDescent="0.25">
      <c r="G194" t="str">
        <f t="shared" si="6"/>
        <v>110</v>
      </c>
      <c r="H194" s="71">
        <v>11</v>
      </c>
      <c r="I194" s="66">
        <v>0</v>
      </c>
      <c r="J194" s="79">
        <v>1.5740900077589914</v>
      </c>
    </row>
    <row r="195" spans="7:10" x14ac:dyDescent="0.25">
      <c r="G195" t="str">
        <f t="shared" si="6"/>
        <v>11.10</v>
      </c>
      <c r="H195" s="71">
        <v>11.100000000000001</v>
      </c>
      <c r="I195" s="66">
        <v>0</v>
      </c>
      <c r="J195" s="79">
        <v>1.5750008594294089</v>
      </c>
    </row>
    <row r="196" spans="7:10" x14ac:dyDescent="0.25">
      <c r="G196" t="str">
        <f t="shared" si="6"/>
        <v>11.20</v>
      </c>
      <c r="H196" s="71">
        <v>11.200000000000003</v>
      </c>
      <c r="I196" s="66">
        <v>0</v>
      </c>
      <c r="J196" s="79">
        <v>1.5765738639800413</v>
      </c>
    </row>
    <row r="197" spans="7:10" x14ac:dyDescent="0.25">
      <c r="G197" t="str">
        <f t="shared" ref="G197:G260" si="7">CONCATENATE(H197,I197)</f>
        <v>11.30</v>
      </c>
      <c r="H197" s="71">
        <v>11.3</v>
      </c>
      <c r="I197" s="66">
        <v>0</v>
      </c>
      <c r="J197" s="79">
        <v>1.5788476674831895</v>
      </c>
    </row>
    <row r="198" spans="7:10" x14ac:dyDescent="0.25">
      <c r="G198" t="str">
        <f t="shared" si="7"/>
        <v>11.40</v>
      </c>
      <c r="H198" s="71">
        <v>11.400000000000002</v>
      </c>
      <c r="I198" s="66">
        <v>0</v>
      </c>
      <c r="J198" s="79">
        <v>1.5818590550094194</v>
      </c>
    </row>
    <row r="199" spans="7:10" x14ac:dyDescent="0.25">
      <c r="G199" t="str">
        <f t="shared" si="7"/>
        <v>11.50</v>
      </c>
      <c r="H199" s="71">
        <v>11.5</v>
      </c>
      <c r="I199" s="66">
        <v>0</v>
      </c>
      <c r="J199" s="79">
        <v>1.5856423178006072</v>
      </c>
    </row>
    <row r="200" spans="7:10" x14ac:dyDescent="0.25">
      <c r="G200" t="str">
        <f t="shared" si="7"/>
        <v>11.60</v>
      </c>
      <c r="H200" s="71">
        <v>11.600000000000001</v>
      </c>
      <c r="I200" s="66">
        <v>0</v>
      </c>
      <c r="J200" s="79">
        <v>1.5902285680841139</v>
      </c>
    </row>
    <row r="201" spans="7:10" x14ac:dyDescent="0.25">
      <c r="G201" t="str">
        <f t="shared" si="7"/>
        <v>11.70</v>
      </c>
      <c r="H201" s="71">
        <v>11.700000000000003</v>
      </c>
      <c r="I201" s="66">
        <v>0</v>
      </c>
      <c r="J201" s="79">
        <v>1.5956450062005652</v>
      </c>
    </row>
    <row r="202" spans="7:10" x14ac:dyDescent="0.25">
      <c r="G202" t="str">
        <f t="shared" si="7"/>
        <v>11.80</v>
      </c>
      <c r="H202" s="71">
        <v>11.8</v>
      </c>
      <c r="I202" s="66">
        <v>0</v>
      </c>
      <c r="J202" s="79">
        <v>1.6019141466885576</v>
      </c>
    </row>
    <row r="203" spans="7:10" x14ac:dyDescent="0.25">
      <c r="G203" t="str">
        <f t="shared" si="7"/>
        <v>11.90</v>
      </c>
      <c r="H203" s="71">
        <v>11.900000000000002</v>
      </c>
      <c r="I203" s="66">
        <v>0</v>
      </c>
      <c r="J203" s="79">
        <v>1.6090530121187681</v>
      </c>
    </row>
    <row r="204" spans="7:10" x14ac:dyDescent="0.25">
      <c r="G204" t="str">
        <f t="shared" si="7"/>
        <v>120</v>
      </c>
      <c r="H204" s="71">
        <v>12</v>
      </c>
      <c r="I204" s="66">
        <v>0</v>
      </c>
      <c r="J204" s="79">
        <v>1.6170723057533638</v>
      </c>
    </row>
    <row r="205" spans="7:10" x14ac:dyDescent="0.25">
      <c r="G205" t="str">
        <f t="shared" si="7"/>
        <v>12.10</v>
      </c>
      <c r="H205" s="71">
        <v>12.100000000000001</v>
      </c>
      <c r="I205" s="66">
        <v>0</v>
      </c>
      <c r="J205" s="79">
        <v>1.6259755764640447</v>
      </c>
    </row>
    <row r="206" spans="7:10" x14ac:dyDescent="0.25">
      <c r="G206" t="str">
        <f t="shared" si="7"/>
        <v>12.20</v>
      </c>
      <c r="H206" s="71">
        <v>12.200000000000003</v>
      </c>
      <c r="I206" s="66">
        <v>0</v>
      </c>
      <c r="J206" s="79">
        <v>1.6357583916959157</v>
      </c>
    </row>
    <row r="207" spans="7:10" x14ac:dyDescent="0.25">
      <c r="G207" t="str">
        <f t="shared" si="7"/>
        <v>12.30</v>
      </c>
      <c r="H207" s="71">
        <v>12.3</v>
      </c>
      <c r="I207" s="66">
        <v>0</v>
      </c>
      <c r="J207" s="79">
        <v>1.6464075365204358</v>
      </c>
    </row>
    <row r="208" spans="7:10" x14ac:dyDescent="0.25">
      <c r="G208" t="str">
        <f t="shared" si="7"/>
        <v>12.40</v>
      </c>
      <c r="H208" s="71">
        <v>12.400000000000002</v>
      </c>
      <c r="I208" s="66">
        <v>0</v>
      </c>
      <c r="J208" s="79">
        <v>1.6579002588688601</v>
      </c>
    </row>
    <row r="209" spans="7:10" x14ac:dyDescent="0.25">
      <c r="G209" t="str">
        <f t="shared" si="7"/>
        <v>12.50</v>
      </c>
      <c r="H209" s="71">
        <v>12.5</v>
      </c>
      <c r="I209" s="66">
        <v>0</v>
      </c>
      <c r="J209" s="79">
        <v>1.6702035827556461</v>
      </c>
    </row>
    <row r="210" spans="7:10" x14ac:dyDescent="0.25">
      <c r="G210" t="str">
        <f t="shared" si="7"/>
        <v>12.60</v>
      </c>
      <c r="H210" s="71">
        <v>12.600000000000001</v>
      </c>
      <c r="I210" s="66">
        <v>0</v>
      </c>
      <c r="J210" s="79">
        <v>1.6832737125585069</v>
      </c>
    </row>
    <row r="211" spans="7:10" x14ac:dyDescent="0.25">
      <c r="G211" t="str">
        <f t="shared" si="7"/>
        <v>12.70</v>
      </c>
      <c r="H211" s="71">
        <v>12.700000000000003</v>
      </c>
      <c r="I211" s="66">
        <v>0</v>
      </c>
      <c r="J211" s="79">
        <v>1.6970555520856574</v>
      </c>
    </row>
    <row r="212" spans="7:10" x14ac:dyDescent="0.25">
      <c r="G212" t="str">
        <f t="shared" si="7"/>
        <v>12.80</v>
      </c>
      <c r="H212" s="71">
        <v>12.8</v>
      </c>
      <c r="I212" s="66">
        <v>0</v>
      </c>
      <c r="J212" s="79">
        <v>1.7114823621043238</v>
      </c>
    </row>
    <row r="213" spans="7:10" x14ac:dyDescent="0.25">
      <c r="G213" t="str">
        <f t="shared" si="7"/>
        <v>12.90</v>
      </c>
      <c r="H213" s="71">
        <v>12.900000000000002</v>
      </c>
      <c r="I213" s="66">
        <v>0</v>
      </c>
      <c r="J213" s="79">
        <v>1.7264755791153259</v>
      </c>
    </row>
    <row r="214" spans="7:10" x14ac:dyDescent="0.25">
      <c r="G214" t="str">
        <f t="shared" si="7"/>
        <v>130</v>
      </c>
      <c r="H214" s="71">
        <v>13</v>
      </c>
      <c r="I214" s="66">
        <v>0</v>
      </c>
      <c r="J214" s="79">
        <v>1.7419448163482503</v>
      </c>
    </row>
    <row r="215" spans="7:10" x14ac:dyDescent="0.25">
      <c r="G215" t="str">
        <f t="shared" si="7"/>
        <v>13.10</v>
      </c>
      <c r="H215" s="71">
        <v>13.100000000000001</v>
      </c>
      <c r="I215" s="66">
        <v>0</v>
      </c>
      <c r="J215" s="79">
        <v>1.7577880651664681</v>
      </c>
    </row>
    <row r="216" spans="7:10" x14ac:dyDescent="0.25">
      <c r="G216" t="str">
        <f t="shared" si="7"/>
        <v>13.20</v>
      </c>
      <c r="H216" s="71">
        <v>13.200000000000003</v>
      </c>
      <c r="I216" s="66">
        <v>0</v>
      </c>
      <c r="J216" s="79">
        <v>1.7738921113001549</v>
      </c>
    </row>
    <row r="217" spans="7:10" x14ac:dyDescent="0.25">
      <c r="G217" t="str">
        <f t="shared" si="7"/>
        <v>13.30</v>
      </c>
      <c r="H217" s="71">
        <v>13.3</v>
      </c>
      <c r="I217" s="66">
        <v>0</v>
      </c>
      <c r="J217" s="79">
        <v>1.7901331756090049</v>
      </c>
    </row>
    <row r="218" spans="7:10" x14ac:dyDescent="0.25">
      <c r="G218" t="str">
        <f t="shared" si="7"/>
        <v>13.40</v>
      </c>
      <c r="H218" s="71">
        <v>13.400000000000002</v>
      </c>
      <c r="I218" s="66">
        <v>0</v>
      </c>
      <c r="J218" s="79">
        <v>1.8063777835108124</v>
      </c>
    </row>
    <row r="219" spans="7:10" x14ac:dyDescent="0.25">
      <c r="G219" t="str">
        <f t="shared" si="7"/>
        <v>13.50</v>
      </c>
      <c r="H219" s="71">
        <v>13.5</v>
      </c>
      <c r="I219" s="66">
        <v>0</v>
      </c>
      <c r="J219" s="79">
        <v>1.8224838609517011</v>
      </c>
    </row>
    <row r="220" spans="7:10" x14ac:dyDescent="0.25">
      <c r="G220" t="str">
        <f t="shared" si="7"/>
        <v>13.60</v>
      </c>
      <c r="H220" s="71">
        <v>13.600000000000001</v>
      </c>
      <c r="I220" s="66">
        <v>0</v>
      </c>
      <c r="J220" s="79">
        <v>1.838302048048013</v>
      </c>
    </row>
    <row r="221" spans="7:10" x14ac:dyDescent="0.25">
      <c r="G221" t="str">
        <f t="shared" si="7"/>
        <v>13.70</v>
      </c>
      <c r="H221" s="71">
        <v>13.700000000000003</v>
      </c>
      <c r="I221" s="66">
        <v>0</v>
      </c>
      <c r="J221" s="79">
        <v>1.8536772145563123</v>
      </c>
    </row>
    <row r="222" spans="7:10" x14ac:dyDescent="0.25">
      <c r="G222" t="str">
        <f t="shared" si="7"/>
        <v>13.80</v>
      </c>
      <c r="H222" s="71">
        <v>13.8</v>
      </c>
      <c r="I222" s="66">
        <v>0</v>
      </c>
      <c r="J222" s="79">
        <v>1.8684501544211334</v>
      </c>
    </row>
    <row r="223" spans="7:10" x14ac:dyDescent="0.25">
      <c r="G223" t="str">
        <f t="shared" si="7"/>
        <v>13.90</v>
      </c>
      <c r="H223" s="71">
        <v>13.900000000000002</v>
      </c>
      <c r="I223" s="66">
        <v>0</v>
      </c>
      <c r="J223" s="79">
        <v>1.88245943012544</v>
      </c>
    </row>
    <row r="224" spans="7:10" x14ac:dyDescent="0.25">
      <c r="G224" t="str">
        <f t="shared" si="7"/>
        <v>140</v>
      </c>
      <c r="H224" s="71">
        <v>14</v>
      </c>
      <c r="I224" s="66">
        <v>0</v>
      </c>
      <c r="J224" s="79">
        <v>1.8955433317442818</v>
      </c>
    </row>
    <row r="225" spans="7:10" x14ac:dyDescent="0.25">
      <c r="G225" t="str">
        <f t="shared" si="7"/>
        <v>14.10</v>
      </c>
      <c r="H225" s="71">
        <v>14.100000000000001</v>
      </c>
      <c r="I225" s="66">
        <v>0</v>
      </c>
      <c r="J225" s="79">
        <v>1.9075419107777765</v>
      </c>
    </row>
    <row r="226" spans="7:10" x14ac:dyDescent="0.25">
      <c r="G226" t="str">
        <f t="shared" si="7"/>
        <v>14.20</v>
      </c>
      <c r="H226" s="71">
        <v>14.200000000000003</v>
      </c>
      <c r="I226" s="66">
        <v>0</v>
      </c>
      <c r="J226" s="79">
        <v>1.9182990452766899</v>
      </c>
    </row>
    <row r="227" spans="7:10" x14ac:dyDescent="0.25">
      <c r="G227" t="str">
        <f t="shared" si="7"/>
        <v>14.30</v>
      </c>
      <c r="H227" s="71">
        <v>14.3</v>
      </c>
      <c r="I227" s="66">
        <v>0</v>
      </c>
      <c r="J227" s="79">
        <v>1.927664490676879</v>
      </c>
    </row>
    <row r="228" spans="7:10" x14ac:dyDescent="0.25">
      <c r="G228" t="str">
        <f t="shared" si="7"/>
        <v>14.40</v>
      </c>
      <c r="H228" s="71">
        <v>14.400000000000002</v>
      </c>
      <c r="I228" s="66">
        <v>0</v>
      </c>
      <c r="J228" s="79">
        <v>1.9354958702591365</v>
      </c>
    </row>
    <row r="229" spans="7:10" x14ac:dyDescent="0.25">
      <c r="G229" t="str">
        <f t="shared" si="7"/>
        <v>14.50</v>
      </c>
      <c r="H229" s="71">
        <v>14.5</v>
      </c>
      <c r="I229" s="66">
        <v>0</v>
      </c>
      <c r="J229" s="79">
        <v>1.9416605602976003</v>
      </c>
    </row>
    <row r="230" spans="7:10" x14ac:dyDescent="0.25">
      <c r="G230" t="str">
        <f t="shared" si="7"/>
        <v>14.60</v>
      </c>
      <c r="H230" s="71">
        <v>14.600000000000001</v>
      </c>
      <c r="I230" s="66">
        <v>0</v>
      </c>
      <c r="J230" s="79">
        <v>1.9460374277143335</v>
      </c>
    </row>
    <row r="231" spans="7:10" x14ac:dyDescent="0.25">
      <c r="G231" t="str">
        <f t="shared" si="7"/>
        <v>14.70</v>
      </c>
      <c r="H231" s="71">
        <v>14.700000000000003</v>
      </c>
      <c r="I231" s="66">
        <v>0</v>
      </c>
      <c r="J231" s="79">
        <v>1.9485183822968923</v>
      </c>
    </row>
    <row r="232" spans="7:10" x14ac:dyDescent="0.25">
      <c r="G232" t="str">
        <f t="shared" si="7"/>
        <v>14.80</v>
      </c>
      <c r="H232" s="71">
        <v>14.8</v>
      </c>
      <c r="I232" s="66">
        <v>0</v>
      </c>
      <c r="J232" s="79">
        <v>1.949009711059708</v>
      </c>
    </row>
    <row r="233" spans="7:10" x14ac:dyDescent="0.25">
      <c r="G233" t="str">
        <f t="shared" si="7"/>
        <v>14.90</v>
      </c>
      <c r="H233" s="71">
        <v>14.900000000000002</v>
      </c>
      <c r="I233" s="66">
        <v>0</v>
      </c>
      <c r="J233" s="79">
        <v>1.947433168876455</v>
      </c>
    </row>
    <row r="234" spans="7:10" x14ac:dyDescent="0.25">
      <c r="G234" t="str">
        <f t="shared" si="7"/>
        <v>150</v>
      </c>
      <c r="H234" s="71">
        <v>15</v>
      </c>
      <c r="I234" s="66">
        <v>0</v>
      </c>
      <c r="J234" s="79">
        <v>1.9437268067722138</v>
      </c>
    </row>
    <row r="235" spans="7:10" x14ac:dyDescent="0.25">
      <c r="G235" t="str">
        <f t="shared" si="7"/>
        <v>15.10</v>
      </c>
      <c r="H235" s="71">
        <v>15.100000000000001</v>
      </c>
      <c r="I235" s="66">
        <v>0</v>
      </c>
      <c r="J235" s="79">
        <v>1.9378455269097621</v>
      </c>
    </row>
    <row r="236" spans="7:10" x14ac:dyDescent="0.25">
      <c r="G236" t="str">
        <f t="shared" si="7"/>
        <v>15.20</v>
      </c>
      <c r="H236" s="71">
        <v>15.200000000000003</v>
      </c>
      <c r="I236" s="66">
        <v>0</v>
      </c>
      <c r="J236" s="79">
        <v>1.9297613609994786</v>
      </c>
    </row>
    <row r="237" spans="7:10" x14ac:dyDescent="0.25">
      <c r="G237" t="str">
        <f t="shared" si="7"/>
        <v>15.30</v>
      </c>
      <c r="H237" s="71">
        <v>15.3</v>
      </c>
      <c r="I237" s="66">
        <v>0</v>
      </c>
      <c r="J237" s="79">
        <v>1.9194634762899641</v>
      </c>
    </row>
    <row r="238" spans="7:10" x14ac:dyDescent="0.25">
      <c r="G238" t="str">
        <f t="shared" si="7"/>
        <v>15.40</v>
      </c>
      <c r="H238" s="71">
        <v>15.400000000000002</v>
      </c>
      <c r="I238" s="66">
        <v>0</v>
      </c>
      <c r="J238" s="79">
        <v>1.906957920173461</v>
      </c>
    </row>
    <row r="239" spans="7:10" x14ac:dyDescent="0.25">
      <c r="G239" t="str">
        <f t="shared" si="7"/>
        <v>15.50</v>
      </c>
      <c r="H239" s="71">
        <v>15.5</v>
      </c>
      <c r="I239" s="66">
        <v>0</v>
      </c>
      <c r="J239" s="79">
        <v>1.8922671205318575</v>
      </c>
    </row>
    <row r="240" spans="7:10" x14ac:dyDescent="0.25">
      <c r="G240" t="str">
        <f t="shared" si="7"/>
        <v>15.60</v>
      </c>
      <c r="H240" s="71">
        <v>15.600000000000001</v>
      </c>
      <c r="I240" s="66">
        <v>0</v>
      </c>
      <c r="J240" s="79">
        <v>1.8754291640772649</v>
      </c>
    </row>
    <row r="241" spans="7:10" x14ac:dyDescent="0.25">
      <c r="G241" t="str">
        <f t="shared" si="7"/>
        <v>15.70</v>
      </c>
      <c r="H241" s="71">
        <v>15.700000000000003</v>
      </c>
      <c r="I241" s="66">
        <v>0</v>
      </c>
      <c r="J241" s="79">
        <v>1.8564968789894412</v>
      </c>
    </row>
    <row r="242" spans="7:10" x14ac:dyDescent="0.25">
      <c r="G242" t="str">
        <f t="shared" si="7"/>
        <v>15.80</v>
      </c>
      <c r="H242" s="71">
        <v>15.8</v>
      </c>
      <c r="I242" s="66">
        <v>0</v>
      </c>
      <c r="J242" s="79">
        <v>1.8355367510653626</v>
      </c>
    </row>
    <row r="243" spans="7:10" x14ac:dyDescent="0.25">
      <c r="G243" t="str">
        <f t="shared" si="7"/>
        <v>15.90</v>
      </c>
      <c r="H243" s="71">
        <v>15.900000000000002</v>
      </c>
      <c r="I243" s="66">
        <v>0</v>
      </c>
      <c r="J243" s="79">
        <v>1.8126277043755281</v>
      </c>
    </row>
    <row r="244" spans="7:10" x14ac:dyDescent="0.25">
      <c r="G244" t="str">
        <f t="shared" si="7"/>
        <v>160</v>
      </c>
      <c r="H244" s="71">
        <v>16</v>
      </c>
      <c r="I244" s="66">
        <v>0</v>
      </c>
      <c r="J244" s="79">
        <v>1.7878597781193493</v>
      </c>
    </row>
    <row r="245" spans="7:10" x14ac:dyDescent="0.25">
      <c r="G245" t="str">
        <f t="shared" si="7"/>
        <v>-81</v>
      </c>
      <c r="H245" s="71">
        <v>-8</v>
      </c>
      <c r="I245" s="66">
        <v>1</v>
      </c>
      <c r="J245" s="79">
        <v>1.8043466484778508</v>
      </c>
    </row>
    <row r="246" spans="7:10" x14ac:dyDescent="0.25">
      <c r="G246" t="str">
        <f t="shared" si="7"/>
        <v>-7.91</v>
      </c>
      <c r="H246" s="71">
        <v>-7.9</v>
      </c>
      <c r="I246" s="66">
        <v>1</v>
      </c>
      <c r="J246" s="79">
        <v>1.8043453589317222</v>
      </c>
    </row>
    <row r="247" spans="7:10" x14ac:dyDescent="0.25">
      <c r="G247" t="str">
        <f t="shared" si="7"/>
        <v>-7.81</v>
      </c>
      <c r="H247" s="71">
        <v>-7.8</v>
      </c>
      <c r="I247" s="66">
        <v>1</v>
      </c>
      <c r="J247" s="79">
        <v>1.8043440054416804</v>
      </c>
    </row>
    <row r="248" spans="7:10" x14ac:dyDescent="0.25">
      <c r="G248" t="str">
        <f t="shared" si="7"/>
        <v>-7.71</v>
      </c>
      <c r="H248" s="71">
        <v>-7.7</v>
      </c>
      <c r="I248" s="66">
        <v>1</v>
      </c>
      <c r="J248" s="79">
        <v>1.8043425848830528</v>
      </c>
    </row>
    <row r="249" spans="7:10" x14ac:dyDescent="0.25">
      <c r="G249" t="str">
        <f t="shared" si="7"/>
        <v>-7.61</v>
      </c>
      <c r="H249" s="71">
        <v>-7.6</v>
      </c>
      <c r="I249" s="66">
        <v>1</v>
      </c>
      <c r="J249" s="79">
        <v>1.8043410939818918</v>
      </c>
    </row>
    <row r="250" spans="7:10" x14ac:dyDescent="0.25">
      <c r="G250" t="str">
        <f t="shared" si="7"/>
        <v>-7.51</v>
      </c>
      <c r="H250" s="71">
        <v>-7.5</v>
      </c>
      <c r="I250" s="66">
        <v>1</v>
      </c>
      <c r="J250" s="79">
        <v>1.8043395293080982</v>
      </c>
    </row>
    <row r="251" spans="7:10" x14ac:dyDescent="0.25">
      <c r="G251" t="str">
        <f t="shared" si="7"/>
        <v>-7.41</v>
      </c>
      <c r="H251" s="71">
        <v>-7.4</v>
      </c>
      <c r="I251" s="66">
        <v>1</v>
      </c>
      <c r="J251" s="79">
        <v>1.8043378872682536</v>
      </c>
    </row>
    <row r="252" spans="7:10" x14ac:dyDescent="0.25">
      <c r="G252" t="str">
        <f t="shared" si="7"/>
        <v>-7.31</v>
      </c>
      <c r="H252" s="71">
        <v>-7.3</v>
      </c>
      <c r="I252" s="66">
        <v>1</v>
      </c>
      <c r="J252" s="79">
        <v>1.8043361640981397</v>
      </c>
    </row>
    <row r="253" spans="7:10" x14ac:dyDescent="0.25">
      <c r="G253" t="str">
        <f t="shared" si="7"/>
        <v>-7.21</v>
      </c>
      <c r="H253" s="71">
        <v>-7.2</v>
      </c>
      <c r="I253" s="66">
        <v>1</v>
      </c>
      <c r="J253" s="79">
        <v>1.8043343558549365</v>
      </c>
    </row>
    <row r="254" spans="7:10" x14ac:dyDescent="0.25">
      <c r="G254" t="str">
        <f t="shared" si="7"/>
        <v>-7.11</v>
      </c>
      <c r="H254" s="71">
        <v>-7.1</v>
      </c>
      <c r="I254" s="66">
        <v>1</v>
      </c>
      <c r="J254" s="79">
        <v>1.8043324584090952</v>
      </c>
    </row>
    <row r="255" spans="7:10" x14ac:dyDescent="0.25">
      <c r="G255" t="str">
        <f t="shared" si="7"/>
        <v>-71</v>
      </c>
      <c r="H255" s="71">
        <v>-7</v>
      </c>
      <c r="I255" s="66">
        <v>1</v>
      </c>
      <c r="J255" s="79">
        <v>1.8043304674358651</v>
      </c>
    </row>
    <row r="256" spans="7:10" x14ac:dyDescent="0.25">
      <c r="G256" t="str">
        <f t="shared" si="7"/>
        <v>-6.91</v>
      </c>
      <c r="H256" s="71">
        <v>-6.9</v>
      </c>
      <c r="I256" s="66">
        <v>1</v>
      </c>
      <c r="J256" s="79">
        <v>1.8043283784064588</v>
      </c>
    </row>
    <row r="257" spans="7:10" x14ac:dyDescent="0.25">
      <c r="G257" t="str">
        <f t="shared" si="7"/>
        <v>-6.81</v>
      </c>
      <c r="H257" s="71">
        <v>-6.8</v>
      </c>
      <c r="I257" s="66">
        <v>1</v>
      </c>
      <c r="J257" s="79">
        <v>1.8043261865788598</v>
      </c>
    </row>
    <row r="258" spans="7:10" x14ac:dyDescent="0.25">
      <c r="G258" t="str">
        <f t="shared" si="7"/>
        <v>-6.71</v>
      </c>
      <c r="H258" s="71">
        <v>-6.7</v>
      </c>
      <c r="I258" s="66">
        <v>1</v>
      </c>
      <c r="J258" s="79">
        <v>1.8043238869882385</v>
      </c>
    </row>
    <row r="259" spans="7:10" x14ac:dyDescent="0.25">
      <c r="G259" t="str">
        <f t="shared" si="7"/>
        <v>-6.61</v>
      </c>
      <c r="H259" s="71">
        <v>-6.6</v>
      </c>
      <c r="I259" s="66">
        <v>1</v>
      </c>
      <c r="J259" s="79">
        <v>1.8043214744369795</v>
      </c>
    </row>
    <row r="260" spans="7:10" x14ac:dyDescent="0.25">
      <c r="G260" t="str">
        <f t="shared" si="7"/>
        <v>-6.51</v>
      </c>
      <c r="H260" s="71">
        <v>-6.5</v>
      </c>
      <c r="I260" s="66">
        <v>1</v>
      </c>
      <c r="J260" s="79">
        <v>1.8043189434843017</v>
      </c>
    </row>
    <row r="261" spans="7:10" x14ac:dyDescent="0.25">
      <c r="G261" t="str">
        <f t="shared" ref="G261:G324" si="8">CONCATENATE(H261,I261)</f>
        <v>-6.41</v>
      </c>
      <c r="H261" s="71">
        <v>-6.4</v>
      </c>
      <c r="I261" s="66">
        <v>1</v>
      </c>
      <c r="J261" s="79">
        <v>1.804316288435454</v>
      </c>
    </row>
    <row r="262" spans="7:10" x14ac:dyDescent="0.25">
      <c r="G262" t="str">
        <f t="shared" si="8"/>
        <v>-6.31</v>
      </c>
      <c r="H262" s="71">
        <v>-6.3</v>
      </c>
      <c r="I262" s="66">
        <v>1</v>
      </c>
      <c r="J262" s="79">
        <v>1.8043135033304731</v>
      </c>
    </row>
    <row r="263" spans="7:10" x14ac:dyDescent="0.25">
      <c r="G263" t="str">
        <f t="shared" si="8"/>
        <v>-6.21</v>
      </c>
      <c r="H263" s="71">
        <v>-6.2</v>
      </c>
      <c r="I263" s="66">
        <v>1</v>
      </c>
      <c r="J263" s="79">
        <v>1.8043105819325054</v>
      </c>
    </row>
    <row r="264" spans="7:10" x14ac:dyDescent="0.25">
      <c r="G264" t="str">
        <f t="shared" si="8"/>
        <v>-6.11</v>
      </c>
      <c r="H264" s="71">
        <v>-6.1</v>
      </c>
      <c r="I264" s="66">
        <v>1</v>
      </c>
      <c r="J264" s="79">
        <v>1.8043075177156487</v>
      </c>
    </row>
    <row r="265" spans="7:10" x14ac:dyDescent="0.25">
      <c r="G265" t="str">
        <f t="shared" si="8"/>
        <v>-61</v>
      </c>
      <c r="H265" s="71">
        <v>-6</v>
      </c>
      <c r="I265" s="66">
        <v>1</v>
      </c>
      <c r="J265" s="79">
        <v>1.8043043038523363</v>
      </c>
    </row>
    <row r="266" spans="7:10" x14ac:dyDescent="0.25">
      <c r="G266" t="str">
        <f t="shared" si="8"/>
        <v>-5.91</v>
      </c>
      <c r="H266" s="71">
        <v>-5.9</v>
      </c>
      <c r="I266" s="66">
        <v>1</v>
      </c>
      <c r="J266" s="79">
        <v>1.8043009332002102</v>
      </c>
    </row>
    <row r="267" spans="7:10" x14ac:dyDescent="0.25">
      <c r="G267" t="str">
        <f t="shared" si="8"/>
        <v>-5.81</v>
      </c>
      <c r="H267" s="71">
        <v>-5.8</v>
      </c>
      <c r="I267" s="66">
        <v>1</v>
      </c>
      <c r="J267" s="79">
        <v>1.8042973982885113</v>
      </c>
    </row>
    <row r="268" spans="7:10" x14ac:dyDescent="0.25">
      <c r="G268" t="str">
        <f t="shared" si="8"/>
        <v>-5.71</v>
      </c>
      <c r="H268" s="71">
        <v>-5.6999999999999993</v>
      </c>
      <c r="I268" s="66">
        <v>1</v>
      </c>
      <c r="J268" s="79">
        <v>1.8042936913039329</v>
      </c>
    </row>
    <row r="269" spans="7:10" x14ac:dyDescent="0.25">
      <c r="G269" t="str">
        <f t="shared" si="8"/>
        <v>-5.61</v>
      </c>
      <c r="H269" s="71">
        <v>-5.6</v>
      </c>
      <c r="I269" s="66">
        <v>1</v>
      </c>
      <c r="J269" s="79">
        <v>1.804289804075953</v>
      </c>
    </row>
    <row r="270" spans="7:10" x14ac:dyDescent="0.25">
      <c r="G270" t="str">
        <f t="shared" si="8"/>
        <v>-5.51</v>
      </c>
      <c r="H270" s="71">
        <v>-5.5</v>
      </c>
      <c r="I270" s="66">
        <v>1</v>
      </c>
      <c r="J270" s="79">
        <v>1.8042857280616231</v>
      </c>
    </row>
    <row r="271" spans="7:10" x14ac:dyDescent="0.25">
      <c r="G271" t="str">
        <f t="shared" si="8"/>
        <v>-5.41</v>
      </c>
      <c r="H271" s="71">
        <v>-5.4</v>
      </c>
      <c r="I271" s="66">
        <v>1</v>
      </c>
      <c r="J271" s="79">
        <v>1.8042814543297871</v>
      </c>
    </row>
    <row r="272" spans="7:10" x14ac:dyDescent="0.25">
      <c r="G272" t="str">
        <f t="shared" si="8"/>
        <v>-5.31</v>
      </c>
      <c r="H272" s="71">
        <v>-5.3</v>
      </c>
      <c r="I272" s="66">
        <v>1</v>
      </c>
      <c r="J272" s="79">
        <v>1.804276973544741</v>
      </c>
    </row>
    <row r="273" spans="7:10" x14ac:dyDescent="0.25">
      <c r="G273" t="str">
        <f t="shared" si="8"/>
        <v>-5.21</v>
      </c>
      <c r="H273" s="71">
        <v>-5.1999999999999993</v>
      </c>
      <c r="I273" s="66">
        <v>1</v>
      </c>
      <c r="J273" s="79">
        <v>1.8042722759493057</v>
      </c>
    </row>
    <row r="274" spans="7:10" x14ac:dyDescent="0.25">
      <c r="G274" t="str">
        <f t="shared" si="8"/>
        <v>-5.11</v>
      </c>
      <c r="H274" s="71">
        <v>-5.0999999999999996</v>
      </c>
      <c r="I274" s="66">
        <v>1</v>
      </c>
      <c r="J274" s="79">
        <v>1.8042673513472989</v>
      </c>
    </row>
    <row r="275" spans="7:10" x14ac:dyDescent="0.25">
      <c r="G275" t="str">
        <f t="shared" si="8"/>
        <v>-51</v>
      </c>
      <c r="H275" s="71">
        <v>-5</v>
      </c>
      <c r="I275" s="66">
        <v>1</v>
      </c>
      <c r="J275" s="79">
        <v>1.8042621890854122</v>
      </c>
    </row>
    <row r="276" spans="7:10" x14ac:dyDescent="0.25">
      <c r="G276" t="str">
        <f t="shared" si="8"/>
        <v>-4.91</v>
      </c>
      <c r="H276" s="71">
        <v>-4.9000000000000004</v>
      </c>
      <c r="I276" s="66">
        <v>1</v>
      </c>
      <c r="J276" s="79">
        <v>1.8042567780344592</v>
      </c>
    </row>
    <row r="277" spans="7:10" x14ac:dyDescent="0.25">
      <c r="G277" t="str">
        <f t="shared" si="8"/>
        <v>-4.81</v>
      </c>
      <c r="H277" s="71">
        <v>-4.8</v>
      </c>
      <c r="I277" s="66">
        <v>1</v>
      </c>
      <c r="J277" s="79">
        <v>1.8042511065700113</v>
      </c>
    </row>
    <row r="278" spans="7:10" x14ac:dyDescent="0.25">
      <c r="G278" t="str">
        <f t="shared" si="8"/>
        <v>-4.71</v>
      </c>
      <c r="H278" s="71">
        <v>-4.6999999999999993</v>
      </c>
      <c r="I278" s="66">
        <v>1</v>
      </c>
      <c r="J278" s="79">
        <v>1.8042451625523901</v>
      </c>
    </row>
    <row r="279" spans="7:10" x14ac:dyDescent="0.25">
      <c r="G279" t="str">
        <f t="shared" si="8"/>
        <v>-4.61</v>
      </c>
      <c r="H279" s="71">
        <v>-4.5999999999999996</v>
      </c>
      <c r="I279" s="66">
        <v>1</v>
      </c>
      <c r="J279" s="79">
        <v>1.8042389333060269</v>
      </c>
    </row>
    <row r="280" spans="7:10" x14ac:dyDescent="0.25">
      <c r="G280" t="str">
        <f t="shared" si="8"/>
        <v>-4.51</v>
      </c>
      <c r="H280" s="71">
        <v>-4.5</v>
      </c>
      <c r="I280" s="66">
        <v>1</v>
      </c>
      <c r="J280" s="79">
        <v>1.8042324055981727</v>
      </c>
    </row>
    <row r="281" spans="7:10" x14ac:dyDescent="0.25">
      <c r="G281" t="str">
        <f t="shared" si="8"/>
        <v>-4.41</v>
      </c>
      <c r="H281" s="71">
        <v>-4.4000000000000004</v>
      </c>
      <c r="I281" s="66">
        <v>1</v>
      </c>
      <c r="J281" s="79">
        <v>1.8042255656169615</v>
      </c>
    </row>
    <row r="282" spans="7:10" x14ac:dyDescent="0.25">
      <c r="G282" t="str">
        <f t="shared" si="8"/>
        <v>-4.31</v>
      </c>
      <c r="H282" s="71">
        <v>-4.3</v>
      </c>
      <c r="I282" s="66">
        <v>1</v>
      </c>
      <c r="J282" s="79">
        <v>1.8042183989488247</v>
      </c>
    </row>
    <row r="283" spans="7:10" x14ac:dyDescent="0.25">
      <c r="G283" t="str">
        <f t="shared" si="8"/>
        <v>-4.21</v>
      </c>
      <c r="H283" s="71">
        <v>-4.1999999999999993</v>
      </c>
      <c r="I283" s="66">
        <v>1</v>
      </c>
      <c r="J283" s="79">
        <v>1.8042108905552539</v>
      </c>
    </row>
    <row r="284" spans="7:10" x14ac:dyDescent="0.25">
      <c r="G284" t="str">
        <f t="shared" si="8"/>
        <v>-4.11</v>
      </c>
      <c r="H284" s="71">
        <v>-4.0999999999999996</v>
      </c>
      <c r="I284" s="66">
        <v>1</v>
      </c>
      <c r="J284" s="79">
        <v>1.8042030247489216</v>
      </c>
    </row>
    <row r="285" spans="7:10" x14ac:dyDescent="0.25">
      <c r="G285" t="str">
        <f t="shared" si="8"/>
        <v>-41</v>
      </c>
      <c r="H285" s="71">
        <v>-4</v>
      </c>
      <c r="I285" s="66">
        <v>1</v>
      </c>
      <c r="J285" s="79">
        <v>1.8041947851691573</v>
      </c>
    </row>
    <row r="286" spans="7:10" x14ac:dyDescent="0.25">
      <c r="G286" t="str">
        <f t="shared" si="8"/>
        <v>-3.91</v>
      </c>
      <c r="H286" s="71">
        <v>-3.8999999999999995</v>
      </c>
      <c r="I286" s="66">
        <v>1</v>
      </c>
      <c r="J286" s="79">
        <v>1.8041861547567977</v>
      </c>
    </row>
    <row r="287" spans="7:10" x14ac:dyDescent="0.25">
      <c r="G287" t="str">
        <f t="shared" si="8"/>
        <v>-3.81</v>
      </c>
      <c r="H287" s="71">
        <v>-3.8</v>
      </c>
      <c r="I287" s="66">
        <v>1</v>
      </c>
      <c r="J287" s="79">
        <v>1.8041771157284126</v>
      </c>
    </row>
    <row r="288" spans="7:10" x14ac:dyDescent="0.25">
      <c r="G288" t="str">
        <f t="shared" si="8"/>
        <v>-3.71</v>
      </c>
      <c r="H288" s="71">
        <v>-3.7</v>
      </c>
      <c r="I288" s="66">
        <v>1</v>
      </c>
      <c r="J288" s="79">
        <v>1.8041676495499344</v>
      </c>
    </row>
    <row r="289" spans="7:10" x14ac:dyDescent="0.25">
      <c r="G289" t="str">
        <f t="shared" si="8"/>
        <v>-3.61</v>
      </c>
      <c r="H289" s="71">
        <v>-3.5999999999999996</v>
      </c>
      <c r="I289" s="66">
        <v>1</v>
      </c>
      <c r="J289" s="79">
        <v>1.8041577369097026</v>
      </c>
    </row>
    <row r="290" spans="7:10" x14ac:dyDescent="0.25">
      <c r="G290" t="str">
        <f t="shared" si="8"/>
        <v>-3.51</v>
      </c>
      <c r="H290" s="71">
        <v>-3.5</v>
      </c>
      <c r="I290" s="66">
        <v>1</v>
      </c>
      <c r="J290" s="79">
        <v>1.8041473576909586</v>
      </c>
    </row>
    <row r="291" spans="7:10" x14ac:dyDescent="0.25">
      <c r="G291" t="str">
        <f t="shared" si="8"/>
        <v>-3.41</v>
      </c>
      <c r="H291" s="71">
        <v>-3.3999999999999995</v>
      </c>
      <c r="I291" s="66">
        <v>1</v>
      </c>
      <c r="J291" s="79">
        <v>1.8041364909438051</v>
      </c>
    </row>
    <row r="292" spans="7:10" x14ac:dyDescent="0.25">
      <c r="G292" t="str">
        <f t="shared" si="8"/>
        <v>-3.31</v>
      </c>
      <c r="H292" s="71">
        <v>-3.3</v>
      </c>
      <c r="I292" s="66">
        <v>1</v>
      </c>
      <c r="J292" s="79">
        <v>1.8041251148566881</v>
      </c>
    </row>
    <row r="293" spans="7:10" x14ac:dyDescent="0.25">
      <c r="G293" t="str">
        <f t="shared" si="8"/>
        <v>-3.21</v>
      </c>
      <c r="H293" s="71">
        <v>-3.1999999999999993</v>
      </c>
      <c r="I293" s="66">
        <v>1</v>
      </c>
      <c r="J293" s="79">
        <v>1.8041132067274266</v>
      </c>
    </row>
    <row r="294" spans="7:10" x14ac:dyDescent="0.25">
      <c r="G294" t="str">
        <f t="shared" si="8"/>
        <v>-3.11</v>
      </c>
      <c r="H294" s="71">
        <v>-3.0999999999999996</v>
      </c>
      <c r="I294" s="66">
        <v>1</v>
      </c>
      <c r="J294" s="79">
        <v>1.8041007429338531</v>
      </c>
    </row>
    <row r="295" spans="7:10" x14ac:dyDescent="0.25">
      <c r="G295" t="str">
        <f t="shared" si="8"/>
        <v>-31</v>
      </c>
      <c r="H295" s="71">
        <v>-3</v>
      </c>
      <c r="I295" s="66">
        <v>1</v>
      </c>
      <c r="J295" s="79">
        <v>1.8040876989041084</v>
      </c>
    </row>
    <row r="296" spans="7:10" x14ac:dyDescent="0.25">
      <c r="G296" t="str">
        <f t="shared" si="8"/>
        <v>-2.91</v>
      </c>
      <c r="H296" s="71">
        <v>-2.8999999999999995</v>
      </c>
      <c r="I296" s="66">
        <v>1</v>
      </c>
      <c r="J296" s="79">
        <v>1.8040740490866736</v>
      </c>
    </row>
    <row r="297" spans="7:10" x14ac:dyDescent="0.25">
      <c r="G297" t="str">
        <f t="shared" si="8"/>
        <v>-2.81</v>
      </c>
      <c r="H297" s="71">
        <v>-2.8</v>
      </c>
      <c r="I297" s="66">
        <v>1</v>
      </c>
      <c r="J297" s="79">
        <v>1.8040597669202061</v>
      </c>
    </row>
    <row r="298" spans="7:10" x14ac:dyDescent="0.25">
      <c r="G298" t="str">
        <f t="shared" si="8"/>
        <v>-2.71</v>
      </c>
      <c r="H298" s="71">
        <v>-2.6999999999999993</v>
      </c>
      <c r="I298" s="66">
        <v>1</v>
      </c>
      <c r="J298" s="79">
        <v>1.8040448248032626</v>
      </c>
    </row>
    <row r="299" spans="7:10" x14ac:dyDescent="0.25">
      <c r="G299" t="str">
        <f t="shared" si="8"/>
        <v>-2.61</v>
      </c>
      <c r="H299" s="71">
        <v>-2.5999999999999996</v>
      </c>
      <c r="I299" s="66">
        <v>1</v>
      </c>
      <c r="J299" s="79">
        <v>1.8040291940640163</v>
      </c>
    </row>
    <row r="300" spans="7:10" x14ac:dyDescent="0.25">
      <c r="G300" t="str">
        <f t="shared" si="8"/>
        <v>-2.51</v>
      </c>
      <c r="H300" s="71">
        <v>-2.5</v>
      </c>
      <c r="I300" s="66">
        <v>1</v>
      </c>
      <c r="J300" s="79">
        <v>1.8040128449300685</v>
      </c>
    </row>
    <row r="301" spans="7:10" x14ac:dyDescent="0.25">
      <c r="G301" t="str">
        <f t="shared" si="8"/>
        <v>-2.41</v>
      </c>
      <c r="H301" s="71">
        <v>-2.3999999999999995</v>
      </c>
      <c r="I301" s="66">
        <v>1</v>
      </c>
      <c r="J301" s="79">
        <v>1.8039957464984886</v>
      </c>
    </row>
    <row r="302" spans="7:10" x14ac:dyDescent="0.25">
      <c r="G302" t="str">
        <f t="shared" si="8"/>
        <v>-2.31</v>
      </c>
      <c r="H302" s="71">
        <v>-2.2999999999999998</v>
      </c>
      <c r="I302" s="66">
        <v>1</v>
      </c>
      <c r="J302" s="79">
        <v>1.8039778667062136</v>
      </c>
    </row>
    <row r="303" spans="7:10" x14ac:dyDescent="0.25">
      <c r="G303" t="str">
        <f t="shared" si="8"/>
        <v>-2.21</v>
      </c>
      <c r="H303" s="71">
        <v>-2.1999999999999993</v>
      </c>
      <c r="I303" s="66">
        <v>1</v>
      </c>
      <c r="J303" s="79">
        <v>1.8039591723009538</v>
      </c>
    </row>
    <row r="304" spans="7:10" x14ac:dyDescent="0.25">
      <c r="G304" t="str">
        <f t="shared" si="8"/>
        <v>-2.11</v>
      </c>
      <c r="H304" s="71">
        <v>-2.0999999999999996</v>
      </c>
      <c r="I304" s="66">
        <v>1</v>
      </c>
      <c r="J304" s="79">
        <v>1.8039396288128071</v>
      </c>
    </row>
    <row r="305" spans="7:10" x14ac:dyDescent="0.25">
      <c r="G305" t="str">
        <f t="shared" si="8"/>
        <v>-21</v>
      </c>
      <c r="H305" s="71">
        <v>-2</v>
      </c>
      <c r="I305" s="66">
        <v>1</v>
      </c>
      <c r="J305" s="79">
        <v>1.8039192005267297</v>
      </c>
    </row>
    <row r="306" spans="7:10" x14ac:dyDescent="0.25">
      <c r="G306" t="str">
        <f t="shared" si="8"/>
        <v>-1.91</v>
      </c>
      <c r="H306" s="71">
        <v>-1.8999999999999995</v>
      </c>
      <c r="I306" s="66">
        <v>1</v>
      </c>
      <c r="J306" s="79">
        <v>1.8038978504561167</v>
      </c>
    </row>
    <row r="307" spans="7:10" x14ac:dyDescent="0.25">
      <c r="G307" t="str">
        <f t="shared" si="8"/>
        <v>-1.81</v>
      </c>
      <c r="H307" s="71">
        <v>-1.7999999999999998</v>
      </c>
      <c r="I307" s="66">
        <v>1</v>
      </c>
      <c r="J307" s="79">
        <v>1.8038755403177003</v>
      </c>
    </row>
    <row r="308" spans="7:10" x14ac:dyDescent="0.25">
      <c r="G308" t="str">
        <f t="shared" si="8"/>
        <v>-1.71</v>
      </c>
      <c r="H308" s="71">
        <v>-1.6999999999999993</v>
      </c>
      <c r="I308" s="66">
        <v>1</v>
      </c>
      <c r="J308" s="79">
        <v>1.8038522305080431</v>
      </c>
    </row>
    <row r="309" spans="7:10" x14ac:dyDescent="0.25">
      <c r="G309" t="str">
        <f t="shared" si="8"/>
        <v>-1.61</v>
      </c>
      <c r="H309" s="71">
        <v>-1.5999999999999996</v>
      </c>
      <c r="I309" s="66">
        <v>1</v>
      </c>
      <c r="J309" s="79">
        <v>1.8038278800819041</v>
      </c>
    </row>
    <row r="310" spans="7:10" x14ac:dyDescent="0.25">
      <c r="G310" t="str">
        <f t="shared" si="8"/>
        <v>-1.51</v>
      </c>
      <c r="H310" s="71">
        <v>-1.5</v>
      </c>
      <c r="I310" s="66">
        <v>1</v>
      </c>
      <c r="J310" s="79">
        <v>1.8038024467327975</v>
      </c>
    </row>
    <row r="311" spans="7:10" x14ac:dyDescent="0.25">
      <c r="G311" t="str">
        <f t="shared" si="8"/>
        <v>-1.41</v>
      </c>
      <c r="H311" s="71">
        <v>-1.3999999999999995</v>
      </c>
      <c r="I311" s="66">
        <v>1</v>
      </c>
      <c r="J311" s="79">
        <v>1.8037758867760953</v>
      </c>
    </row>
    <row r="312" spans="7:10" x14ac:dyDescent="0.25">
      <c r="G312" t="str">
        <f t="shared" si="8"/>
        <v>-1.31</v>
      </c>
      <c r="H312" s="71">
        <v>-1.2999999999999998</v>
      </c>
      <c r="I312" s="66">
        <v>1</v>
      </c>
      <c r="J312" s="79">
        <v>1.8037481551350549</v>
      </c>
    </row>
    <row r="313" spans="7:10" x14ac:dyDescent="0.25">
      <c r="G313" t="str">
        <f t="shared" si="8"/>
        <v>-1.21</v>
      </c>
      <c r="H313" s="71">
        <v>-1.1999999999999993</v>
      </c>
      <c r="I313" s="66">
        <v>1</v>
      </c>
      <c r="J313" s="79">
        <v>1.8037192053301994</v>
      </c>
    </row>
    <row r="314" spans="7:10" x14ac:dyDescent="0.25">
      <c r="G314" t="str">
        <f t="shared" si="8"/>
        <v>-1.11</v>
      </c>
      <c r="H314" s="71">
        <v>-1.0999999999999996</v>
      </c>
      <c r="I314" s="66">
        <v>1</v>
      </c>
      <c r="J314" s="79">
        <v>1.8036889894725074</v>
      </c>
    </row>
    <row r="315" spans="7:10" x14ac:dyDescent="0.25">
      <c r="G315" t="str">
        <f t="shared" si="8"/>
        <v>-11</v>
      </c>
      <c r="H315" s="71">
        <v>-1</v>
      </c>
      <c r="I315" s="66">
        <v>1</v>
      </c>
      <c r="J315" s="79">
        <v>1.8036574582609202</v>
      </c>
    </row>
    <row r="316" spans="7:10" x14ac:dyDescent="0.25">
      <c r="G316" t="str">
        <f t="shared" si="8"/>
        <v>-0.8999999999999991</v>
      </c>
      <c r="H316" s="71">
        <v>-0.89999999999999947</v>
      </c>
      <c r="I316" s="66">
        <v>1</v>
      </c>
      <c r="J316" s="79">
        <v>1.8036245609847279</v>
      </c>
    </row>
    <row r="317" spans="7:10" x14ac:dyDescent="0.25">
      <c r="G317" t="str">
        <f t="shared" si="8"/>
        <v>-0.81</v>
      </c>
      <c r="H317" s="71">
        <v>-0.79999999999999982</v>
      </c>
      <c r="I317" s="66">
        <v>1</v>
      </c>
      <c r="J317" s="79">
        <v>1.8035902455314408</v>
      </c>
    </row>
    <row r="318" spans="7:10" x14ac:dyDescent="0.25">
      <c r="G318" t="str">
        <f t="shared" si="8"/>
        <v>-0.6999999999999991</v>
      </c>
      <c r="H318" s="71">
        <v>-0.69999999999999929</v>
      </c>
      <c r="I318" s="66">
        <v>1</v>
      </c>
      <c r="J318" s="79">
        <v>1.8035544584008056</v>
      </c>
    </row>
    <row r="319" spans="7:10" x14ac:dyDescent="0.25">
      <c r="G319" t="str">
        <f t="shared" si="8"/>
        <v>-0.61</v>
      </c>
      <c r="H319" s="71">
        <v>-0.59999999999999964</v>
      </c>
      <c r="I319" s="66">
        <v>1</v>
      </c>
      <c r="J319" s="79">
        <v>1.8035171447257035</v>
      </c>
    </row>
    <row r="320" spans="7:10" x14ac:dyDescent="0.25">
      <c r="G320" t="str">
        <f t="shared" si="8"/>
        <v>-0.51</v>
      </c>
      <c r="H320" s="71">
        <v>-0.5</v>
      </c>
      <c r="I320" s="66">
        <v>1</v>
      </c>
      <c r="J320" s="79">
        <v>1.8034782483007175</v>
      </c>
    </row>
    <row r="321" spans="7:10" x14ac:dyDescent="0.25">
      <c r="G321" t="str">
        <f t="shared" si="8"/>
        <v>-0.3999999999999991</v>
      </c>
      <c r="H321" s="71">
        <v>-0.39999999999999947</v>
      </c>
      <c r="I321" s="66">
        <v>1</v>
      </c>
      <c r="J321" s="79">
        <v>1.8034377116192348</v>
      </c>
    </row>
    <row r="322" spans="7:10" x14ac:dyDescent="0.25">
      <c r="G322" t="str">
        <f t="shared" si="8"/>
        <v>-0.31</v>
      </c>
      <c r="H322" s="71">
        <v>-0.29999999999999982</v>
      </c>
      <c r="I322" s="66">
        <v>1</v>
      </c>
      <c r="J322" s="79">
        <v>1.8033954759200295</v>
      </c>
    </row>
    <row r="323" spans="7:10" x14ac:dyDescent="0.25">
      <c r="G323" t="str">
        <f t="shared" si="8"/>
        <v>-0.1999999999999991</v>
      </c>
      <c r="H323" s="71">
        <v>-0.19999999999999929</v>
      </c>
      <c r="I323" s="66">
        <v>1</v>
      </c>
      <c r="J323" s="79">
        <v>1.8033514812443561</v>
      </c>
    </row>
    <row r="324" spans="7:10" x14ac:dyDescent="0.25">
      <c r="G324" t="str">
        <f t="shared" si="8"/>
        <v>-0.09999999999999961</v>
      </c>
      <c r="H324" s="71">
        <v>-9.9999999999999645E-2</v>
      </c>
      <c r="I324" s="66">
        <v>1</v>
      </c>
      <c r="J324" s="79">
        <v>1.8033056665046701</v>
      </c>
    </row>
    <row r="325" spans="7:10" x14ac:dyDescent="0.25">
      <c r="G325" t="str">
        <f t="shared" ref="G325:G388" si="9">CONCATENATE(H325,I325)</f>
        <v>01</v>
      </c>
      <c r="H325" s="71">
        <v>0</v>
      </c>
      <c r="I325" s="66">
        <v>1</v>
      </c>
      <c r="J325" s="79">
        <v>1.8032579695661983</v>
      </c>
    </row>
    <row r="326" spans="7:10" x14ac:dyDescent="0.25">
      <c r="G326" t="str">
        <f t="shared" si="9"/>
        <v>0.09999999999999961</v>
      </c>
      <c r="H326" s="71">
        <v>9.9999999999999645E-2</v>
      </c>
      <c r="I326" s="66">
        <v>1</v>
      </c>
      <c r="J326" s="79">
        <v>1.803208327342678</v>
      </c>
    </row>
    <row r="327" spans="7:10" x14ac:dyDescent="0.25">
      <c r="G327" t="str">
        <f t="shared" si="9"/>
        <v>0.2000000000000011</v>
      </c>
      <c r="H327" s="71">
        <v>0.20000000000000107</v>
      </c>
      <c r="I327" s="66">
        <v>1</v>
      </c>
      <c r="J327" s="79">
        <v>1.8031566759077147</v>
      </c>
    </row>
    <row r="328" spans="7:10" x14ac:dyDescent="0.25">
      <c r="G328" t="str">
        <f t="shared" si="9"/>
        <v>0.3000000000000011</v>
      </c>
      <c r="H328" s="71">
        <v>0.30000000000000071</v>
      </c>
      <c r="I328" s="66">
        <v>1</v>
      </c>
      <c r="J328" s="79">
        <v>1.8031029506233123</v>
      </c>
    </row>
    <row r="329" spans="7:10" x14ac:dyDescent="0.25">
      <c r="G329" t="str">
        <f t="shared" si="9"/>
        <v>0.41</v>
      </c>
      <c r="H329" s="71">
        <v>0.40000000000000036</v>
      </c>
      <c r="I329" s="66">
        <v>1</v>
      </c>
      <c r="J329" s="79">
        <v>1.8030470862872947</v>
      </c>
    </row>
    <row r="330" spans="7:10" x14ac:dyDescent="0.25">
      <c r="G330" t="str">
        <f t="shared" si="9"/>
        <v>0.51</v>
      </c>
      <c r="H330" s="71">
        <v>0.5</v>
      </c>
      <c r="I330" s="66">
        <v>1</v>
      </c>
      <c r="J330" s="79">
        <v>1.8029890173014345</v>
      </c>
    </row>
    <row r="331" spans="7:10" x14ac:dyDescent="0.25">
      <c r="G331" t="str">
        <f t="shared" si="9"/>
        <v>0.61</v>
      </c>
      <c r="H331" s="71">
        <v>0.59999999999999964</v>
      </c>
      <c r="I331" s="66">
        <v>1</v>
      </c>
      <c r="J331" s="79">
        <v>1.8029286778623244</v>
      </c>
    </row>
    <row r="332" spans="7:10" x14ac:dyDescent="0.25">
      <c r="G332" t="str">
        <f t="shared" si="9"/>
        <v>0.7000000000000011</v>
      </c>
      <c r="H332" s="71">
        <v>0.70000000000000107</v>
      </c>
      <c r="I332" s="66">
        <v>1</v>
      </c>
      <c r="J332" s="79">
        <v>1.8028660021771339</v>
      </c>
    </row>
    <row r="333" spans="7:10" x14ac:dyDescent="0.25">
      <c r="G333" t="str">
        <f t="shared" si="9"/>
        <v>0.8000000000000011</v>
      </c>
      <c r="H333" s="71">
        <v>0.80000000000000071</v>
      </c>
      <c r="I333" s="66">
        <v>1</v>
      </c>
      <c r="J333" s="79">
        <v>1.802800924706623</v>
      </c>
    </row>
    <row r="334" spans="7:10" x14ac:dyDescent="0.25">
      <c r="G334" t="str">
        <f t="shared" si="9"/>
        <v>0.91</v>
      </c>
      <c r="H334" s="71">
        <v>0.90000000000000036</v>
      </c>
      <c r="I334" s="66">
        <v>1</v>
      </c>
      <c r="J334" s="79">
        <v>1.8027333804379555</v>
      </c>
    </row>
    <row r="335" spans="7:10" x14ac:dyDescent="0.25">
      <c r="G335" t="str">
        <f t="shared" si="9"/>
        <v>11</v>
      </c>
      <c r="H335" s="71">
        <v>1</v>
      </c>
      <c r="I335" s="66">
        <v>1</v>
      </c>
      <c r="J335" s="79">
        <v>1.8026633051900649</v>
      </c>
    </row>
    <row r="336" spans="7:10" x14ac:dyDescent="0.25">
      <c r="G336" t="str">
        <f t="shared" si="9"/>
        <v>1.11</v>
      </c>
      <c r="H336" s="71">
        <v>1.0999999999999996</v>
      </c>
      <c r="I336" s="66">
        <v>1</v>
      </c>
      <c r="J336" s="79">
        <v>1.8025906359545913</v>
      </c>
    </row>
    <row r="337" spans="7:10" x14ac:dyDescent="0.25">
      <c r="G337" t="str">
        <f t="shared" si="9"/>
        <v>1.21</v>
      </c>
      <c r="H337" s="71">
        <v>1.2000000000000011</v>
      </c>
      <c r="I337" s="66">
        <v>1</v>
      </c>
      <c r="J337" s="79">
        <v>1.8025153112755816</v>
      </c>
    </row>
    <row r="338" spans="7:10" x14ac:dyDescent="0.25">
      <c r="G338" t="str">
        <f t="shared" si="9"/>
        <v>1.31</v>
      </c>
      <c r="H338" s="71">
        <v>1.3000000000000007</v>
      </c>
      <c r="I338" s="66">
        <v>1</v>
      </c>
      <c r="J338" s="79">
        <v>1.8024372716714976</v>
      </c>
    </row>
    <row r="339" spans="7:10" x14ac:dyDescent="0.25">
      <c r="G339" t="str">
        <f t="shared" si="9"/>
        <v>1.41</v>
      </c>
      <c r="H339" s="71">
        <v>1.4000000000000004</v>
      </c>
      <c r="I339" s="66">
        <v>1</v>
      </c>
      <c r="J339" s="79">
        <v>1.8023564601032867</v>
      </c>
    </row>
    <row r="340" spans="7:10" x14ac:dyDescent="0.25">
      <c r="G340" t="str">
        <f t="shared" si="9"/>
        <v>1.51</v>
      </c>
      <c r="H340" s="71">
        <v>1.5</v>
      </c>
      <c r="I340" s="66">
        <v>1</v>
      </c>
      <c r="J340" s="79">
        <v>1.802272822492621</v>
      </c>
    </row>
    <row r="341" spans="7:10" x14ac:dyDescent="0.25">
      <c r="G341" t="str">
        <f t="shared" si="9"/>
        <v>1.61</v>
      </c>
      <c r="H341" s="71">
        <v>1.6000000000000014</v>
      </c>
      <c r="I341" s="66">
        <v>1</v>
      </c>
      <c r="J341" s="79">
        <v>1.802186308294724</v>
      </c>
    </row>
    <row r="342" spans="7:10" x14ac:dyDescent="0.25">
      <c r="G342" t="str">
        <f t="shared" si="9"/>
        <v>1.71</v>
      </c>
      <c r="H342" s="71">
        <v>1.7000000000000011</v>
      </c>
      <c r="I342" s="66">
        <v>1</v>
      </c>
      <c r="J342" s="79">
        <v>1.8020968711305627</v>
      </c>
    </row>
    <row r="343" spans="7:10" x14ac:dyDescent="0.25">
      <c r="G343" t="str">
        <f t="shared" si="9"/>
        <v>1.81</v>
      </c>
      <c r="H343" s="71">
        <v>1.8000000000000007</v>
      </c>
      <c r="I343" s="66">
        <v>1</v>
      </c>
      <c r="J343" s="79">
        <v>1.8020044694835604</v>
      </c>
    </row>
    <row r="344" spans="7:10" x14ac:dyDescent="0.25">
      <c r="G344" t="str">
        <f t="shared" si="9"/>
        <v>1.91</v>
      </c>
      <c r="H344" s="71">
        <v>1.9000000000000004</v>
      </c>
      <c r="I344" s="66">
        <v>1</v>
      </c>
      <c r="J344" s="79">
        <v>1.8019090674664049</v>
      </c>
    </row>
    <row r="345" spans="7:10" x14ac:dyDescent="0.25">
      <c r="G345" t="str">
        <f t="shared" si="9"/>
        <v>21</v>
      </c>
      <c r="H345" s="71">
        <v>2</v>
      </c>
      <c r="I345" s="66">
        <v>1</v>
      </c>
      <c r="J345" s="79">
        <v>1.8018106356639532</v>
      </c>
    </row>
    <row r="346" spans="7:10" x14ac:dyDescent="0.25">
      <c r="G346" t="str">
        <f t="shared" si="9"/>
        <v>2.11</v>
      </c>
      <c r="H346" s="71">
        <v>2.1000000000000014</v>
      </c>
      <c r="I346" s="66">
        <v>1</v>
      </c>
      <c r="J346" s="79">
        <v>1.8017091520587163</v>
      </c>
    </row>
    <row r="347" spans="7:10" x14ac:dyDescent="0.25">
      <c r="G347" t="str">
        <f t="shared" si="9"/>
        <v>2.21</v>
      </c>
      <c r="H347" s="71">
        <v>2.2000000000000011</v>
      </c>
      <c r="I347" s="66">
        <v>1</v>
      </c>
      <c r="J347" s="79">
        <v>1.8016046030459247</v>
      </c>
    </row>
    <row r="348" spans="7:10" x14ac:dyDescent="0.25">
      <c r="G348" t="str">
        <f t="shared" si="9"/>
        <v>2.31</v>
      </c>
      <c r="H348" s="71">
        <v>2.3000000000000007</v>
      </c>
      <c r="I348" s="66">
        <v>1</v>
      </c>
      <c r="J348" s="79">
        <v>1.8014969845456863</v>
      </c>
    </row>
    <row r="349" spans="7:10" x14ac:dyDescent="0.25">
      <c r="G349" t="str">
        <f t="shared" si="9"/>
        <v>2.41</v>
      </c>
      <c r="H349" s="71">
        <v>2.4000000000000004</v>
      </c>
      <c r="I349" s="66">
        <v>1</v>
      </c>
      <c r="J349" s="79">
        <v>1.8013863032203707</v>
      </c>
    </row>
    <row r="350" spans="7:10" x14ac:dyDescent="0.25">
      <c r="G350" t="str">
        <f t="shared" si="9"/>
        <v>2.51</v>
      </c>
      <c r="H350" s="71">
        <v>2.5</v>
      </c>
      <c r="I350" s="66">
        <v>1</v>
      </c>
      <c r="J350" s="79">
        <v>1.8012725778059673</v>
      </c>
    </row>
    <row r="351" spans="7:10" x14ac:dyDescent="0.25">
      <c r="G351" t="str">
        <f t="shared" si="9"/>
        <v>2.61</v>
      </c>
      <c r="H351" s="71">
        <v>2.6000000000000014</v>
      </c>
      <c r="I351" s="66">
        <v>1</v>
      </c>
      <c r="J351" s="79">
        <v>1.801155840566816</v>
      </c>
    </row>
    <row r="352" spans="7:10" x14ac:dyDescent="0.25">
      <c r="G352" t="str">
        <f t="shared" si="9"/>
        <v>2.71</v>
      </c>
      <c r="H352" s="71">
        <v>2.7000000000000011</v>
      </c>
      <c r="I352" s="66">
        <v>1</v>
      </c>
      <c r="J352" s="79">
        <v>1.8010361388838572</v>
      </c>
    </row>
    <row r="353" spans="7:10" x14ac:dyDescent="0.25">
      <c r="G353" t="str">
        <f t="shared" si="9"/>
        <v>2.81</v>
      </c>
      <c r="H353" s="71">
        <v>2.8000000000000007</v>
      </c>
      <c r="I353" s="66">
        <v>1</v>
      </c>
      <c r="J353" s="79">
        <v>1.8009135369873008</v>
      </c>
    </row>
    <row r="354" spans="7:10" x14ac:dyDescent="0.25">
      <c r="G354" t="str">
        <f t="shared" si="9"/>
        <v>2.91</v>
      </c>
      <c r="H354" s="71">
        <v>2.9000000000000004</v>
      </c>
      <c r="I354" s="66">
        <v>1</v>
      </c>
      <c r="J354" s="79">
        <v>1.8007881178454348</v>
      </c>
    </row>
    <row r="355" spans="7:10" x14ac:dyDescent="0.25">
      <c r="G355" t="str">
        <f t="shared" si="9"/>
        <v>31</v>
      </c>
      <c r="H355" s="71">
        <v>3</v>
      </c>
      <c r="I355" s="66">
        <v>1</v>
      </c>
      <c r="J355" s="79">
        <v>1.8006599852221852</v>
      </c>
    </row>
    <row r="356" spans="7:10" x14ac:dyDescent="0.25">
      <c r="G356" t="str">
        <f t="shared" si="9"/>
        <v>3.11</v>
      </c>
      <c r="H356" s="71">
        <v>3.1000000000000014</v>
      </c>
      <c r="I356" s="66">
        <v>1</v>
      </c>
      <c r="J356" s="79">
        <v>1.8005292659169689</v>
      </c>
    </row>
    <row r="357" spans="7:10" x14ac:dyDescent="0.25">
      <c r="G357" t="str">
        <f t="shared" si="9"/>
        <v>3.21</v>
      </c>
      <c r="H357" s="71">
        <v>3.2000000000000011</v>
      </c>
      <c r="I357" s="66">
        <v>1</v>
      </c>
      <c r="J357" s="79">
        <v>1.8003961122013812</v>
      </c>
    </row>
    <row r="358" spans="7:10" x14ac:dyDescent="0.25">
      <c r="G358" t="str">
        <f t="shared" si="9"/>
        <v>3.31</v>
      </c>
      <c r="H358" s="71">
        <v>3.3000000000000007</v>
      </c>
      <c r="I358" s="66">
        <v>1</v>
      </c>
      <c r="J358" s="79">
        <v>1.800260704468347</v>
      </c>
    </row>
    <row r="359" spans="7:10" x14ac:dyDescent="0.25">
      <c r="G359" t="str">
        <f t="shared" si="9"/>
        <v>3.41</v>
      </c>
      <c r="H359" s="71">
        <v>3.4000000000000004</v>
      </c>
      <c r="I359" s="66">
        <v>1</v>
      </c>
      <c r="J359" s="79">
        <v>1.8001232541104906</v>
      </c>
    </row>
    <row r="360" spans="7:10" x14ac:dyDescent="0.25">
      <c r="G360" t="str">
        <f t="shared" si="9"/>
        <v>3.51</v>
      </c>
      <c r="H360" s="71">
        <v>3.5</v>
      </c>
      <c r="I360" s="66">
        <v>1</v>
      </c>
      <c r="J360" s="79">
        <v>1.7999840066456847</v>
      </c>
    </row>
    <row r="361" spans="7:10" x14ac:dyDescent="0.25">
      <c r="G361" t="str">
        <f t="shared" si="9"/>
        <v>3.61</v>
      </c>
      <c r="H361" s="71">
        <v>3.6000000000000014</v>
      </c>
      <c r="I361" s="66">
        <v>1</v>
      </c>
      <c r="J361" s="79">
        <v>1.7998432451090729</v>
      </c>
    </row>
    <row r="362" spans="7:10" x14ac:dyDescent="0.25">
      <c r="G362" t="str">
        <f t="shared" si="9"/>
        <v>3.71</v>
      </c>
      <c r="H362" s="71">
        <v>3.7000000000000011</v>
      </c>
      <c r="I362" s="66">
        <v>1</v>
      </c>
      <c r="J362" s="79">
        <v>1.799701293732181</v>
      </c>
    </row>
    <row r="363" spans="7:10" x14ac:dyDescent="0.25">
      <c r="G363" t="str">
        <f t="shared" si="9"/>
        <v>3.81</v>
      </c>
      <c r="H363" s="71">
        <v>3.8000000000000007</v>
      </c>
      <c r="I363" s="66">
        <v>1</v>
      </c>
      <c r="J363" s="79">
        <v>1.7995585219312322</v>
      </c>
    </row>
    <row r="364" spans="7:10" x14ac:dyDescent="0.25">
      <c r="G364" t="str">
        <f t="shared" si="9"/>
        <v>3.91</v>
      </c>
      <c r="H364" s="71">
        <v>3.9000000000000004</v>
      </c>
      <c r="I364" s="66">
        <v>1</v>
      </c>
      <c r="J364" s="79">
        <v>1.7994153486283113</v>
      </c>
    </row>
    <row r="365" spans="7:10" x14ac:dyDescent="0.25">
      <c r="G365" t="str">
        <f t="shared" si="9"/>
        <v>41</v>
      </c>
      <c r="H365" s="71">
        <v>4</v>
      </c>
      <c r="I365" s="66">
        <v>1</v>
      </c>
      <c r="J365" s="79">
        <v>1.7992722469306692</v>
      </c>
    </row>
    <row r="366" spans="7:10" x14ac:dyDescent="0.25">
      <c r="G366" t="str">
        <f t="shared" si="9"/>
        <v>4.11</v>
      </c>
      <c r="H366" s="71">
        <v>4.1000000000000014</v>
      </c>
      <c r="I366" s="66">
        <v>1</v>
      </c>
      <c r="J366" s="79">
        <v>1.7991297491951856</v>
      </c>
    </row>
    <row r="367" spans="7:10" x14ac:dyDescent="0.25">
      <c r="G367" t="str">
        <f t="shared" si="9"/>
        <v>4.21</v>
      </c>
      <c r="H367" s="71">
        <v>4.2000000000000011</v>
      </c>
      <c r="I367" s="66">
        <v>1</v>
      </c>
      <c r="J367" s="79">
        <v>1.7989884525068554</v>
      </c>
    </row>
    <row r="368" spans="7:10" x14ac:dyDescent="0.25">
      <c r="G368" t="str">
        <f t="shared" si="9"/>
        <v>4.31</v>
      </c>
      <c r="H368" s="71">
        <v>4.3000000000000007</v>
      </c>
      <c r="I368" s="66">
        <v>1</v>
      </c>
      <c r="J368" s="79">
        <v>1.7988490246020694</v>
      </c>
    </row>
    <row r="369" spans="7:10" x14ac:dyDescent="0.25">
      <c r="G369" t="str">
        <f t="shared" si="9"/>
        <v>4.41</v>
      </c>
      <c r="H369" s="71">
        <v>4.4000000000000004</v>
      </c>
      <c r="I369" s="66">
        <v>1</v>
      </c>
      <c r="J369" s="79">
        <v>1.7987122102695314</v>
      </c>
    </row>
    <row r="370" spans="7:10" x14ac:dyDescent="0.25">
      <c r="G370" t="str">
        <f t="shared" si="9"/>
        <v>4.51</v>
      </c>
      <c r="H370" s="71">
        <v>4.5</v>
      </c>
      <c r="I370" s="66">
        <v>1</v>
      </c>
      <c r="J370" s="79">
        <v>1.798578838263738</v>
      </c>
    </row>
    <row r="371" spans="7:10" x14ac:dyDescent="0.25">
      <c r="G371" t="str">
        <f t="shared" si="9"/>
        <v>4.61</v>
      </c>
      <c r="H371" s="71">
        <v>4.6000000000000014</v>
      </c>
      <c r="I371" s="66">
        <v>1</v>
      </c>
      <c r="J371" s="79">
        <v>1.7984498287682462</v>
      </c>
    </row>
    <row r="372" spans="7:10" x14ac:dyDescent="0.25">
      <c r="G372" t="str">
        <f t="shared" si="9"/>
        <v>4.71</v>
      </c>
      <c r="H372" s="71">
        <v>4.7000000000000011</v>
      </c>
      <c r="I372" s="66">
        <v>1</v>
      </c>
      <c r="J372" s="79">
        <v>1.7983262014482246</v>
      </c>
    </row>
    <row r="373" spans="7:10" x14ac:dyDescent="0.25">
      <c r="G373" t="str">
        <f t="shared" si="9"/>
        <v>4.81</v>
      </c>
      <c r="H373" s="71">
        <v>4.8000000000000007</v>
      </c>
      <c r="I373" s="66">
        <v>1</v>
      </c>
      <c r="J373" s="79">
        <v>1.7982090841342822</v>
      </c>
    </row>
    <row r="374" spans="7:10" x14ac:dyDescent="0.25">
      <c r="G374" t="str">
        <f t="shared" si="9"/>
        <v>4.91</v>
      </c>
      <c r="H374" s="71">
        <v>4.9000000000000004</v>
      </c>
      <c r="I374" s="66">
        <v>1</v>
      </c>
      <c r="J374" s="79">
        <v>1.7980997221820543</v>
      </c>
    </row>
    <row r="375" spans="7:10" x14ac:dyDescent="0.25">
      <c r="G375" t="str">
        <f t="shared" si="9"/>
        <v>51</v>
      </c>
      <c r="H375" s="71">
        <v>5</v>
      </c>
      <c r="I375" s="66">
        <v>1</v>
      </c>
      <c r="J375" s="79">
        <v>1.7979994885546791</v>
      </c>
    </row>
    <row r="376" spans="7:10" x14ac:dyDescent="0.25">
      <c r="G376" t="str">
        <f t="shared" si="9"/>
        <v>5.11</v>
      </c>
      <c r="H376" s="71">
        <v>5.1000000000000014</v>
      </c>
      <c r="I376" s="66">
        <v>1</v>
      </c>
      <c r="J376" s="79">
        <v>1.7979098946779719</v>
      </c>
    </row>
    <row r="377" spans="7:10" x14ac:dyDescent="0.25">
      <c r="G377" t="str">
        <f t="shared" si="9"/>
        <v>5.21</v>
      </c>
      <c r="H377" s="71">
        <v>5.2000000000000011</v>
      </c>
      <c r="I377" s="66">
        <v>1</v>
      </c>
      <c r="J377" s="79">
        <v>1.7978326021208961</v>
      </c>
    </row>
    <row r="378" spans="7:10" x14ac:dyDescent="0.25">
      <c r="G378" t="str">
        <f t="shared" si="9"/>
        <v>5.31</v>
      </c>
      <c r="H378" s="71">
        <v>5.3000000000000007</v>
      </c>
      <c r="I378" s="66">
        <v>1</v>
      </c>
      <c r="J378" s="79">
        <v>1.7977694351567424</v>
      </c>
    </row>
    <row r="379" spans="7:10" x14ac:dyDescent="0.25">
      <c r="G379" t="str">
        <f t="shared" si="9"/>
        <v>5.41</v>
      </c>
      <c r="H379" s="71">
        <v>5.4</v>
      </c>
      <c r="I379" s="66">
        <v>1</v>
      </c>
      <c r="J379" s="79">
        <v>1.7977223942632981</v>
      </c>
    </row>
    <row r="380" spans="7:10" x14ac:dyDescent="0.25">
      <c r="G380" t="str">
        <f t="shared" si="9"/>
        <v>5.51</v>
      </c>
      <c r="H380" s="71">
        <v>5.5</v>
      </c>
      <c r="I380" s="66">
        <v>1</v>
      </c>
      <c r="J380" s="79">
        <v>1.7976936706231756</v>
      </c>
    </row>
    <row r="381" spans="7:10" x14ac:dyDescent="0.25">
      <c r="G381" t="str">
        <f t="shared" si="9"/>
        <v>5.61</v>
      </c>
      <c r="H381" s="71">
        <v>5.6000000000000014</v>
      </c>
      <c r="I381" s="66">
        <v>1</v>
      </c>
      <c r="J381" s="79">
        <v>1.7976856616883095</v>
      </c>
    </row>
    <row r="382" spans="7:10" x14ac:dyDescent="0.25">
      <c r="G382" t="str">
        <f t="shared" si="9"/>
        <v>5.71</v>
      </c>
      <c r="H382" s="71">
        <v>5.7000000000000011</v>
      </c>
      <c r="I382" s="66">
        <v>1</v>
      </c>
      <c r="J382" s="79">
        <v>1.7977009878755019</v>
      </c>
    </row>
    <row r="383" spans="7:10" x14ac:dyDescent="0.25">
      <c r="G383" t="str">
        <f t="shared" si="9"/>
        <v>5.81</v>
      </c>
      <c r="H383" s="71">
        <v>5.8000000000000007</v>
      </c>
      <c r="I383" s="66">
        <v>1</v>
      </c>
      <c r="J383" s="79">
        <v>1.7977425104625939</v>
      </c>
    </row>
    <row r="384" spans="7:10" x14ac:dyDescent="0.25">
      <c r="G384" t="str">
        <f t="shared" si="9"/>
        <v>5.91</v>
      </c>
      <c r="H384" s="71">
        <v>5.9</v>
      </c>
      <c r="I384" s="66">
        <v>1</v>
      </c>
      <c r="J384" s="79">
        <v>1.7978133507574734</v>
      </c>
    </row>
    <row r="385" spans="7:10" x14ac:dyDescent="0.25">
      <c r="G385" t="str">
        <f t="shared" si="9"/>
        <v>61</v>
      </c>
      <c r="H385" s="71">
        <v>6</v>
      </c>
      <c r="I385" s="66">
        <v>1</v>
      </c>
      <c r="J385" s="79">
        <v>1.7979169106145469</v>
      </c>
    </row>
    <row r="386" spans="7:10" x14ac:dyDescent="0.25">
      <c r="G386" t="str">
        <f t="shared" si="9"/>
        <v>6.11</v>
      </c>
      <c r="H386" s="71">
        <v>6.1000000000000014</v>
      </c>
      <c r="I386" s="66">
        <v>1</v>
      </c>
      <c r="J386" s="79">
        <v>1.7980568943754693</v>
      </c>
    </row>
    <row r="387" spans="7:10" x14ac:dyDescent="0.25">
      <c r="G387" t="str">
        <f t="shared" si="9"/>
        <v>6.21</v>
      </c>
      <c r="H387" s="71">
        <v>6.2000000000000011</v>
      </c>
      <c r="I387" s="66">
        <v>1</v>
      </c>
      <c r="J387" s="79">
        <v>1.7982373323127543</v>
      </c>
    </row>
    <row r="388" spans="7:10" x14ac:dyDescent="0.25">
      <c r="G388" t="str">
        <f t="shared" si="9"/>
        <v>6.31</v>
      </c>
      <c r="H388" s="71">
        <v>6.3000000000000007</v>
      </c>
      <c r="I388" s="66">
        <v>1</v>
      </c>
      <c r="J388" s="79">
        <v>1.7984626056563131</v>
      </c>
    </row>
    <row r="389" spans="7:10" x14ac:dyDescent="0.25">
      <c r="G389" t="str">
        <f t="shared" ref="G389:G452" si="10">CONCATENATE(H389,I389)</f>
        <v>6.41</v>
      </c>
      <c r="H389" s="71">
        <v>6.4</v>
      </c>
      <c r="I389" s="66">
        <v>1</v>
      </c>
      <c r="J389" s="79">
        <v>1.7987374732838362</v>
      </c>
    </row>
    <row r="390" spans="7:10" x14ac:dyDescent="0.25">
      <c r="G390" t="str">
        <f t="shared" si="10"/>
        <v>6.51</v>
      </c>
      <c r="H390" s="71">
        <v>6.5</v>
      </c>
      <c r="I390" s="66">
        <v>1</v>
      </c>
      <c r="J390" s="79">
        <v>1.7990671001561531</v>
      </c>
    </row>
    <row r="391" spans="7:10" x14ac:dyDescent="0.25">
      <c r="G391" t="str">
        <f t="shared" si="10"/>
        <v>6.61</v>
      </c>
      <c r="H391" s="71">
        <v>6.6000000000000014</v>
      </c>
      <c r="I391" s="66">
        <v>1</v>
      </c>
      <c r="J391" s="79">
        <v>1.7994570875781604</v>
      </c>
    </row>
    <row r="392" spans="7:10" x14ac:dyDescent="0.25">
      <c r="G392" t="str">
        <f t="shared" si="10"/>
        <v>6.71</v>
      </c>
      <c r="H392" s="71">
        <v>6.7000000000000011</v>
      </c>
      <c r="I392" s="66">
        <v>1</v>
      </c>
      <c r="J392" s="79">
        <v>1.7999135053643287</v>
      </c>
    </row>
    <row r="393" spans="7:10" x14ac:dyDescent="0.25">
      <c r="G393" t="str">
        <f t="shared" si="10"/>
        <v>6.81</v>
      </c>
      <c r="H393" s="71">
        <v>6.8000000000000007</v>
      </c>
      <c r="I393" s="66">
        <v>1</v>
      </c>
      <c r="J393" s="79">
        <v>1.800442925985154</v>
      </c>
    </row>
    <row r="394" spans="7:10" x14ac:dyDescent="0.25">
      <c r="G394" t="str">
        <f t="shared" si="10"/>
        <v>6.91</v>
      </c>
      <c r="H394" s="71">
        <v>6.9</v>
      </c>
      <c r="I394" s="66">
        <v>1</v>
      </c>
      <c r="J394" s="79">
        <v>1.8010524607668512</v>
      </c>
    </row>
    <row r="395" spans="7:10" x14ac:dyDescent="0.25">
      <c r="G395" t="str">
        <f t="shared" si="10"/>
        <v>71</v>
      </c>
      <c r="H395" s="71">
        <v>7</v>
      </c>
      <c r="I395" s="66">
        <v>1</v>
      </c>
      <c r="J395" s="79">
        <v>1.8017497982108999</v>
      </c>
    </row>
    <row r="396" spans="7:10" x14ac:dyDescent="0.25">
      <c r="G396" t="str">
        <f t="shared" si="10"/>
        <v>7.11</v>
      </c>
      <c r="H396" s="71">
        <v>7.1000000000000014</v>
      </c>
      <c r="I396" s="66">
        <v>1</v>
      </c>
      <c r="J396" s="79">
        <v>1.802543244492548</v>
      </c>
    </row>
    <row r="397" spans="7:10" x14ac:dyDescent="0.25">
      <c r="G397" t="str">
        <f t="shared" si="10"/>
        <v>7.21</v>
      </c>
      <c r="H397" s="71">
        <v>7.2000000000000011</v>
      </c>
      <c r="I397" s="66">
        <v>1</v>
      </c>
      <c r="J397" s="79">
        <v>1.8034417661875655</v>
      </c>
    </row>
    <row r="398" spans="7:10" x14ac:dyDescent="0.25">
      <c r="G398" t="str">
        <f t="shared" si="10"/>
        <v>7.31</v>
      </c>
      <c r="H398" s="71">
        <v>7.3000000000000007</v>
      </c>
      <c r="I398" s="66">
        <v>1</v>
      </c>
      <c r="J398" s="79">
        <v>1.8044550352642479</v>
      </c>
    </row>
    <row r="399" spans="7:10" x14ac:dyDescent="0.25">
      <c r="G399" t="str">
        <f t="shared" si="10"/>
        <v>7.41</v>
      </c>
      <c r="H399" s="71">
        <v>7.4</v>
      </c>
      <c r="I399" s="66">
        <v>1</v>
      </c>
      <c r="J399" s="79">
        <v>1.8055934763623862</v>
      </c>
    </row>
    <row r="400" spans="7:10" x14ac:dyDescent="0.25">
      <c r="G400" t="str">
        <f t="shared" si="10"/>
        <v>7.51</v>
      </c>
      <c r="H400" s="71">
        <v>7.5</v>
      </c>
      <c r="I400" s="66">
        <v>1</v>
      </c>
      <c r="J400" s="79">
        <v>1.8068683163622536</v>
      </c>
    </row>
    <row r="401" spans="7:10" x14ac:dyDescent="0.25">
      <c r="G401" t="str">
        <f t="shared" si="10"/>
        <v>7.61</v>
      </c>
      <c r="H401" s="71">
        <v>7.6000000000000014</v>
      </c>
      <c r="I401" s="66">
        <v>1</v>
      </c>
      <c r="J401" s="79">
        <v>1.8082916362240544</v>
      </c>
    </row>
    <row r="402" spans="7:10" x14ac:dyDescent="0.25">
      <c r="G402" t="str">
        <f t="shared" si="10"/>
        <v>7.71</v>
      </c>
      <c r="H402" s="71">
        <v>7.7000000000000011</v>
      </c>
      <c r="I402" s="66">
        <v>1</v>
      </c>
      <c r="J402" s="79">
        <v>1.8098764250513346</v>
      </c>
    </row>
    <row r="403" spans="7:10" x14ac:dyDescent="0.25">
      <c r="G403" t="str">
        <f t="shared" si="10"/>
        <v>7.81</v>
      </c>
      <c r="H403" s="71">
        <v>7.8000000000000007</v>
      </c>
      <c r="I403" s="66">
        <v>1</v>
      </c>
      <c r="J403" s="79">
        <v>1.8116366362997647</v>
      </c>
    </row>
    <row r="404" spans="7:10" x14ac:dyDescent="0.25">
      <c r="G404" t="str">
        <f t="shared" si="10"/>
        <v>7.91</v>
      </c>
      <c r="H404" s="71">
        <v>7.9</v>
      </c>
      <c r="I404" s="66">
        <v>1</v>
      </c>
      <c r="J404" s="79">
        <v>1.8135872460150204</v>
      </c>
    </row>
    <row r="405" spans="7:10" x14ac:dyDescent="0.25">
      <c r="G405" t="str">
        <f t="shared" si="10"/>
        <v>81</v>
      </c>
      <c r="H405" s="71">
        <v>8</v>
      </c>
      <c r="I405" s="66">
        <v>1</v>
      </c>
      <c r="J405" s="79">
        <v>1.8157443129393696</v>
      </c>
    </row>
    <row r="406" spans="7:10" x14ac:dyDescent="0.25">
      <c r="G406" t="str">
        <f t="shared" si="10"/>
        <v>8.11</v>
      </c>
      <c r="H406" s="71">
        <v>8.1000000000000014</v>
      </c>
      <c r="I406" s="66">
        <v>1</v>
      </c>
      <c r="J406" s="79">
        <v>1.8181250402753153</v>
      </c>
    </row>
    <row r="407" spans="7:10" x14ac:dyDescent="0.25">
      <c r="G407" t="str">
        <f t="shared" si="10"/>
        <v>8.21</v>
      </c>
      <c r="H407" s="71">
        <v>8.1999999999999993</v>
      </c>
      <c r="I407" s="66">
        <v>1</v>
      </c>
      <c r="J407" s="79">
        <v>1.8207478388354439</v>
      </c>
    </row>
    <row r="408" spans="7:10" x14ac:dyDescent="0.25">
      <c r="G408" t="str">
        <f t="shared" si="10"/>
        <v>8.31</v>
      </c>
      <c r="H408" s="71">
        <v>8.3000000000000007</v>
      </c>
      <c r="I408" s="66">
        <v>1</v>
      </c>
      <c r="J408" s="79">
        <v>1.8236323912395933</v>
      </c>
    </row>
    <row r="409" spans="7:10" x14ac:dyDescent="0.25">
      <c r="G409" t="str">
        <f t="shared" si="10"/>
        <v>8.41</v>
      </c>
      <c r="H409" s="71">
        <v>8.4000000000000021</v>
      </c>
      <c r="I409" s="66">
        <v>1</v>
      </c>
      <c r="J409" s="79">
        <v>1.8267997167427674</v>
      </c>
    </row>
    <row r="410" spans="7:10" x14ac:dyDescent="0.25">
      <c r="G410" t="str">
        <f t="shared" si="10"/>
        <v>8.51</v>
      </c>
      <c r="H410" s="71">
        <v>8.5</v>
      </c>
      <c r="I410" s="66">
        <v>1</v>
      </c>
      <c r="J410" s="79">
        <v>1.8302722361888957</v>
      </c>
    </row>
    <row r="411" spans="7:10" x14ac:dyDescent="0.25">
      <c r="G411" t="str">
        <f t="shared" si="10"/>
        <v>8.61</v>
      </c>
      <c r="H411" s="71">
        <v>8.6000000000000014</v>
      </c>
      <c r="I411" s="66">
        <v>1</v>
      </c>
      <c r="J411" s="79">
        <v>1.8340738364857667</v>
      </c>
    </row>
    <row r="412" spans="7:10" x14ac:dyDescent="0.25">
      <c r="G412" t="str">
        <f t="shared" si="10"/>
        <v>8.71</v>
      </c>
      <c r="H412" s="71">
        <v>8.6999999999999993</v>
      </c>
      <c r="I412" s="66">
        <v>1</v>
      </c>
      <c r="J412" s="79">
        <v>1.8382299338842572</v>
      </c>
    </row>
    <row r="413" spans="7:10" x14ac:dyDescent="0.25">
      <c r="G413" t="str">
        <f t="shared" si="10"/>
        <v>8.81</v>
      </c>
      <c r="H413" s="71">
        <v>8.8000000000000007</v>
      </c>
      <c r="I413" s="66">
        <v>1</v>
      </c>
      <c r="J413" s="79">
        <v>1.8427675352196142</v>
      </c>
    </row>
    <row r="414" spans="7:10" x14ac:dyDescent="0.25">
      <c r="G414" t="str">
        <f t="shared" si="10"/>
        <v>8.91</v>
      </c>
      <c r="H414" s="71">
        <v>8.9000000000000021</v>
      </c>
      <c r="I414" s="66">
        <v>1</v>
      </c>
      <c r="J414" s="79">
        <v>1.8477152961332415</v>
      </c>
    </row>
    <row r="415" spans="7:10" x14ac:dyDescent="0.25">
      <c r="G415" t="str">
        <f t="shared" si="10"/>
        <v>91</v>
      </c>
      <c r="H415" s="71">
        <v>9</v>
      </c>
      <c r="I415" s="66">
        <v>1</v>
      </c>
      <c r="J415" s="79">
        <v>1.8531035751396188</v>
      </c>
    </row>
    <row r="416" spans="7:10" x14ac:dyDescent="0.25">
      <c r="G416" t="str">
        <f t="shared" si="10"/>
        <v>9.11</v>
      </c>
      <c r="H416" s="71">
        <v>9.1000000000000014</v>
      </c>
      <c r="I416" s="66">
        <v>1</v>
      </c>
      <c r="J416" s="79">
        <v>1.8589644822342966</v>
      </c>
    </row>
    <row r="417" spans="7:10" x14ac:dyDescent="0.25">
      <c r="G417" t="str">
        <f t="shared" si="10"/>
        <v>9.21</v>
      </c>
      <c r="H417" s="71">
        <v>9.1999999999999993</v>
      </c>
      <c r="I417" s="66">
        <v>1</v>
      </c>
      <c r="J417" s="79">
        <v>1.8653319205552257</v>
      </c>
    </row>
    <row r="418" spans="7:10" x14ac:dyDescent="0.25">
      <c r="G418" t="str">
        <f t="shared" si="10"/>
        <v>9.31</v>
      </c>
      <c r="H418" s="71">
        <v>9.3000000000000007</v>
      </c>
      <c r="I418" s="66">
        <v>1</v>
      </c>
      <c r="J418" s="79">
        <v>1.8722416194113414</v>
      </c>
    </row>
    <row r="419" spans="7:10" x14ac:dyDescent="0.25">
      <c r="G419" t="str">
        <f t="shared" si="10"/>
        <v>9.41</v>
      </c>
      <c r="H419" s="71">
        <v>9.4000000000000021</v>
      </c>
      <c r="I419" s="66">
        <v>1</v>
      </c>
      <c r="J419" s="79">
        <v>1.8797311567800035</v>
      </c>
    </row>
    <row r="420" spans="7:10" x14ac:dyDescent="0.25">
      <c r="G420" t="str">
        <f t="shared" si="10"/>
        <v>9.51</v>
      </c>
      <c r="H420" s="71">
        <v>9.5</v>
      </c>
      <c r="I420" s="66">
        <v>1</v>
      </c>
      <c r="J420" s="79">
        <v>1.8878399691499985</v>
      </c>
    </row>
    <row r="421" spans="7:10" x14ac:dyDescent="0.25">
      <c r="G421" t="str">
        <f t="shared" si="10"/>
        <v>9.61</v>
      </c>
      <c r="H421" s="71">
        <v>9.6000000000000014</v>
      </c>
      <c r="I421" s="66">
        <v>1</v>
      </c>
      <c r="J421" s="79">
        <v>1.8966093463513691</v>
      </c>
    </row>
    <row r="422" spans="7:10" x14ac:dyDescent="0.25">
      <c r="G422" t="str">
        <f t="shared" si="10"/>
        <v>9.71</v>
      </c>
      <c r="H422" s="71">
        <v>9.6999999999999993</v>
      </c>
      <c r="I422" s="66">
        <v>1</v>
      </c>
      <c r="J422" s="79">
        <v>1.9060824087702819</v>
      </c>
    </row>
    <row r="423" spans="7:10" x14ac:dyDescent="0.25">
      <c r="G423" t="str">
        <f t="shared" si="10"/>
        <v>9.81</v>
      </c>
      <c r="H423" s="71">
        <v>9.8000000000000007</v>
      </c>
      <c r="I423" s="66">
        <v>1</v>
      </c>
      <c r="J423" s="79">
        <v>1.9163040641004956</v>
      </c>
    </row>
    <row r="424" spans="7:10" x14ac:dyDescent="0.25">
      <c r="G424" t="str">
        <f t="shared" si="10"/>
        <v>9.91</v>
      </c>
      <c r="H424" s="71">
        <v>9.9000000000000021</v>
      </c>
      <c r="I424" s="66">
        <v>1</v>
      </c>
      <c r="J424" s="79">
        <v>1.9273209405378433</v>
      </c>
    </row>
    <row r="425" spans="7:10" x14ac:dyDescent="0.25">
      <c r="G425" t="str">
        <f t="shared" si="10"/>
        <v>101</v>
      </c>
      <c r="H425" s="71">
        <v>10</v>
      </c>
      <c r="I425" s="66">
        <v>1</v>
      </c>
      <c r="J425" s="79">
        <v>1.9391812930871541</v>
      </c>
    </row>
    <row r="426" spans="7:10" x14ac:dyDescent="0.25">
      <c r="G426" t="str">
        <f t="shared" si="10"/>
        <v>10.11</v>
      </c>
      <c r="H426" s="71">
        <v>10.100000000000001</v>
      </c>
      <c r="I426" s="66">
        <v>1</v>
      </c>
      <c r="J426" s="79">
        <v>1.9519348794302778</v>
      </c>
    </row>
    <row r="427" spans="7:10" x14ac:dyDescent="0.25">
      <c r="G427" t="str">
        <f t="shared" si="10"/>
        <v>10.21</v>
      </c>
      <c r="H427" s="71">
        <v>10.199999999999999</v>
      </c>
      <c r="I427" s="66">
        <v>1</v>
      </c>
      <c r="J427" s="79">
        <v>1.9656328016091851</v>
      </c>
    </row>
    <row r="428" spans="7:10" x14ac:dyDescent="0.25">
      <c r="G428" t="str">
        <f t="shared" si="10"/>
        <v>10.31</v>
      </c>
      <c r="H428" s="71">
        <v>10.3</v>
      </c>
      <c r="I428" s="66">
        <v>1</v>
      </c>
      <c r="J428" s="79">
        <v>1.9803273096213228</v>
      </c>
    </row>
    <row r="429" spans="7:10" x14ac:dyDescent="0.25">
      <c r="G429" t="str">
        <f t="shared" si="10"/>
        <v>10.41</v>
      </c>
      <c r="H429" s="71">
        <v>10.400000000000002</v>
      </c>
      <c r="I429" s="66">
        <v>1</v>
      </c>
      <c r="J429" s="79">
        <v>1.9960715629190207</v>
      </c>
    </row>
    <row r="430" spans="7:10" x14ac:dyDescent="0.25">
      <c r="G430" t="str">
        <f t="shared" si="10"/>
        <v>10.51</v>
      </c>
      <c r="H430" s="71">
        <v>10.5</v>
      </c>
      <c r="I430" s="66">
        <v>1</v>
      </c>
      <c r="J430" s="79">
        <v>2.0129193457666616</v>
      </c>
    </row>
    <row r="431" spans="7:10" x14ac:dyDescent="0.25">
      <c r="G431" t="str">
        <f t="shared" si="10"/>
        <v>10.61</v>
      </c>
      <c r="H431" s="71">
        <v>10.600000000000001</v>
      </c>
      <c r="I431" s="66">
        <v>1</v>
      </c>
      <c r="J431" s="79">
        <v>2.0309247324560458</v>
      </c>
    </row>
    <row r="432" spans="7:10" x14ac:dyDescent="0.25">
      <c r="G432" t="str">
        <f t="shared" si="10"/>
        <v>10.71</v>
      </c>
      <c r="H432" s="71">
        <v>10.7</v>
      </c>
      <c r="I432" s="66">
        <v>1</v>
      </c>
      <c r="J432" s="79">
        <v>2.0501416985314136</v>
      </c>
    </row>
    <row r="433" spans="7:10" x14ac:dyDescent="0.25">
      <c r="G433" t="str">
        <f t="shared" si="10"/>
        <v>10.81</v>
      </c>
      <c r="H433" s="71">
        <v>10.8</v>
      </c>
      <c r="I433" s="66">
        <v>1</v>
      </c>
      <c r="J433" s="79">
        <v>2.0706236744518942</v>
      </c>
    </row>
    <row r="434" spans="7:10" x14ac:dyDescent="0.25">
      <c r="G434" t="str">
        <f t="shared" si="10"/>
        <v>10.91</v>
      </c>
      <c r="H434" s="71">
        <v>10.900000000000002</v>
      </c>
      <c r="I434" s="66">
        <v>1</v>
      </c>
      <c r="J434" s="79">
        <v>2.0924230385425915</v>
      </c>
    </row>
    <row r="435" spans="7:10" x14ac:dyDescent="0.25">
      <c r="G435" t="str">
        <f t="shared" si="10"/>
        <v>111</v>
      </c>
      <c r="H435" s="71">
        <v>11</v>
      </c>
      <c r="I435" s="66">
        <v>1</v>
      </c>
      <c r="J435" s="79">
        <v>2.1155905466784608</v>
      </c>
    </row>
    <row r="436" spans="7:10" x14ac:dyDescent="0.25">
      <c r="G436" t="str">
        <f t="shared" si="10"/>
        <v>11.11</v>
      </c>
      <c r="H436" s="71">
        <v>11.100000000000001</v>
      </c>
      <c r="I436" s="66">
        <v>1</v>
      </c>
      <c r="J436" s="79">
        <v>2.1401746969291833</v>
      </c>
    </row>
    <row r="437" spans="7:10" x14ac:dyDescent="0.25">
      <c r="G437" t="str">
        <f t="shared" si="10"/>
        <v>11.21</v>
      </c>
      <c r="H437" s="71">
        <v>11.200000000000003</v>
      </c>
      <c r="I437" s="66">
        <v>1</v>
      </c>
      <c r="J437" s="79">
        <v>2.1662210283881915</v>
      </c>
    </row>
    <row r="438" spans="7:10" x14ac:dyDescent="0.25">
      <c r="G438" t="str">
        <f t="shared" si="10"/>
        <v>11.31</v>
      </c>
      <c r="H438" s="71">
        <v>11.3</v>
      </c>
      <c r="I438" s="66">
        <v>1</v>
      </c>
      <c r="J438" s="79">
        <v>2.1937713546316902</v>
      </c>
    </row>
    <row r="439" spans="7:10" x14ac:dyDescent="0.25">
      <c r="G439" t="str">
        <f t="shared" si="10"/>
        <v>11.41</v>
      </c>
      <c r="H439" s="71">
        <v>11.400000000000002</v>
      </c>
      <c r="I439" s="66">
        <v>1</v>
      </c>
      <c r="J439" s="79">
        <v>2.222862933715219</v>
      </c>
    </row>
    <row r="440" spans="7:10" x14ac:dyDescent="0.25">
      <c r="G440" t="str">
        <f t="shared" si="10"/>
        <v>11.51</v>
      </c>
      <c r="H440" s="71">
        <v>11.5</v>
      </c>
      <c r="I440" s="66">
        <v>1</v>
      </c>
      <c r="J440" s="79">
        <v>2.2535275783210684</v>
      </c>
    </row>
    <row r="441" spans="7:10" x14ac:dyDescent="0.25">
      <c r="G441" t="str">
        <f t="shared" si="10"/>
        <v>11.61</v>
      </c>
      <c r="H441" s="71">
        <v>11.600000000000001</v>
      </c>
      <c r="I441" s="66">
        <v>1</v>
      </c>
      <c r="J441" s="79">
        <v>2.2857907116150891</v>
      </c>
    </row>
    <row r="442" spans="7:10" x14ac:dyDescent="0.25">
      <c r="G442" t="str">
        <f t="shared" si="10"/>
        <v>11.71</v>
      </c>
      <c r="H442" s="71">
        <v>11.700000000000003</v>
      </c>
      <c r="I442" s="66">
        <v>1</v>
      </c>
      <c r="J442" s="79">
        <v>2.3196703765404467</v>
      </c>
    </row>
    <row r="443" spans="7:10" x14ac:dyDescent="0.25">
      <c r="G443" t="str">
        <f t="shared" si="10"/>
        <v>11.81</v>
      </c>
      <c r="H443" s="71">
        <v>11.8</v>
      </c>
      <c r="I443" s="66">
        <v>1</v>
      </c>
      <c r="J443" s="79">
        <v>2.3551762086397403</v>
      </c>
    </row>
    <row r="444" spans="7:10" x14ac:dyDescent="0.25">
      <c r="G444" t="str">
        <f t="shared" si="10"/>
        <v>11.91</v>
      </c>
      <c r="H444" s="71">
        <v>11.900000000000002</v>
      </c>
      <c r="I444" s="66">
        <v>1</v>
      </c>
      <c r="J444" s="79">
        <v>2.3923083850106934</v>
      </c>
    </row>
    <row r="445" spans="7:10" x14ac:dyDescent="0.25">
      <c r="G445" t="str">
        <f t="shared" si="10"/>
        <v>121</v>
      </c>
      <c r="H445" s="71">
        <v>12</v>
      </c>
      <c r="I445" s="66">
        <v>1</v>
      </c>
      <c r="J445" s="79">
        <v>2.4310565646031539</v>
      </c>
    </row>
    <row r="446" spans="7:10" x14ac:dyDescent="0.25">
      <c r="G446" t="str">
        <f t="shared" si="10"/>
        <v>12.11</v>
      </c>
      <c r="H446" s="71">
        <v>12.100000000000001</v>
      </c>
      <c r="I446" s="66">
        <v>1</v>
      </c>
      <c r="J446" s="79">
        <v>2.4713988376769276</v>
      </c>
    </row>
    <row r="447" spans="7:10" x14ac:dyDescent="0.25">
      <c r="G447" t="str">
        <f t="shared" si="10"/>
        <v>12.21</v>
      </c>
      <c r="H447" s="71">
        <v>12.200000000000003</v>
      </c>
      <c r="I447" s="66">
        <v>1</v>
      </c>
      <c r="J447" s="79">
        <v>2.5133007047639411</v>
      </c>
    </row>
    <row r="448" spans="7:10" x14ac:dyDescent="0.25">
      <c r="G448" t="str">
        <f t="shared" si="10"/>
        <v>12.31</v>
      </c>
      <c r="H448" s="71">
        <v>12.3</v>
      </c>
      <c r="I448" s="66">
        <v>1</v>
      </c>
      <c r="J448" s="79">
        <v>2.5567141078013158</v>
      </c>
    </row>
    <row r="449" spans="7:10" x14ac:dyDescent="0.25">
      <c r="G449" t="str">
        <f t="shared" si="10"/>
        <v>12.41</v>
      </c>
      <c r="H449" s="71">
        <v>12.400000000000002</v>
      </c>
      <c r="I449" s="66">
        <v>1</v>
      </c>
      <c r="J449" s="79">
        <v>2.6015765380966851</v>
      </c>
    </row>
    <row r="450" spans="7:10" x14ac:dyDescent="0.25">
      <c r="G450" t="str">
        <f t="shared" si="10"/>
        <v>12.51</v>
      </c>
      <c r="H450" s="71">
        <v>12.5</v>
      </c>
      <c r="I450" s="66">
        <v>1</v>
      </c>
      <c r="J450" s="79">
        <v>2.6478102473175675</v>
      </c>
    </row>
    <row r="451" spans="7:10" x14ac:dyDescent="0.25">
      <c r="G451" t="str">
        <f t="shared" si="10"/>
        <v>12.61</v>
      </c>
      <c r="H451" s="71">
        <v>12.600000000000001</v>
      </c>
      <c r="I451" s="66">
        <v>1</v>
      </c>
      <c r="J451" s="79">
        <v>2.6953215886229769</v>
      </c>
    </row>
    <row r="452" spans="7:10" x14ac:dyDescent="0.25">
      <c r="G452" t="str">
        <f t="shared" si="10"/>
        <v>12.71</v>
      </c>
      <c r="H452" s="71">
        <v>12.700000000000003</v>
      </c>
      <c r="I452" s="66">
        <v>1</v>
      </c>
      <c r="J452" s="79">
        <v>2.7440005152423872</v>
      </c>
    </row>
    <row r="453" spans="7:10" x14ac:dyDescent="0.25">
      <c r="G453" t="str">
        <f t="shared" ref="G453:G516" si="11">CONCATENATE(H453,I453)</f>
        <v>12.81</v>
      </c>
      <c r="H453" s="71">
        <v>12.8</v>
      </c>
      <c r="I453" s="66">
        <v>1</v>
      </c>
      <c r="J453" s="79">
        <v>2.7937202631326725</v>
      </c>
    </row>
    <row r="454" spans="7:10" x14ac:dyDescent="0.25">
      <c r="G454" t="str">
        <f t="shared" si="11"/>
        <v>12.91</v>
      </c>
      <c r="H454" s="71">
        <v>12.900000000000002</v>
      </c>
      <c r="I454" s="66">
        <v>1</v>
      </c>
      <c r="J454" s="79">
        <v>2.8443372427085438</v>
      </c>
    </row>
    <row r="455" spans="7:10" x14ac:dyDescent="0.25">
      <c r="G455" t="str">
        <f t="shared" si="11"/>
        <v>131</v>
      </c>
      <c r="H455" s="71">
        <v>13</v>
      </c>
      <c r="I455" s="66">
        <v>1</v>
      </c>
      <c r="J455" s="79">
        <v>2.8956911619804471</v>
      </c>
    </row>
    <row r="456" spans="7:10" x14ac:dyDescent="0.25">
      <c r="G456" t="str">
        <f t="shared" si="11"/>
        <v>13.11</v>
      </c>
      <c r="H456" s="71">
        <v>13.100000000000001</v>
      </c>
      <c r="I456" s="66">
        <v>1</v>
      </c>
      <c r="J456" s="79">
        <v>2.9476053997228435</v>
      </c>
    </row>
    <row r="457" spans="7:10" x14ac:dyDescent="0.25">
      <c r="G457" t="str">
        <f t="shared" si="11"/>
        <v>13.21</v>
      </c>
      <c r="H457" s="71">
        <v>13.200000000000003</v>
      </c>
      <c r="I457" s="66">
        <v>1</v>
      </c>
      <c r="J457" s="79">
        <v>2.9998876425627112</v>
      </c>
    </row>
    <row r="458" spans="7:10" x14ac:dyDescent="0.25">
      <c r="G458" t="str">
        <f t="shared" si="11"/>
        <v>13.31</v>
      </c>
      <c r="H458" s="71">
        <v>13.3</v>
      </c>
      <c r="I458" s="66">
        <v>1</v>
      </c>
      <c r="J458" s="79">
        <v>3.0523307942075069</v>
      </c>
    </row>
    <row r="459" spans="7:10" x14ac:dyDescent="0.25">
      <c r="G459" t="str">
        <f t="shared" si="11"/>
        <v>13.41</v>
      </c>
      <c r="H459" s="71">
        <v>13.400000000000002</v>
      </c>
      <c r="I459" s="66">
        <v>1</v>
      </c>
      <c r="J459" s="79">
        <v>3.1047141585665257</v>
      </c>
    </row>
    <row r="460" spans="7:10" x14ac:dyDescent="0.25">
      <c r="G460" t="str">
        <f t="shared" si="11"/>
        <v>13.51</v>
      </c>
      <c r="H460" s="71">
        <v>13.5</v>
      </c>
      <c r="I460" s="66">
        <v>1</v>
      </c>
      <c r="J460" s="79">
        <v>3.1568048914599283</v>
      </c>
    </row>
    <row r="461" spans="7:10" x14ac:dyDescent="0.25">
      <c r="G461" t="str">
        <f t="shared" si="11"/>
        <v>13.61</v>
      </c>
      <c r="H461" s="71">
        <v>13.600000000000001</v>
      </c>
      <c r="I461" s="66">
        <v>1</v>
      </c>
      <c r="J461" s="79">
        <v>3.2083597082068085</v>
      </c>
    </row>
    <row r="462" spans="7:10" x14ac:dyDescent="0.25">
      <c r="G462" t="str">
        <f t="shared" si="11"/>
        <v>13.71</v>
      </c>
      <c r="H462" s="71">
        <v>13.700000000000003</v>
      </c>
      <c r="I462" s="66">
        <v>1</v>
      </c>
      <c r="J462" s="79">
        <v>3.2591268269283775</v>
      </c>
    </row>
    <row r="463" spans="7:10" x14ac:dyDescent="0.25">
      <c r="G463" t="str">
        <f t="shared" si="11"/>
        <v>13.81</v>
      </c>
      <c r="H463" s="71">
        <v>13.8</v>
      </c>
      <c r="I463" s="66">
        <v>1</v>
      </c>
      <c r="J463" s="79">
        <v>3.3088481202113038</v>
      </c>
    </row>
    <row r="464" spans="7:10" x14ac:dyDescent="0.25">
      <c r="G464" t="str">
        <f t="shared" si="11"/>
        <v>13.91</v>
      </c>
      <c r="H464" s="71">
        <v>13.900000000000002</v>
      </c>
      <c r="I464" s="66">
        <v>1</v>
      </c>
      <c r="J464" s="79">
        <v>3.3572614411720978</v>
      </c>
    </row>
    <row r="465" spans="7:10" x14ac:dyDescent="0.25">
      <c r="G465" t="str">
        <f t="shared" si="11"/>
        <v>141</v>
      </c>
      <c r="H465" s="71">
        <v>14</v>
      </c>
      <c r="I465" s="66">
        <v>1</v>
      </c>
      <c r="J465" s="79">
        <v>3.4041030842561852</v>
      </c>
    </row>
    <row r="466" spans="7:10" x14ac:dyDescent="0.25">
      <c r="G466" t="str">
        <f t="shared" si="11"/>
        <v>14.11</v>
      </c>
      <c r="H466" s="71">
        <v>14.100000000000001</v>
      </c>
      <c r="I466" s="66">
        <v>1</v>
      </c>
      <c r="J466" s="79">
        <v>3.4491103365708939</v>
      </c>
    </row>
    <row r="467" spans="7:10" x14ac:dyDescent="0.25">
      <c r="G467" t="str">
        <f t="shared" si="11"/>
        <v>14.21</v>
      </c>
      <c r="H467" s="71">
        <v>14.200000000000003</v>
      </c>
      <c r="I467" s="66">
        <v>1</v>
      </c>
      <c r="J467" s="79">
        <v>3.4920240724128107</v>
      </c>
    </row>
    <row r="468" spans="7:10" x14ac:dyDescent="0.25">
      <c r="G468" t="str">
        <f t="shared" si="11"/>
        <v>14.31</v>
      </c>
      <c r="H468" s="71">
        <v>14.3</v>
      </c>
      <c r="I468" s="66">
        <v>1</v>
      </c>
      <c r="J468" s="79">
        <v>3.5325913420616937</v>
      </c>
    </row>
    <row r="469" spans="7:10" x14ac:dyDescent="0.25">
      <c r="G469" t="str">
        <f t="shared" si="11"/>
        <v>14.41</v>
      </c>
      <c r="H469" s="71">
        <v>14.400000000000002</v>
      </c>
      <c r="I469" s="66">
        <v>1</v>
      </c>
      <c r="J469" s="79">
        <v>3.5705679059496376</v>
      </c>
    </row>
    <row r="470" spans="7:10" x14ac:dyDescent="0.25">
      <c r="G470" t="str">
        <f t="shared" si="11"/>
        <v>14.51</v>
      </c>
      <c r="H470" s="71">
        <v>14.5</v>
      </c>
      <c r="I470" s="66">
        <v>1</v>
      </c>
      <c r="J470" s="79">
        <v>3.6057206669656638</v>
      </c>
    </row>
    <row r="471" spans="7:10" x14ac:dyDescent="0.25">
      <c r="G471" t="str">
        <f t="shared" si="11"/>
        <v>14.61</v>
      </c>
      <c r="H471" s="71">
        <v>14.600000000000001</v>
      </c>
      <c r="I471" s="66">
        <v>1</v>
      </c>
      <c r="J471" s="79">
        <v>3.6378299568279662</v>
      </c>
    </row>
    <row r="472" spans="7:10" x14ac:dyDescent="0.25">
      <c r="G472" t="str">
        <f t="shared" si="11"/>
        <v>14.71</v>
      </c>
      <c r="H472" s="71">
        <v>14.700000000000003</v>
      </c>
      <c r="I472" s="66">
        <v>1</v>
      </c>
      <c r="J472" s="79">
        <v>3.6666916369783147</v>
      </c>
    </row>
    <row r="473" spans="7:10" x14ac:dyDescent="0.25">
      <c r="G473" t="str">
        <f t="shared" si="11"/>
        <v>14.81</v>
      </c>
      <c r="H473" s="71">
        <v>14.8</v>
      </c>
      <c r="I473" s="66">
        <v>1</v>
      </c>
      <c r="J473" s="79">
        <v>3.6921189800911147</v>
      </c>
    </row>
    <row r="474" spans="7:10" x14ac:dyDescent="0.25">
      <c r="G474" t="str">
        <f t="shared" si="11"/>
        <v>14.91</v>
      </c>
      <c r="H474" s="71">
        <v>14.900000000000002</v>
      </c>
      <c r="I474" s="66">
        <v>1</v>
      </c>
      <c r="J474" s="79">
        <v>3.7139443047622138</v>
      </c>
    </row>
    <row r="475" spans="7:10" x14ac:dyDescent="0.25">
      <c r="G475" t="str">
        <f t="shared" si="11"/>
        <v>151</v>
      </c>
      <c r="H475" s="71">
        <v>15</v>
      </c>
      <c r="I475" s="66">
        <v>1</v>
      </c>
      <c r="J475" s="79">
        <v>3.7320203429417136</v>
      </c>
    </row>
    <row r="476" spans="7:10" x14ac:dyDescent="0.25">
      <c r="G476" t="str">
        <f t="shared" si="11"/>
        <v>15.11</v>
      </c>
      <c r="H476" s="71">
        <v>15.100000000000001</v>
      </c>
      <c r="I476" s="66">
        <v>1</v>
      </c>
      <c r="J476" s="79">
        <v>3.7462213268858409</v>
      </c>
    </row>
    <row r="477" spans="7:10" x14ac:dyDescent="0.25">
      <c r="G477" t="str">
        <f t="shared" si="11"/>
        <v>15.21</v>
      </c>
      <c r="H477" s="71">
        <v>15.200000000000003</v>
      </c>
      <c r="I477" s="66">
        <v>1</v>
      </c>
      <c r="J477" s="79">
        <v>3.7564437895233347</v>
      </c>
    </row>
    <row r="478" spans="7:10" x14ac:dyDescent="0.25">
      <c r="G478" t="str">
        <f t="shared" si="11"/>
        <v>15.31</v>
      </c>
      <c r="H478" s="71">
        <v>15.3</v>
      </c>
      <c r="I478" s="66">
        <v>1</v>
      </c>
      <c r="J478" s="79">
        <v>3.7626070788899133</v>
      </c>
    </row>
    <row r="479" spans="7:10" x14ac:dyDescent="0.25">
      <c r="G479" t="str">
        <f t="shared" si="11"/>
        <v>15.41</v>
      </c>
      <c r="H479" s="71">
        <v>15.400000000000002</v>
      </c>
      <c r="I479" s="66">
        <v>1</v>
      </c>
      <c r="J479" s="79">
        <v>3.7646535934511745</v>
      </c>
    </row>
    <row r="480" spans="7:10" x14ac:dyDescent="0.25">
      <c r="G480" t="str">
        <f t="shared" si="11"/>
        <v>15.51</v>
      </c>
      <c r="H480" s="71">
        <v>15.5</v>
      </c>
      <c r="I480" s="66">
        <v>1</v>
      </c>
      <c r="J480" s="79">
        <v>3.7625487505333552</v>
      </c>
    </row>
    <row r="481" spans="7:10" x14ac:dyDescent="0.25">
      <c r="G481" t="str">
        <f t="shared" si="11"/>
        <v>15.61</v>
      </c>
      <c r="H481" s="71">
        <v>15.600000000000001</v>
      </c>
      <c r="I481" s="66">
        <v>1</v>
      </c>
      <c r="J481" s="79">
        <v>3.7562807045928928</v>
      </c>
    </row>
    <row r="482" spans="7:10" x14ac:dyDescent="0.25">
      <c r="G482" t="str">
        <f t="shared" si="11"/>
        <v>15.71</v>
      </c>
      <c r="H482" s="71">
        <v>15.700000000000003</v>
      </c>
      <c r="I482" s="66">
        <v>1</v>
      </c>
      <c r="J482" s="79">
        <v>3.7458598356165766</v>
      </c>
    </row>
    <row r="483" spans="7:10" x14ac:dyDescent="0.25">
      <c r="G483" t="str">
        <f t="shared" si="11"/>
        <v>15.81</v>
      </c>
      <c r="H483" s="71">
        <v>15.8</v>
      </c>
      <c r="I483" s="66">
        <v>1</v>
      </c>
      <c r="J483" s="79">
        <v>3.7313180305442346</v>
      </c>
    </row>
    <row r="484" spans="7:10" x14ac:dyDescent="0.25">
      <c r="G484" t="str">
        <f t="shared" si="11"/>
        <v>15.91</v>
      </c>
      <c r="H484" s="71">
        <v>15.900000000000002</v>
      </c>
      <c r="I484" s="66">
        <v>1</v>
      </c>
      <c r="J484" s="79">
        <v>3.712707782281393</v>
      </c>
    </row>
    <row r="485" spans="7:10" x14ac:dyDescent="0.25">
      <c r="G485" t="str">
        <f t="shared" si="11"/>
        <v>161</v>
      </c>
      <c r="H485" s="71">
        <v>16</v>
      </c>
      <c r="I485" s="66">
        <v>1</v>
      </c>
      <c r="J485" s="79">
        <v>3.6901011316936514</v>
      </c>
    </row>
    <row r="486" spans="7:10" x14ac:dyDescent="0.25">
      <c r="G486" t="str">
        <f t="shared" si="11"/>
        <v>-82</v>
      </c>
      <c r="H486" s="71">
        <v>-8</v>
      </c>
      <c r="I486" s="66">
        <v>2</v>
      </c>
      <c r="J486" s="79">
        <v>1.8043636997468235</v>
      </c>
    </row>
    <row r="487" spans="7:10" x14ac:dyDescent="0.25">
      <c r="G487" t="str">
        <f t="shared" si="11"/>
        <v>-7.92</v>
      </c>
      <c r="H487" s="71">
        <v>-7.9</v>
      </c>
      <c r="I487" s="66">
        <v>2</v>
      </c>
      <c r="J487" s="79">
        <v>1.8043632850381366</v>
      </c>
    </row>
    <row r="488" spans="7:10" x14ac:dyDescent="0.25">
      <c r="G488" t="str">
        <f t="shared" si="11"/>
        <v>-7.82</v>
      </c>
      <c r="H488" s="71">
        <v>-7.8</v>
      </c>
      <c r="I488" s="66">
        <v>2</v>
      </c>
      <c r="J488" s="79">
        <v>1.8043628513081467</v>
      </c>
    </row>
    <row r="489" spans="7:10" x14ac:dyDescent="0.25">
      <c r="G489" t="str">
        <f t="shared" si="11"/>
        <v>-7.72</v>
      </c>
      <c r="H489" s="71">
        <v>-7.7</v>
      </c>
      <c r="I489" s="66">
        <v>2</v>
      </c>
      <c r="J489" s="79">
        <v>1.8043623977416503</v>
      </c>
    </row>
    <row r="490" spans="7:10" x14ac:dyDescent="0.25">
      <c r="G490" t="str">
        <f t="shared" si="11"/>
        <v>-7.62</v>
      </c>
      <c r="H490" s="71">
        <v>-7.6</v>
      </c>
      <c r="I490" s="66">
        <v>2</v>
      </c>
      <c r="J490" s="79">
        <v>1.8043619234930923</v>
      </c>
    </row>
    <row r="491" spans="7:10" x14ac:dyDescent="0.25">
      <c r="G491" t="str">
        <f t="shared" si="11"/>
        <v>-7.52</v>
      </c>
      <c r="H491" s="71">
        <v>-7.5</v>
      </c>
      <c r="I491" s="66">
        <v>2</v>
      </c>
      <c r="J491" s="79">
        <v>1.8043614276858282</v>
      </c>
    </row>
    <row r="492" spans="7:10" x14ac:dyDescent="0.25">
      <c r="G492" t="str">
        <f t="shared" si="11"/>
        <v>-7.42</v>
      </c>
      <c r="H492" s="71">
        <v>-7.4</v>
      </c>
      <c r="I492" s="66">
        <v>2</v>
      </c>
      <c r="J492" s="79">
        <v>1.8043609094114064</v>
      </c>
    </row>
    <row r="493" spans="7:10" x14ac:dyDescent="0.25">
      <c r="G493" t="str">
        <f t="shared" si="11"/>
        <v>-7.32</v>
      </c>
      <c r="H493" s="71">
        <v>-7.3</v>
      </c>
      <c r="I493" s="66">
        <v>2</v>
      </c>
      <c r="J493" s="79">
        <v>1.8043603677288813</v>
      </c>
    </row>
    <row r="494" spans="7:10" x14ac:dyDescent="0.25">
      <c r="G494" t="str">
        <f t="shared" si="11"/>
        <v>-7.22</v>
      </c>
      <c r="H494" s="71">
        <v>-7.2</v>
      </c>
      <c r="I494" s="66">
        <v>2</v>
      </c>
      <c r="J494" s="79">
        <v>1.8043598016641516</v>
      </c>
    </row>
    <row r="495" spans="7:10" x14ac:dyDescent="0.25">
      <c r="G495" t="str">
        <f t="shared" si="11"/>
        <v>-7.12</v>
      </c>
      <c r="H495" s="71">
        <v>-7.1</v>
      </c>
      <c r="I495" s="66">
        <v>2</v>
      </c>
      <c r="J495" s="79">
        <v>1.8043592102093455</v>
      </c>
    </row>
    <row r="496" spans="7:10" x14ac:dyDescent="0.25">
      <c r="G496" t="str">
        <f t="shared" si="11"/>
        <v>-72</v>
      </c>
      <c r="H496" s="71">
        <v>-7</v>
      </c>
      <c r="I496" s="66">
        <v>2</v>
      </c>
      <c r="J496" s="79">
        <v>1.8043585923222429</v>
      </c>
    </row>
    <row r="497" spans="7:10" x14ac:dyDescent="0.25">
      <c r="G497" t="str">
        <f t="shared" si="11"/>
        <v>-6.92</v>
      </c>
      <c r="H497" s="71">
        <v>-6.9</v>
      </c>
      <c r="I497" s="66">
        <v>2</v>
      </c>
      <c r="J497" s="79">
        <v>1.8043579469257558</v>
      </c>
    </row>
    <row r="498" spans="7:10" x14ac:dyDescent="0.25">
      <c r="G498" t="str">
        <f t="shared" si="11"/>
        <v>-6.82</v>
      </c>
      <c r="H498" s="71">
        <v>-6.8</v>
      </c>
      <c r="I498" s="66">
        <v>2</v>
      </c>
      <c r="J498" s="79">
        <v>1.8043572729074715</v>
      </c>
    </row>
    <row r="499" spans="7:10" x14ac:dyDescent="0.25">
      <c r="G499" t="str">
        <f t="shared" si="11"/>
        <v>-6.72</v>
      </c>
      <c r="H499" s="71">
        <v>-6.7</v>
      </c>
      <c r="I499" s="66">
        <v>2</v>
      </c>
      <c r="J499" s="79">
        <v>1.8043565691192656</v>
      </c>
    </row>
    <row r="500" spans="7:10" x14ac:dyDescent="0.25">
      <c r="G500" t="str">
        <f t="shared" si="11"/>
        <v>-6.62</v>
      </c>
      <c r="H500" s="71">
        <v>-6.6</v>
      </c>
      <c r="I500" s="66">
        <v>2</v>
      </c>
      <c r="J500" s="79">
        <v>1.8043558343769963</v>
      </c>
    </row>
    <row r="501" spans="7:10" x14ac:dyDescent="0.25">
      <c r="G501" t="str">
        <f t="shared" si="11"/>
        <v>-6.52</v>
      </c>
      <c r="H501" s="71">
        <v>-6.5</v>
      </c>
      <c r="I501" s="66">
        <v>2</v>
      </c>
      <c r="J501" s="79">
        <v>1.8043550674602968</v>
      </c>
    </row>
    <row r="502" spans="7:10" x14ac:dyDescent="0.25">
      <c r="G502" t="str">
        <f t="shared" si="11"/>
        <v>-6.42</v>
      </c>
      <c r="H502" s="71">
        <v>-6.4</v>
      </c>
      <c r="I502" s="66">
        <v>2</v>
      </c>
      <c r="J502" s="79">
        <v>1.8043542671124704</v>
      </c>
    </row>
    <row r="503" spans="7:10" x14ac:dyDescent="0.25">
      <c r="G503" t="str">
        <f t="shared" si="11"/>
        <v>-6.32</v>
      </c>
      <c r="H503" s="71">
        <v>-6.3</v>
      </c>
      <c r="I503" s="66">
        <v>2</v>
      </c>
      <c r="J503" s="79">
        <v>1.8043534320405046</v>
      </c>
    </row>
    <row r="504" spans="7:10" x14ac:dyDescent="0.25">
      <c r="G504" t="str">
        <f t="shared" si="11"/>
        <v>-6.22</v>
      </c>
      <c r="H504" s="71">
        <v>-6.2</v>
      </c>
      <c r="I504" s="66">
        <v>2</v>
      </c>
      <c r="J504" s="79">
        <v>1.8043525609152276</v>
      </c>
    </row>
    <row r="505" spans="7:10" x14ac:dyDescent="0.25">
      <c r="G505" t="str">
        <f t="shared" si="11"/>
        <v>-6.12</v>
      </c>
      <c r="H505" s="71">
        <v>-6.1</v>
      </c>
      <c r="I505" s="66">
        <v>2</v>
      </c>
      <c r="J505" s="79">
        <v>1.8043516523716099</v>
      </c>
    </row>
    <row r="506" spans="7:10" x14ac:dyDescent="0.25">
      <c r="G506" t="str">
        <f t="shared" si="11"/>
        <v>-62</v>
      </c>
      <c r="H506" s="71">
        <v>-6</v>
      </c>
      <c r="I506" s="66">
        <v>2</v>
      </c>
      <c r="J506" s="79">
        <v>1.8043507050092376</v>
      </c>
    </row>
    <row r="507" spans="7:10" x14ac:dyDescent="0.25">
      <c r="G507" t="str">
        <f t="shared" si="11"/>
        <v>-5.92</v>
      </c>
      <c r="H507" s="71">
        <v>-5.9</v>
      </c>
      <c r="I507" s="66">
        <v>2</v>
      </c>
      <c r="J507" s="79">
        <v>1.8043497173929788</v>
      </c>
    </row>
    <row r="508" spans="7:10" x14ac:dyDescent="0.25">
      <c r="G508" t="str">
        <f t="shared" si="11"/>
        <v>-5.82</v>
      </c>
      <c r="H508" s="71">
        <v>-5.8</v>
      </c>
      <c r="I508" s="66">
        <v>2</v>
      </c>
      <c r="J508" s="79">
        <v>1.8043486880538575</v>
      </c>
    </row>
    <row r="509" spans="7:10" x14ac:dyDescent="0.25">
      <c r="G509" t="str">
        <f t="shared" si="11"/>
        <v>-5.72</v>
      </c>
      <c r="H509" s="71">
        <v>-5.6999999999999993</v>
      </c>
      <c r="I509" s="66">
        <v>2</v>
      </c>
      <c r="J509" s="79">
        <v>1.8043476154901703</v>
      </c>
    </row>
    <row r="510" spans="7:10" x14ac:dyDescent="0.25">
      <c r="G510" t="str">
        <f t="shared" si="11"/>
        <v>-5.62</v>
      </c>
      <c r="H510" s="71">
        <v>-5.6</v>
      </c>
      <c r="I510" s="66">
        <v>2</v>
      </c>
      <c r="J510" s="79">
        <v>1.8043464981688511</v>
      </c>
    </row>
    <row r="511" spans="7:10" x14ac:dyDescent="0.25">
      <c r="G511" t="str">
        <f t="shared" si="11"/>
        <v>-5.52</v>
      </c>
      <c r="H511" s="71">
        <v>-5.5</v>
      </c>
      <c r="I511" s="66">
        <v>2</v>
      </c>
      <c r="J511" s="79">
        <v>1.8043453345271376</v>
      </c>
    </row>
    <row r="512" spans="7:10" x14ac:dyDescent="0.25">
      <c r="G512" t="str">
        <f t="shared" si="11"/>
        <v>-5.42</v>
      </c>
      <c r="H512" s="71">
        <v>-5.4</v>
      </c>
      <c r="I512" s="66">
        <v>2</v>
      </c>
      <c r="J512" s="79">
        <v>1.8043441229745498</v>
      </c>
    </row>
    <row r="513" spans="7:10" x14ac:dyDescent="0.25">
      <c r="G513" t="str">
        <f t="shared" si="11"/>
        <v>-5.32</v>
      </c>
      <c r="H513" s="71">
        <v>-5.3</v>
      </c>
      <c r="I513" s="66">
        <v>2</v>
      </c>
      <c r="J513" s="79">
        <v>1.8043428618952275</v>
      </c>
    </row>
    <row r="514" spans="7:10" x14ac:dyDescent="0.25">
      <c r="G514" t="str">
        <f t="shared" si="11"/>
        <v>-5.22</v>
      </c>
      <c r="H514" s="71">
        <v>-5.1999999999999993</v>
      </c>
      <c r="I514" s="66">
        <v>2</v>
      </c>
      <c r="J514" s="79">
        <v>1.8043415496506459</v>
      </c>
    </row>
    <row r="515" spans="7:10" x14ac:dyDescent="0.25">
      <c r="G515" t="str">
        <f t="shared" si="11"/>
        <v>-5.12</v>
      </c>
      <c r="H515" s="71">
        <v>-5.0999999999999996</v>
      </c>
      <c r="I515" s="66">
        <v>2</v>
      </c>
      <c r="J515" s="79">
        <v>1.8043401845827725</v>
      </c>
    </row>
    <row r="516" spans="7:10" x14ac:dyDescent="0.25">
      <c r="G516" t="str">
        <f t="shared" si="11"/>
        <v>-52</v>
      </c>
      <c r="H516" s="71">
        <v>-5</v>
      </c>
      <c r="I516" s="66">
        <v>2</v>
      </c>
      <c r="J516" s="79">
        <v>1.8043387650176823</v>
      </c>
    </row>
    <row r="517" spans="7:10" x14ac:dyDescent="0.25">
      <c r="G517" t="str">
        <f t="shared" ref="G517:G580" si="12">CONCATENATE(H517,I517)</f>
        <v>-4.92</v>
      </c>
      <c r="H517" s="71">
        <v>-4.9000000000000004</v>
      </c>
      <c r="I517" s="66">
        <v>2</v>
      </c>
      <c r="J517" s="79">
        <v>1.8043372892697016</v>
      </c>
    </row>
    <row r="518" spans="7:10" x14ac:dyDescent="0.25">
      <c r="G518" t="str">
        <f t="shared" si="12"/>
        <v>-4.82</v>
      </c>
      <c r="H518" s="71">
        <v>-4.8</v>
      </c>
      <c r="I518" s="66">
        <v>2</v>
      </c>
      <c r="J518" s="79">
        <v>1.8043357556461057</v>
      </c>
    </row>
    <row r="519" spans="7:10" x14ac:dyDescent="0.25">
      <c r="G519" t="str">
        <f t="shared" si="12"/>
        <v>-4.72</v>
      </c>
      <c r="H519" s="71">
        <v>-4.6999999999999993</v>
      </c>
      <c r="I519" s="66">
        <v>2</v>
      </c>
      <c r="J519" s="79">
        <v>1.8043341624524514</v>
      </c>
    </row>
    <row r="520" spans="7:10" x14ac:dyDescent="0.25">
      <c r="G520" t="str">
        <f t="shared" si="12"/>
        <v>-4.62</v>
      </c>
      <c r="H520" s="71">
        <v>-4.5999999999999996</v>
      </c>
      <c r="I520" s="66">
        <v>2</v>
      </c>
      <c r="J520" s="79">
        <v>1.8043325079985812</v>
      </c>
    </row>
    <row r="521" spans="7:10" x14ac:dyDescent="0.25">
      <c r="G521" t="str">
        <f t="shared" si="12"/>
        <v>-4.52</v>
      </c>
      <c r="H521" s="71">
        <v>-4.5</v>
      </c>
      <c r="I521" s="66">
        <v>2</v>
      </c>
      <c r="J521" s="79">
        <v>1.8043307906053754</v>
      </c>
    </row>
    <row r="522" spans="7:10" x14ac:dyDescent="0.25">
      <c r="G522" t="str">
        <f t="shared" si="12"/>
        <v>-4.42</v>
      </c>
      <c r="H522" s="71">
        <v>-4.4000000000000004</v>
      </c>
      <c r="I522" s="66">
        <v>2</v>
      </c>
      <c r="J522" s="79">
        <v>1.8043290086123212</v>
      </c>
    </row>
    <row r="523" spans="7:10" x14ac:dyDescent="0.25">
      <c r="G523" t="str">
        <f t="shared" si="12"/>
        <v>-4.32</v>
      </c>
      <c r="H523" s="71">
        <v>-4.3</v>
      </c>
      <c r="I523" s="66">
        <v>2</v>
      </c>
      <c r="J523" s="79">
        <v>1.8043271603859665</v>
      </c>
    </row>
    <row r="524" spans="7:10" x14ac:dyDescent="0.25">
      <c r="G524" t="str">
        <f t="shared" si="12"/>
        <v>-4.22</v>
      </c>
      <c r="H524" s="71">
        <v>-4.1999999999999993</v>
      </c>
      <c r="I524" s="66">
        <v>2</v>
      </c>
      <c r="J524" s="79">
        <v>1.8043252443293469</v>
      </c>
    </row>
    <row r="525" spans="7:10" x14ac:dyDescent="0.25">
      <c r="G525" t="str">
        <f t="shared" si="12"/>
        <v>-4.12</v>
      </c>
      <c r="H525" s="71">
        <v>-4.0999999999999996</v>
      </c>
      <c r="I525" s="66">
        <v>2</v>
      </c>
      <c r="J525" s="79">
        <v>1.8043232588924791</v>
      </c>
    </row>
    <row r="526" spans="7:10" x14ac:dyDescent="0.25">
      <c r="G526" t="str">
        <f t="shared" si="12"/>
        <v>-42</v>
      </c>
      <c r="H526" s="71">
        <v>-4</v>
      </c>
      <c r="I526" s="66">
        <v>2</v>
      </c>
      <c r="J526" s="79">
        <v>1.8043212025839961</v>
      </c>
    </row>
    <row r="527" spans="7:10" x14ac:dyDescent="0.25">
      <c r="G527" t="str">
        <f t="shared" si="12"/>
        <v>-3.92</v>
      </c>
      <c r="H527" s="71">
        <v>-3.8999999999999995</v>
      </c>
      <c r="I527" s="66">
        <v>2</v>
      </c>
      <c r="J527" s="79">
        <v>1.8043190739840533</v>
      </c>
    </row>
    <row r="528" spans="7:10" x14ac:dyDescent="0.25">
      <c r="G528" t="str">
        <f t="shared" si="12"/>
        <v>-3.82</v>
      </c>
      <c r="H528" s="71">
        <v>-3.8</v>
      </c>
      <c r="I528" s="66">
        <v>2</v>
      </c>
      <c r="J528" s="79">
        <v>1.8043168717586018</v>
      </c>
    </row>
    <row r="529" spans="7:10" x14ac:dyDescent="0.25">
      <c r="G529" t="str">
        <f t="shared" si="12"/>
        <v>-3.72</v>
      </c>
      <c r="H529" s="71">
        <v>-3.7</v>
      </c>
      <c r="I529" s="66">
        <v>2</v>
      </c>
      <c r="J529" s="79">
        <v>1.8043145946751509</v>
      </c>
    </row>
    <row r="530" spans="7:10" x14ac:dyDescent="0.25">
      <c r="G530" t="str">
        <f t="shared" si="12"/>
        <v>-3.62</v>
      </c>
      <c r="H530" s="71">
        <v>-3.5999999999999996</v>
      </c>
      <c r="I530" s="66">
        <v>2</v>
      </c>
      <c r="J530" s="79">
        <v>1.8043122416201551</v>
      </c>
    </row>
    <row r="531" spans="7:10" x14ac:dyDescent="0.25">
      <c r="G531" t="str">
        <f t="shared" si="12"/>
        <v>-3.52</v>
      </c>
      <c r="H531" s="71">
        <v>-3.5</v>
      </c>
      <c r="I531" s="66">
        <v>2</v>
      </c>
      <c r="J531" s="79">
        <v>1.8043098116181715</v>
      </c>
    </row>
    <row r="532" spans="7:10" x14ac:dyDescent="0.25">
      <c r="G532" t="str">
        <f t="shared" si="12"/>
        <v>-3.42</v>
      </c>
      <c r="H532" s="71">
        <v>-3.3999999999999995</v>
      </c>
      <c r="I532" s="66">
        <v>2</v>
      </c>
      <c r="J532" s="79">
        <v>1.8043073038529265</v>
      </c>
    </row>
    <row r="533" spans="7:10" x14ac:dyDescent="0.25">
      <c r="G533" t="str">
        <f t="shared" si="12"/>
        <v>-3.32</v>
      </c>
      <c r="H533" s="71">
        <v>-3.3</v>
      </c>
      <c r="I533" s="66">
        <v>2</v>
      </c>
      <c r="J533" s="79">
        <v>1.804304717690465</v>
      </c>
    </row>
    <row r="534" spans="7:10" x14ac:dyDescent="0.25">
      <c r="G534" t="str">
        <f t="shared" si="12"/>
        <v>-3.22</v>
      </c>
      <c r="H534" s="71">
        <v>-3.1999999999999993</v>
      </c>
      <c r="I534" s="66">
        <v>2</v>
      </c>
      <c r="J534" s="79">
        <v>1.8043020527045759</v>
      </c>
    </row>
    <row r="535" spans="7:10" x14ac:dyDescent="0.25">
      <c r="G535" t="str">
        <f t="shared" si="12"/>
        <v>-3.12</v>
      </c>
      <c r="H535" s="71">
        <v>-3.0999999999999996</v>
      </c>
      <c r="I535" s="66">
        <v>2</v>
      </c>
      <c r="J535" s="79">
        <v>1.8042993087046517</v>
      </c>
    </row>
    <row r="536" spans="7:10" x14ac:dyDescent="0.25">
      <c r="G536" t="str">
        <f t="shared" si="12"/>
        <v>-32</v>
      </c>
      <c r="H536" s="71">
        <v>-3</v>
      </c>
      <c r="I536" s="66">
        <v>2</v>
      </c>
      <c r="J536" s="79">
        <v>1.8042964857662276</v>
      </c>
    </row>
    <row r="537" spans="7:10" x14ac:dyDescent="0.25">
      <c r="G537" t="str">
        <f t="shared" si="12"/>
        <v>-2.92</v>
      </c>
      <c r="H537" s="71">
        <v>-2.8999999999999995</v>
      </c>
      <c r="I537" s="66">
        <v>2</v>
      </c>
      <c r="J537" s="79">
        <v>1.8042935842644015</v>
      </c>
    </row>
    <row r="538" spans="7:10" x14ac:dyDescent="0.25">
      <c r="G538" t="str">
        <f t="shared" si="12"/>
        <v>-2.82</v>
      </c>
      <c r="H538" s="71">
        <v>-2.8</v>
      </c>
      <c r="I538" s="66">
        <v>2</v>
      </c>
      <c r="J538" s="79">
        <v>1.8042906049103844</v>
      </c>
    </row>
    <row r="539" spans="7:10" x14ac:dyDescent="0.25">
      <c r="G539" t="str">
        <f t="shared" si="12"/>
        <v>-2.72</v>
      </c>
      <c r="H539" s="71">
        <v>-2.6999999999999993</v>
      </c>
      <c r="I539" s="66">
        <v>2</v>
      </c>
      <c r="J539" s="79">
        <v>1.8042875487914491</v>
      </c>
    </row>
    <row r="540" spans="7:10" x14ac:dyDescent="0.25">
      <c r="G540" t="str">
        <f t="shared" si="12"/>
        <v>-2.62</v>
      </c>
      <c r="H540" s="71">
        <v>-2.5999999999999996</v>
      </c>
      <c r="I540" s="66">
        <v>2</v>
      </c>
      <c r="J540" s="79">
        <v>1.8042844174145487</v>
      </c>
    </row>
    <row r="541" spans="7:10" x14ac:dyDescent="0.25">
      <c r="G541" t="str">
        <f t="shared" si="12"/>
        <v>-2.52</v>
      </c>
      <c r="H541" s="71">
        <v>-2.5</v>
      </c>
      <c r="I541" s="66">
        <v>2</v>
      </c>
      <c r="J541" s="79">
        <v>1.8042812127539216</v>
      </c>
    </row>
    <row r="542" spans="7:10" x14ac:dyDescent="0.25">
      <c r="G542" t="str">
        <f t="shared" si="12"/>
        <v>-2.42</v>
      </c>
      <c r="H542" s="71">
        <v>-2.3999999999999995</v>
      </c>
      <c r="I542" s="66">
        <v>2</v>
      </c>
      <c r="J542" s="79">
        <v>1.8042779373030036</v>
      </c>
    </row>
    <row r="543" spans="7:10" x14ac:dyDescent="0.25">
      <c r="G543" t="str">
        <f t="shared" si="12"/>
        <v>-2.32</v>
      </c>
      <c r="H543" s="71">
        <v>-2.2999999999999998</v>
      </c>
      <c r="I543" s="66">
        <v>2</v>
      </c>
      <c r="J543" s="79">
        <v>1.8042745941310041</v>
      </c>
    </row>
    <row r="544" spans="7:10" x14ac:dyDescent="0.25">
      <c r="G544" t="str">
        <f t="shared" si="12"/>
        <v>-2.22</v>
      </c>
      <c r="H544" s="71">
        <v>-2.1999999999999993</v>
      </c>
      <c r="I544" s="66">
        <v>2</v>
      </c>
      <c r="J544" s="79">
        <v>1.8042711869445351</v>
      </c>
    </row>
    <row r="545" spans="7:10" x14ac:dyDescent="0.25">
      <c r="G545" t="str">
        <f t="shared" si="12"/>
        <v>-2.12</v>
      </c>
      <c r="H545" s="71">
        <v>-2.0999999999999996</v>
      </c>
      <c r="I545" s="66">
        <v>2</v>
      </c>
      <c r="J545" s="79">
        <v>1.8042677201546933</v>
      </c>
    </row>
    <row r="546" spans="7:10" x14ac:dyDescent="0.25">
      <c r="G546" t="str">
        <f t="shared" si="12"/>
        <v>-22</v>
      </c>
      <c r="H546" s="71">
        <v>-2</v>
      </c>
      <c r="I546" s="66">
        <v>2</v>
      </c>
      <c r="J546" s="79">
        <v>1.8042641989500563</v>
      </c>
    </row>
    <row r="547" spans="7:10" x14ac:dyDescent="0.25">
      <c r="G547" t="str">
        <f t="shared" si="12"/>
        <v>-1.92</v>
      </c>
      <c r="H547" s="71">
        <v>-1.8999999999999995</v>
      </c>
      <c r="I547" s="66">
        <v>2</v>
      </c>
      <c r="J547" s="79">
        <v>1.8042606293760501</v>
      </c>
    </row>
    <row r="548" spans="7:10" x14ac:dyDescent="0.25">
      <c r="G548" t="str">
        <f t="shared" si="12"/>
        <v>-1.82</v>
      </c>
      <c r="H548" s="71">
        <v>-1.7999999999999998</v>
      </c>
      <c r="I548" s="66">
        <v>2</v>
      </c>
      <c r="J548" s="79">
        <v>1.8042570184212372</v>
      </c>
    </row>
    <row r="549" spans="7:10" x14ac:dyDescent="0.25">
      <c r="G549" t="str">
        <f t="shared" si="12"/>
        <v>-1.72</v>
      </c>
      <c r="H549" s="71">
        <v>-1.6999999999999993</v>
      </c>
      <c r="I549" s="66">
        <v>2</v>
      </c>
      <c r="J549" s="79">
        <v>1.8042533741110387</v>
      </c>
    </row>
    <row r="550" spans="7:10" x14ac:dyDescent="0.25">
      <c r="G550" t="str">
        <f t="shared" si="12"/>
        <v>-1.62</v>
      </c>
      <c r="H550" s="71">
        <v>-1.5999999999999996</v>
      </c>
      <c r="I550" s="66">
        <v>2</v>
      </c>
      <c r="J550" s="79">
        <v>1.8042497056095306</v>
      </c>
    </row>
    <row r="551" spans="7:10" x14ac:dyDescent="0.25">
      <c r="G551" t="str">
        <f t="shared" si="12"/>
        <v>-1.52</v>
      </c>
      <c r="H551" s="71">
        <v>-1.5</v>
      </c>
      <c r="I551" s="66">
        <v>2</v>
      </c>
      <c r="J551" s="79">
        <v>1.8042460233299376</v>
      </c>
    </row>
    <row r="552" spans="7:10" x14ac:dyDescent="0.25">
      <c r="G552" t="str">
        <f t="shared" si="12"/>
        <v>-1.42</v>
      </c>
      <c r="H552" s="71">
        <v>-1.3999999999999995</v>
      </c>
      <c r="I552" s="66">
        <v>2</v>
      </c>
      <c r="J552" s="79">
        <v>1.8042423390545208</v>
      </c>
    </row>
    <row r="553" spans="7:10" x14ac:dyDescent="0.25">
      <c r="G553" t="str">
        <f t="shared" si="12"/>
        <v>-1.32</v>
      </c>
      <c r="H553" s="71">
        <v>-1.2999999999999998</v>
      </c>
      <c r="I553" s="66">
        <v>2</v>
      </c>
      <c r="J553" s="79">
        <v>1.8042386660646201</v>
      </c>
    </row>
    <row r="554" spans="7:10" x14ac:dyDescent="0.25">
      <c r="G554" t="str">
        <f t="shared" si="12"/>
        <v>-1.22</v>
      </c>
      <c r="H554" s="71">
        <v>-1.1999999999999993</v>
      </c>
      <c r="I554" s="66">
        <v>2</v>
      </c>
      <c r="J554" s="79">
        <v>1.8042350192816383</v>
      </c>
    </row>
    <row r="555" spans="7:10" x14ac:dyDescent="0.25">
      <c r="G555" t="str">
        <f t="shared" si="12"/>
        <v>-1.12</v>
      </c>
      <c r="H555" s="71">
        <v>-1.0999999999999996</v>
      </c>
      <c r="I555" s="66">
        <v>2</v>
      </c>
      <c r="J555" s="79">
        <v>1.8042314154198642</v>
      </c>
    </row>
    <row r="556" spans="7:10" x14ac:dyDescent="0.25">
      <c r="G556" t="str">
        <f t="shared" si="12"/>
        <v>-12</v>
      </c>
      <c r="H556" s="71">
        <v>-1</v>
      </c>
      <c r="I556" s="66">
        <v>2</v>
      </c>
      <c r="J556" s="79">
        <v>1.8042278731520272</v>
      </c>
    </row>
    <row r="557" spans="7:10" x14ac:dyDescent="0.25">
      <c r="G557" t="str">
        <f t="shared" si="12"/>
        <v>-0.8999999999999992</v>
      </c>
      <c r="H557" s="71">
        <v>-0.89999999999999947</v>
      </c>
      <c r="I557" s="66">
        <v>2</v>
      </c>
      <c r="J557" s="79">
        <v>1.8042244132886398</v>
      </c>
    </row>
    <row r="558" spans="7:10" x14ac:dyDescent="0.25">
      <c r="G558" t="str">
        <f t="shared" si="12"/>
        <v>-0.82</v>
      </c>
      <c r="H558" s="71">
        <v>-0.79999999999999982</v>
      </c>
      <c r="I558" s="66">
        <v>2</v>
      </c>
      <c r="J558" s="79">
        <v>1.8042210589721581</v>
      </c>
    </row>
    <row r="559" spans="7:10" x14ac:dyDescent="0.25">
      <c r="G559" t="str">
        <f t="shared" si="12"/>
        <v>-0.6999999999999992</v>
      </c>
      <c r="H559" s="71">
        <v>-0.69999999999999929</v>
      </c>
      <c r="I559" s="66">
        <v>2</v>
      </c>
      <c r="J559" s="79">
        <v>1.8042178358871734</v>
      </c>
    </row>
    <row r="560" spans="7:10" x14ac:dyDescent="0.25">
      <c r="G560" t="str">
        <f t="shared" si="12"/>
        <v>-0.62</v>
      </c>
      <c r="H560" s="71">
        <v>-0.59999999999999964</v>
      </c>
      <c r="I560" s="66">
        <v>2</v>
      </c>
      <c r="J560" s="79">
        <v>1.8042147724878455</v>
      </c>
    </row>
    <row r="561" spans="7:10" x14ac:dyDescent="0.25">
      <c r="G561" t="str">
        <f t="shared" si="12"/>
        <v>-0.52</v>
      </c>
      <c r="H561" s="71">
        <v>-0.5</v>
      </c>
      <c r="I561" s="66">
        <v>2</v>
      </c>
      <c r="J561" s="79">
        <v>1.8042119002439567</v>
      </c>
    </row>
    <row r="562" spans="7:10" x14ac:dyDescent="0.25">
      <c r="G562" t="str">
        <f t="shared" si="12"/>
        <v>-0.3999999999999992</v>
      </c>
      <c r="H562" s="71">
        <v>-0.39999999999999947</v>
      </c>
      <c r="I562" s="66">
        <v>2</v>
      </c>
      <c r="J562" s="79">
        <v>1.804209253907022</v>
      </c>
    </row>
    <row r="563" spans="7:10" x14ac:dyDescent="0.25">
      <c r="G563" t="str">
        <f t="shared" si="12"/>
        <v>-0.32</v>
      </c>
      <c r="H563" s="71">
        <v>-0.29999999999999982</v>
      </c>
      <c r="I563" s="66">
        <v>2</v>
      </c>
      <c r="J563" s="79">
        <v>1.8042068717980111</v>
      </c>
    </row>
    <row r="564" spans="7:10" x14ac:dyDescent="0.25">
      <c r="G564" t="str">
        <f t="shared" si="12"/>
        <v>-0.1999999999999992</v>
      </c>
      <c r="H564" s="71">
        <v>-0.19999999999999929</v>
      </c>
      <c r="I564" s="66">
        <v>2</v>
      </c>
      <c r="J564" s="79">
        <v>1.8042047961183763</v>
      </c>
    </row>
    <row r="565" spans="7:10" x14ac:dyDescent="0.25">
      <c r="G565" t="str">
        <f t="shared" si="12"/>
        <v>-0.09999999999999962</v>
      </c>
      <c r="H565" s="71">
        <v>-9.9999999999999645E-2</v>
      </c>
      <c r="I565" s="66">
        <v>2</v>
      </c>
      <c r="J565" s="79">
        <v>1.8042030732861656</v>
      </c>
    </row>
    <row r="566" spans="7:10" x14ac:dyDescent="0.25">
      <c r="G566" t="str">
        <f t="shared" si="12"/>
        <v>02</v>
      </c>
      <c r="H566" s="71">
        <v>0</v>
      </c>
      <c r="I566" s="66">
        <v>2</v>
      </c>
      <c r="J566" s="79">
        <v>1.8042017542991826</v>
      </c>
    </row>
    <row r="567" spans="7:10" x14ac:dyDescent="0.25">
      <c r="G567" t="str">
        <f t="shared" si="12"/>
        <v>0.09999999999999962</v>
      </c>
      <c r="H567" s="71">
        <v>9.9999999999999645E-2</v>
      </c>
      <c r="I567" s="66">
        <v>2</v>
      </c>
      <c r="J567" s="79">
        <v>1.8042008951272592</v>
      </c>
    </row>
    <row r="568" spans="7:10" x14ac:dyDescent="0.25">
      <c r="G568" t="str">
        <f t="shared" si="12"/>
        <v>0.2000000000000012</v>
      </c>
      <c r="H568" s="71">
        <v>0.20000000000000107</v>
      </c>
      <c r="I568" s="66">
        <v>2</v>
      </c>
      <c r="J568" s="79">
        <v>1.8042005571358946</v>
      </c>
    </row>
    <row r="569" spans="7:10" x14ac:dyDescent="0.25">
      <c r="G569" t="str">
        <f t="shared" si="12"/>
        <v>0.3000000000000012</v>
      </c>
      <c r="H569" s="71">
        <v>0.30000000000000071</v>
      </c>
      <c r="I569" s="66">
        <v>2</v>
      </c>
      <c r="J569" s="79">
        <v>1.8042008075436538</v>
      </c>
    </row>
    <row r="570" spans="7:10" x14ac:dyDescent="0.25">
      <c r="G570" t="str">
        <f t="shared" si="12"/>
        <v>0.42</v>
      </c>
      <c r="H570" s="71">
        <v>0.40000000000000036</v>
      </c>
      <c r="I570" s="66">
        <v>2</v>
      </c>
      <c r="J570" s="79">
        <v>1.8042017199159317</v>
      </c>
    </row>
    <row r="571" spans="7:10" x14ac:dyDescent="0.25">
      <c r="G571" t="str">
        <f t="shared" si="12"/>
        <v>0.52</v>
      </c>
      <c r="H571" s="71">
        <v>0.5</v>
      </c>
      <c r="I571" s="66">
        <v>2</v>
      </c>
      <c r="J571" s="79">
        <v>1.8042033746978434</v>
      </c>
    </row>
    <row r="572" spans="7:10" x14ac:dyDescent="0.25">
      <c r="G572" t="str">
        <f t="shared" si="12"/>
        <v>0.62</v>
      </c>
      <c r="H572" s="71">
        <v>0.59999999999999964</v>
      </c>
      <c r="I572" s="66">
        <v>2</v>
      </c>
      <c r="J572" s="79">
        <v>1.8042058597892388</v>
      </c>
    </row>
    <row r="573" spans="7:10" x14ac:dyDescent="0.25">
      <c r="G573" t="str">
        <f t="shared" si="12"/>
        <v>0.7000000000000012</v>
      </c>
      <c r="H573" s="71">
        <v>0.70000000000000107</v>
      </c>
      <c r="I573" s="66">
        <v>2</v>
      </c>
      <c r="J573" s="79">
        <v>1.8042092711650521</v>
      </c>
    </row>
    <row r="574" spans="7:10" x14ac:dyDescent="0.25">
      <c r="G574" t="str">
        <f t="shared" si="12"/>
        <v>0.8000000000000012</v>
      </c>
      <c r="H574" s="71">
        <v>0.80000000000000071</v>
      </c>
      <c r="I574" s="66">
        <v>2</v>
      </c>
      <c r="J574" s="79">
        <v>1.804213713544417</v>
      </c>
    </row>
    <row r="575" spans="7:10" x14ac:dyDescent="0.25">
      <c r="G575" t="str">
        <f t="shared" si="12"/>
        <v>0.92</v>
      </c>
      <c r="H575" s="71">
        <v>0.90000000000000036</v>
      </c>
      <c r="I575" s="66">
        <v>2</v>
      </c>
      <c r="J575" s="79">
        <v>1.8042193011122725</v>
      </c>
    </row>
    <row r="576" spans="7:10" x14ac:dyDescent="0.25">
      <c r="G576" t="str">
        <f t="shared" si="12"/>
        <v>12</v>
      </c>
      <c r="H576" s="71">
        <v>1</v>
      </c>
      <c r="I576" s="66">
        <v>2</v>
      </c>
      <c r="J576" s="79">
        <v>1.8042261582974151</v>
      </c>
    </row>
    <row r="577" spans="7:10" x14ac:dyDescent="0.25">
      <c r="G577" t="str">
        <f t="shared" si="12"/>
        <v>1.12</v>
      </c>
      <c r="H577" s="71">
        <v>1.0999999999999996</v>
      </c>
      <c r="I577" s="66">
        <v>2</v>
      </c>
      <c r="J577" s="79">
        <v>1.8042344206112668</v>
      </c>
    </row>
    <row r="578" spans="7:10" x14ac:dyDescent="0.25">
      <c r="G578" t="str">
        <f t="shared" si="12"/>
        <v>1.22</v>
      </c>
      <c r="H578" s="71">
        <v>1.2000000000000011</v>
      </c>
      <c r="I578" s="66">
        <v>2</v>
      </c>
      <c r="J578" s="79">
        <v>1.8042442355519552</v>
      </c>
    </row>
    <row r="579" spans="7:10" x14ac:dyDescent="0.25">
      <c r="G579" t="str">
        <f t="shared" si="12"/>
        <v>1.32</v>
      </c>
      <c r="H579" s="71">
        <v>1.3000000000000007</v>
      </c>
      <c r="I579" s="66">
        <v>2</v>
      </c>
      <c r="J579" s="79">
        <v>1.8042557635786078</v>
      </c>
    </row>
    <row r="580" spans="7:10" x14ac:dyDescent="0.25">
      <c r="G580" t="str">
        <f t="shared" si="12"/>
        <v>1.42</v>
      </c>
      <c r="H580" s="71">
        <v>1.4000000000000004</v>
      </c>
      <c r="I580" s="66">
        <v>2</v>
      </c>
      <c r="J580" s="79">
        <v>1.804269179161142</v>
      </c>
    </row>
    <row r="581" spans="7:10" x14ac:dyDescent="0.25">
      <c r="G581" t="str">
        <f t="shared" ref="G581:G644" si="13">CONCATENATE(H581,I581)</f>
        <v>1.52</v>
      </c>
      <c r="H581" s="71">
        <v>1.5</v>
      </c>
      <c r="I581" s="66">
        <v>2</v>
      </c>
      <c r="J581" s="79">
        <v>1.8042846719112231</v>
      </c>
    </row>
    <row r="582" spans="7:10" x14ac:dyDescent="0.25">
      <c r="G582" t="str">
        <f t="shared" si="13"/>
        <v>1.62</v>
      </c>
      <c r="H582" s="71">
        <v>1.6000000000000014</v>
      </c>
      <c r="I582" s="66">
        <v>2</v>
      </c>
      <c r="J582" s="79">
        <v>1.8043024478004572</v>
      </c>
    </row>
    <row r="583" spans="7:10" x14ac:dyDescent="0.25">
      <c r="G583" t="str">
        <f t="shared" si="13"/>
        <v>1.72</v>
      </c>
      <c r="H583" s="71">
        <v>1.7000000000000011</v>
      </c>
      <c r="I583" s="66">
        <v>2</v>
      </c>
      <c r="J583" s="79">
        <v>1.8043227304723473</v>
      </c>
    </row>
    <row r="584" spans="7:10" x14ac:dyDescent="0.25">
      <c r="G584" t="str">
        <f t="shared" si="13"/>
        <v>1.82</v>
      </c>
      <c r="H584" s="71">
        <v>1.8000000000000007</v>
      </c>
      <c r="I584" s="66">
        <v>2</v>
      </c>
      <c r="J584" s="79">
        <v>1.8043457626549937</v>
      </c>
    </row>
    <row r="585" spans="7:10" x14ac:dyDescent="0.25">
      <c r="G585" t="str">
        <f t="shared" si="13"/>
        <v>1.92</v>
      </c>
      <c r="H585" s="71">
        <v>1.9000000000000004</v>
      </c>
      <c r="I585" s="66">
        <v>2</v>
      </c>
      <c r="J585" s="79">
        <v>1.8043718076820554</v>
      </c>
    </row>
    <row r="586" spans="7:10" x14ac:dyDescent="0.25">
      <c r="G586" t="str">
        <f t="shared" si="13"/>
        <v>22</v>
      </c>
      <c r="H586" s="71">
        <v>2</v>
      </c>
      <c r="I586" s="66">
        <v>2</v>
      </c>
      <c r="J586" s="79">
        <v>1.8044011511299933</v>
      </c>
    </row>
    <row r="587" spans="7:10" x14ac:dyDescent="0.25">
      <c r="G587" t="str">
        <f t="shared" si="13"/>
        <v>2.12</v>
      </c>
      <c r="H587" s="71">
        <v>2.1000000000000014</v>
      </c>
      <c r="I587" s="66">
        <v>2</v>
      </c>
      <c r="J587" s="79">
        <v>1.8044341025802264</v>
      </c>
    </row>
    <row r="588" spans="7:10" x14ac:dyDescent="0.25">
      <c r="G588" t="str">
        <f t="shared" si="13"/>
        <v>2.22</v>
      </c>
      <c r="H588" s="71">
        <v>2.2000000000000011</v>
      </c>
      <c r="I588" s="66">
        <v>2</v>
      </c>
      <c r="J588" s="79">
        <v>1.8044709975154418</v>
      </c>
    </row>
    <row r="589" spans="7:10" x14ac:dyDescent="0.25">
      <c r="G589" t="str">
        <f t="shared" si="13"/>
        <v>2.32</v>
      </c>
      <c r="H589" s="71">
        <v>2.3000000000000007</v>
      </c>
      <c r="I589" s="66">
        <v>2</v>
      </c>
      <c r="J589" s="79">
        <v>1.8045121993599451</v>
      </c>
    </row>
    <row r="590" spans="7:10" x14ac:dyDescent="0.25">
      <c r="G590" t="str">
        <f t="shared" si="13"/>
        <v>2.42</v>
      </c>
      <c r="H590" s="71">
        <v>2.4000000000000004</v>
      </c>
      <c r="I590" s="66">
        <v>2</v>
      </c>
      <c r="J590" s="79">
        <v>1.8045581016746721</v>
      </c>
    </row>
    <row r="591" spans="7:10" x14ac:dyDescent="0.25">
      <c r="G591" t="str">
        <f t="shared" si="13"/>
        <v>2.52</v>
      </c>
      <c r="H591" s="71">
        <v>2.5</v>
      </c>
      <c r="I591" s="66">
        <v>2</v>
      </c>
      <c r="J591" s="79">
        <v>1.8046091305182137</v>
      </c>
    </row>
    <row r="592" spans="7:10" x14ac:dyDescent="0.25">
      <c r="G592" t="str">
        <f t="shared" si="13"/>
        <v>2.62</v>
      </c>
      <c r="H592" s="71">
        <v>2.6000000000000014</v>
      </c>
      <c r="I592" s="66">
        <v>2</v>
      </c>
      <c r="J592" s="79">
        <v>1.8046657469860177</v>
      </c>
    </row>
    <row r="593" spans="7:10" x14ac:dyDescent="0.25">
      <c r="G593" t="str">
        <f t="shared" si="13"/>
        <v>2.72</v>
      </c>
      <c r="H593" s="71">
        <v>2.7000000000000011</v>
      </c>
      <c r="I593" s="66">
        <v>2</v>
      </c>
      <c r="J593" s="79">
        <v>1.8047284499407918</v>
      </c>
    </row>
    <row r="594" spans="7:10" x14ac:dyDescent="0.25">
      <c r="G594" t="str">
        <f t="shared" si="13"/>
        <v>2.82</v>
      </c>
      <c r="H594" s="71">
        <v>2.8000000000000007</v>
      </c>
      <c r="I594" s="66">
        <v>2</v>
      </c>
      <c r="J594" s="79">
        <v>1.8047977789480547</v>
      </c>
    </row>
    <row r="595" spans="7:10" x14ac:dyDescent="0.25">
      <c r="G595" t="str">
        <f t="shared" si="13"/>
        <v>2.92</v>
      </c>
      <c r="H595" s="71">
        <v>2.9000000000000004</v>
      </c>
      <c r="I595" s="66">
        <v>2</v>
      </c>
      <c r="J595" s="79">
        <v>1.8048743174317312</v>
      </c>
    </row>
    <row r="596" spans="7:10" x14ac:dyDescent="0.25">
      <c r="G596" t="str">
        <f t="shared" si="13"/>
        <v>32</v>
      </c>
      <c r="H596" s="71">
        <v>3</v>
      </c>
      <c r="I596" s="66">
        <v>2</v>
      </c>
      <c r="J596" s="79">
        <v>1.804958696065762</v>
      </c>
    </row>
    <row r="597" spans="7:10" x14ac:dyDescent="0.25">
      <c r="G597" t="str">
        <f t="shared" si="13"/>
        <v>3.12</v>
      </c>
      <c r="H597" s="71">
        <v>3.1000000000000014</v>
      </c>
      <c r="I597" s="66">
        <v>2</v>
      </c>
      <c r="J597" s="79">
        <v>1.8050515964187688</v>
      </c>
    </row>
    <row r="598" spans="7:10" x14ac:dyDescent="0.25">
      <c r="G598" t="str">
        <f t="shared" si="13"/>
        <v>3.22</v>
      </c>
      <c r="H598" s="71">
        <v>3.2000000000000011</v>
      </c>
      <c r="I598" s="66">
        <v>2</v>
      </c>
      <c r="J598" s="79">
        <v>1.8051537548700216</v>
      </c>
    </row>
    <row r="599" spans="7:10" x14ac:dyDescent="0.25">
      <c r="G599" t="str">
        <f t="shared" si="13"/>
        <v>3.32</v>
      </c>
      <c r="H599" s="71">
        <v>3.3000000000000007</v>
      </c>
      <c r="I599" s="66">
        <v>2</v>
      </c>
      <c r="J599" s="79">
        <v>1.8052659668161788</v>
      </c>
    </row>
    <row r="600" spans="7:10" x14ac:dyDescent="0.25">
      <c r="G600" t="str">
        <f t="shared" si="13"/>
        <v>3.42</v>
      </c>
      <c r="H600" s="71">
        <v>3.4000000000000004</v>
      </c>
      <c r="I600" s="66">
        <v>2</v>
      </c>
      <c r="J600" s="79">
        <v>1.8053890911896135</v>
      </c>
    </row>
    <row r="601" spans="7:10" x14ac:dyDescent="0.25">
      <c r="G601" t="str">
        <f t="shared" si="13"/>
        <v>3.52</v>
      </c>
      <c r="H601" s="71">
        <v>3.5</v>
      </c>
      <c r="I601" s="66">
        <v>2</v>
      </c>
      <c r="J601" s="79">
        <v>1.8055240553105401</v>
      </c>
    </row>
    <row r="602" spans="7:10" x14ac:dyDescent="0.25">
      <c r="G602" t="str">
        <f t="shared" si="13"/>
        <v>3.62</v>
      </c>
      <c r="H602" s="71">
        <v>3.6000000000000014</v>
      </c>
      <c r="I602" s="66">
        <v>2</v>
      </c>
      <c r="J602" s="79">
        <v>1.8056718600966524</v>
      </c>
    </row>
    <row r="603" spans="7:10" x14ac:dyDescent="0.25">
      <c r="G603" t="str">
        <f t="shared" si="13"/>
        <v>3.72</v>
      </c>
      <c r="H603" s="71">
        <v>3.7000000000000011</v>
      </c>
      <c r="I603" s="66">
        <v>2</v>
      </c>
      <c r="J603" s="79">
        <v>1.8058335856555545</v>
      </c>
    </row>
    <row r="604" spans="7:10" x14ac:dyDescent="0.25">
      <c r="G604" t="str">
        <f t="shared" si="13"/>
        <v>3.82</v>
      </c>
      <c r="H604" s="71">
        <v>3.8000000000000007</v>
      </c>
      <c r="I604" s="66">
        <v>2</v>
      </c>
      <c r="J604" s="79">
        <v>1.8060103972869428</v>
      </c>
    </row>
    <row r="605" spans="7:10" x14ac:dyDescent="0.25">
      <c r="G605" t="str">
        <f t="shared" si="13"/>
        <v>3.92</v>
      </c>
      <c r="H605" s="71">
        <v>3.9000000000000004</v>
      </c>
      <c r="I605" s="66">
        <v>2</v>
      </c>
      <c r="J605" s="79">
        <v>1.8062035519232655</v>
      </c>
    </row>
    <row r="606" spans="7:10" x14ac:dyDescent="0.25">
      <c r="G606" t="str">
        <f t="shared" si="13"/>
        <v>42</v>
      </c>
      <c r="H606" s="71">
        <v>4</v>
      </c>
      <c r="I606" s="66">
        <v>2</v>
      </c>
      <c r="J606" s="79">
        <v>1.8064144050394451</v>
      </c>
    </row>
    <row r="607" spans="7:10" x14ac:dyDescent="0.25">
      <c r="G607" t="str">
        <f t="shared" si="13"/>
        <v>4.12</v>
      </c>
      <c r="H607" s="71">
        <v>4.1000000000000014</v>
      </c>
      <c r="I607" s="66">
        <v>2</v>
      </c>
      <c r="J607" s="79">
        <v>1.806644418064193</v>
      </c>
    </row>
    <row r="608" spans="7:10" x14ac:dyDescent="0.25">
      <c r="G608" t="str">
        <f t="shared" si="13"/>
        <v>4.22</v>
      </c>
      <c r="H608" s="71">
        <v>4.2000000000000011</v>
      </c>
      <c r="I608" s="66">
        <v>2</v>
      </c>
      <c r="J608" s="79">
        <v>1.806895166327549</v>
      </c>
    </row>
    <row r="609" spans="7:10" x14ac:dyDescent="0.25">
      <c r="G609" t="str">
        <f t="shared" si="13"/>
        <v>4.32</v>
      </c>
      <c r="H609" s="71">
        <v>4.3000000000000007</v>
      </c>
      <c r="I609" s="66">
        <v>2</v>
      </c>
      <c r="J609" s="79">
        <v>1.8071683475813971</v>
      </c>
    </row>
    <row r="610" spans="7:10" x14ac:dyDescent="0.25">
      <c r="G610" t="str">
        <f t="shared" si="13"/>
        <v>4.42</v>
      </c>
      <c r="H610" s="71">
        <v>4.4000000000000004</v>
      </c>
      <c r="I610" s="66">
        <v>2</v>
      </c>
      <c r="J610" s="79">
        <v>1.8074657911320005</v>
      </c>
    </row>
    <row r="611" spans="7:10" x14ac:dyDescent="0.25">
      <c r="G611" t="str">
        <f t="shared" si="13"/>
        <v>4.52</v>
      </c>
      <c r="H611" s="71">
        <v>4.5</v>
      </c>
      <c r="I611" s="66">
        <v>2</v>
      </c>
      <c r="J611" s="79">
        <v>1.8077894676259689</v>
      </c>
    </row>
    <row r="612" spans="7:10" x14ac:dyDescent="0.25">
      <c r="G612" t="str">
        <f t="shared" si="13"/>
        <v>4.62</v>
      </c>
      <c r="H612" s="71">
        <v>4.6000000000000014</v>
      </c>
      <c r="I612" s="66">
        <v>2</v>
      </c>
      <c r="J612" s="79">
        <v>1.8081414995335392</v>
      </c>
    </row>
    <row r="613" spans="7:10" x14ac:dyDescent="0.25">
      <c r="G613" t="str">
        <f t="shared" si="13"/>
        <v>4.72</v>
      </c>
      <c r="H613" s="71">
        <v>4.7000000000000011</v>
      </c>
      <c r="I613" s="66">
        <v>2</v>
      </c>
      <c r="J613" s="79">
        <v>1.8085241723756043</v>
      </c>
    </row>
    <row r="614" spans="7:10" x14ac:dyDescent="0.25">
      <c r="G614" t="str">
        <f t="shared" si="13"/>
        <v>4.82</v>
      </c>
      <c r="H614" s="71">
        <v>4.8000000000000007</v>
      </c>
      <c r="I614" s="66">
        <v>2</v>
      </c>
      <c r="J614" s="79">
        <v>1.8089399467436069</v>
      </c>
    </row>
    <row r="615" spans="7:10" x14ac:dyDescent="0.25">
      <c r="G615" t="str">
        <f t="shared" si="13"/>
        <v>4.92</v>
      </c>
      <c r="H615" s="71">
        <v>4.9000000000000004</v>
      </c>
      <c r="I615" s="66">
        <v>2</v>
      </c>
      <c r="J615" s="79">
        <v>1.8093914711641572</v>
      </c>
    </row>
    <row r="616" spans="7:10" x14ac:dyDescent="0.25">
      <c r="G616" t="str">
        <f t="shared" si="13"/>
        <v>52</v>
      </c>
      <c r="H616" s="71">
        <v>5</v>
      </c>
      <c r="I616" s="66">
        <v>2</v>
      </c>
      <c r="J616" s="79">
        <v>1.8098815958630385</v>
      </c>
    </row>
    <row r="617" spans="7:10" x14ac:dyDescent="0.25">
      <c r="G617" t="str">
        <f t="shared" si="13"/>
        <v>5.12</v>
      </c>
      <c r="H617" s="71">
        <v>5.1000000000000014</v>
      </c>
      <c r="I617" s="66">
        <v>2</v>
      </c>
      <c r="J617" s="79">
        <v>1.8104133874861781</v>
      </c>
    </row>
    <row r="618" spans="7:10" x14ac:dyDescent="0.25">
      <c r="G618" t="str">
        <f t="shared" si="13"/>
        <v>5.22</v>
      </c>
      <c r="H618" s="71">
        <v>5.2000000000000011</v>
      </c>
      <c r="I618" s="66">
        <v>2</v>
      </c>
      <c r="J618" s="79">
        <v>1.8109901448380901</v>
      </c>
    </row>
    <row r="619" spans="7:10" x14ac:dyDescent="0.25">
      <c r="G619" t="str">
        <f t="shared" si="13"/>
        <v>5.32</v>
      </c>
      <c r="H619" s="71">
        <v>5.3000000000000007</v>
      </c>
      <c r="I619" s="66">
        <v>2</v>
      </c>
      <c r="J619" s="79">
        <v>1.8116154157012534</v>
      </c>
    </row>
    <row r="620" spans="7:10" x14ac:dyDescent="0.25">
      <c r="G620" t="str">
        <f t="shared" si="13"/>
        <v>5.42</v>
      </c>
      <c r="H620" s="71">
        <v>5.4</v>
      </c>
      <c r="I620" s="66">
        <v>2</v>
      </c>
      <c r="J620" s="79">
        <v>1.8122930148028893</v>
      </c>
    </row>
    <row r="621" spans="7:10" x14ac:dyDescent="0.25">
      <c r="G621" t="str">
        <f t="shared" si="13"/>
        <v>5.52</v>
      </c>
      <c r="H621" s="71">
        <v>5.5</v>
      </c>
      <c r="I621" s="66">
        <v>2</v>
      </c>
      <c r="J621" s="79">
        <v>1.8130270429985265</v>
      </c>
    </row>
    <row r="622" spans="7:10" x14ac:dyDescent="0.25">
      <c r="G622" t="str">
        <f t="shared" si="13"/>
        <v>5.62</v>
      </c>
      <c r="H622" s="71">
        <v>5.6000000000000014</v>
      </c>
      <c r="I622" s="66">
        <v>2</v>
      </c>
      <c r="J622" s="79">
        <v>1.8138219077446773</v>
      </c>
    </row>
    <row r="623" spans="7:10" x14ac:dyDescent="0.25">
      <c r="G623" t="str">
        <f t="shared" si="13"/>
        <v>5.72</v>
      </c>
      <c r="H623" s="71">
        <v>5.7000000000000011</v>
      </c>
      <c r="I623" s="66">
        <v>2</v>
      </c>
      <c r="J623" s="79">
        <v>1.8146823449357032</v>
      </c>
    </row>
    <row r="624" spans="7:10" x14ac:dyDescent="0.25">
      <c r="G624" t="str">
        <f t="shared" si="13"/>
        <v>5.82</v>
      </c>
      <c r="H624" s="71">
        <v>5.8000000000000007</v>
      </c>
      <c r="I624" s="66">
        <v>2</v>
      </c>
      <c r="J624" s="79">
        <v>1.8156134421826395</v>
      </c>
    </row>
    <row r="625" spans="7:10" x14ac:dyDescent="0.25">
      <c r="G625" t="str">
        <f t="shared" si="13"/>
        <v>5.92</v>
      </c>
      <c r="H625" s="71">
        <v>5.9</v>
      </c>
      <c r="I625" s="66">
        <v>2</v>
      </c>
      <c r="J625" s="79">
        <v>1.8166206636141677</v>
      </c>
    </row>
    <row r="626" spans="7:10" x14ac:dyDescent="0.25">
      <c r="G626" t="str">
        <f t="shared" si="13"/>
        <v>62</v>
      </c>
      <c r="H626" s="71">
        <v>6</v>
      </c>
      <c r="I626" s="66">
        <v>2</v>
      </c>
      <c r="J626" s="79">
        <v>1.8177098762821111</v>
      </c>
    </row>
    <row r="627" spans="7:10" x14ac:dyDescent="0.25">
      <c r="G627" t="str">
        <f t="shared" si="13"/>
        <v>6.12</v>
      </c>
      <c r="H627" s="71">
        <v>6.1000000000000014</v>
      </c>
      <c r="I627" s="66">
        <v>2</v>
      </c>
      <c r="J627" s="79">
        <v>1.8188873782556163</v>
      </c>
    </row>
    <row r="628" spans="7:10" x14ac:dyDescent="0.25">
      <c r="G628" t="str">
        <f t="shared" si="13"/>
        <v>6.22</v>
      </c>
      <c r="H628" s="71">
        <v>6.2000000000000011</v>
      </c>
      <c r="I628" s="66">
        <v>2</v>
      </c>
      <c r="J628" s="79">
        <v>1.8201599284895709</v>
      </c>
    </row>
    <row r="629" spans="7:10" x14ac:dyDescent="0.25">
      <c r="G629" t="str">
        <f t="shared" si="13"/>
        <v>6.32</v>
      </c>
      <c r="H629" s="71">
        <v>6.3000000000000007</v>
      </c>
      <c r="I629" s="66">
        <v>2</v>
      </c>
      <c r="J629" s="79">
        <v>1.8215347785535783</v>
      </c>
    </row>
    <row r="630" spans="7:10" x14ac:dyDescent="0.25">
      <c r="G630" t="str">
        <f t="shared" si="13"/>
        <v>6.42</v>
      </c>
      <c r="H630" s="71">
        <v>6.4</v>
      </c>
      <c r="I630" s="66">
        <v>2</v>
      </c>
      <c r="J630" s="79">
        <v>1.8230197063079321</v>
      </c>
    </row>
    <row r="631" spans="7:10" x14ac:dyDescent="0.25">
      <c r="G631" t="str">
        <f t="shared" si="13"/>
        <v>6.52</v>
      </c>
      <c r="H631" s="71">
        <v>6.5</v>
      </c>
      <c r="I631" s="66">
        <v>2</v>
      </c>
      <c r="J631" s="79">
        <v>1.8246230516122972</v>
      </c>
    </row>
    <row r="632" spans="7:10" x14ac:dyDescent="0.25">
      <c r="G632" t="str">
        <f t="shared" si="13"/>
        <v>6.62</v>
      </c>
      <c r="H632" s="71">
        <v>6.6000000000000014</v>
      </c>
      <c r="I632" s="66">
        <v>2</v>
      </c>
      <c r="J632" s="79">
        <v>1.8263537541510593</v>
      </c>
    </row>
    <row r="633" spans="7:10" x14ac:dyDescent="0.25">
      <c r="G633" t="str">
        <f t="shared" si="13"/>
        <v>6.72</v>
      </c>
      <c r="H633" s="71">
        <v>6.7000000000000011</v>
      </c>
      <c r="I633" s="66">
        <v>2</v>
      </c>
      <c r="J633" s="79">
        <v>1.8282213934563691</v>
      </c>
    </row>
    <row r="634" spans="7:10" x14ac:dyDescent="0.25">
      <c r="G634" t="str">
        <f t="shared" si="13"/>
        <v>6.82</v>
      </c>
      <c r="H634" s="71">
        <v>6.8000000000000007</v>
      </c>
      <c r="I634" s="66">
        <v>2</v>
      </c>
      <c r="J634" s="79">
        <v>1.8302362312055669</v>
      </c>
    </row>
    <row r="635" spans="7:10" x14ac:dyDescent="0.25">
      <c r="G635" t="str">
        <f t="shared" si="13"/>
        <v>6.92</v>
      </c>
      <c r="H635" s="71">
        <v>6.9</v>
      </c>
      <c r="I635" s="66">
        <v>2</v>
      </c>
      <c r="J635" s="79">
        <v>1.832409255863596</v>
      </c>
    </row>
    <row r="636" spans="7:10" x14ac:dyDescent="0.25">
      <c r="G636" t="str">
        <f t="shared" si="13"/>
        <v>72</v>
      </c>
      <c r="H636" s="71">
        <v>7</v>
      </c>
      <c r="I636" s="66">
        <v>2</v>
      </c>
      <c r="J636" s="79">
        <v>1.8347522297330621</v>
      </c>
    </row>
    <row r="637" spans="7:10" x14ac:dyDescent="0.25">
      <c r="G637" t="str">
        <f t="shared" si="13"/>
        <v>7.12</v>
      </c>
      <c r="H637" s="71">
        <v>7.1000000000000014</v>
      </c>
      <c r="I637" s="66">
        <v>2</v>
      </c>
      <c r="J637" s="79">
        <v>1.8372777384643098</v>
      </c>
    </row>
    <row r="638" spans="7:10" x14ac:dyDescent="0.25">
      <c r="G638" t="str">
        <f t="shared" si="13"/>
        <v>7.22</v>
      </c>
      <c r="H638" s="71">
        <v>7.2000000000000011</v>
      </c>
      <c r="I638" s="66">
        <v>2</v>
      </c>
      <c r="J638" s="79">
        <v>1.8399992430649612</v>
      </c>
    </row>
    <row r="639" spans="7:10" x14ac:dyDescent="0.25">
      <c r="G639" t="str">
        <f t="shared" si="13"/>
        <v>7.32</v>
      </c>
      <c r="H639" s="71">
        <v>7.3000000000000007</v>
      </c>
      <c r="I639" s="66">
        <v>2</v>
      </c>
      <c r="J639" s="79">
        <v>1.8429311344324202</v>
      </c>
    </row>
    <row r="640" spans="7:10" x14ac:dyDescent="0.25">
      <c r="G640" t="str">
        <f t="shared" si="13"/>
        <v>7.42</v>
      </c>
      <c r="H640" s="71">
        <v>7.4</v>
      </c>
      <c r="I640" s="66">
        <v>2</v>
      </c>
      <c r="J640" s="79">
        <v>1.8460887904133632</v>
      </c>
    </row>
    <row r="641" spans="7:10" x14ac:dyDescent="0.25">
      <c r="G641" t="str">
        <f t="shared" si="13"/>
        <v>7.52</v>
      </c>
      <c r="H641" s="71">
        <v>7.5</v>
      </c>
      <c r="I641" s="66">
        <v>2</v>
      </c>
      <c r="J641" s="79">
        <v>1.8494886353708038</v>
      </c>
    </row>
    <row r="642" spans="7:10" x14ac:dyDescent="0.25">
      <c r="G642" t="str">
        <f t="shared" si="13"/>
        <v>7.62</v>
      </c>
      <c r="H642" s="71">
        <v>7.6000000000000014</v>
      </c>
      <c r="I642" s="66">
        <v>2</v>
      </c>
      <c r="J642" s="79">
        <v>1.853148202211256</v>
      </c>
    </row>
    <row r="643" spans="7:10" x14ac:dyDescent="0.25">
      <c r="G643" t="str">
        <f t="shared" si="13"/>
        <v>7.72</v>
      </c>
      <c r="H643" s="71">
        <v>7.7000000000000011</v>
      </c>
      <c r="I643" s="66">
        <v>2</v>
      </c>
      <c r="J643" s="79">
        <v>1.8570861967913777</v>
      </c>
    </row>
    <row r="644" spans="7:10" x14ac:dyDescent="0.25">
      <c r="G644" t="str">
        <f t="shared" si="13"/>
        <v>7.82</v>
      </c>
      <c r="H644" s="71">
        <v>7.8000000000000007</v>
      </c>
      <c r="I644" s="66">
        <v>2</v>
      </c>
      <c r="J644" s="79">
        <v>1.8613225645844362</v>
      </c>
    </row>
    <row r="645" spans="7:10" x14ac:dyDescent="0.25">
      <c r="G645" t="str">
        <f t="shared" ref="G645:G708" si="14">CONCATENATE(H645,I645)</f>
        <v>7.92</v>
      </c>
      <c r="H645" s="71">
        <v>7.9</v>
      </c>
      <c r="I645" s="66">
        <v>2</v>
      </c>
      <c r="J645" s="79">
        <v>1.8658785594413743</v>
      </c>
    </row>
    <row r="646" spans="7:10" x14ac:dyDescent="0.25">
      <c r="G646" t="str">
        <f t="shared" si="14"/>
        <v>82</v>
      </c>
      <c r="H646" s="71">
        <v>8</v>
      </c>
      <c r="I646" s="66">
        <v>2</v>
      </c>
      <c r="J646" s="79">
        <v>1.8707768142283661</v>
      </c>
    </row>
    <row r="647" spans="7:10" x14ac:dyDescent="0.25">
      <c r="G647" t="str">
        <f t="shared" si="14"/>
        <v>8.12</v>
      </c>
      <c r="H647" s="71">
        <v>8.1000000000000014</v>
      </c>
      <c r="I647" s="66">
        <v>2</v>
      </c>
      <c r="J647" s="79">
        <v>1.8760414130616956</v>
      </c>
    </row>
    <row r="648" spans="7:10" x14ac:dyDescent="0.25">
      <c r="G648" t="str">
        <f t="shared" si="14"/>
        <v>8.22</v>
      </c>
      <c r="H648" s="71">
        <v>8.1999999999999993</v>
      </c>
      <c r="I648" s="66">
        <v>2</v>
      </c>
      <c r="J648" s="79">
        <v>1.8816979647907373</v>
      </c>
    </row>
    <row r="649" spans="7:10" x14ac:dyDescent="0.25">
      <c r="G649" t="str">
        <f t="shared" si="14"/>
        <v>8.32</v>
      </c>
      <c r="H649" s="71">
        <v>8.3000000000000007</v>
      </c>
      <c r="I649" s="66">
        <v>2</v>
      </c>
      <c r="J649" s="79">
        <v>1.8877736772997684</v>
      </c>
    </row>
    <row r="650" spans="7:10" x14ac:dyDescent="0.25">
      <c r="G650" t="str">
        <f t="shared" si="14"/>
        <v>8.42</v>
      </c>
      <c r="H650" s="71">
        <v>8.4000000000000021</v>
      </c>
      <c r="I650" s="66">
        <v>2</v>
      </c>
      <c r="J650" s="79">
        <v>1.8942974321085395</v>
      </c>
    </row>
    <row r="651" spans="7:10" x14ac:dyDescent="0.25">
      <c r="G651" t="str">
        <f t="shared" si="14"/>
        <v>8.52</v>
      </c>
      <c r="H651" s="71">
        <v>8.5</v>
      </c>
      <c r="I651" s="66">
        <v>2</v>
      </c>
      <c r="J651" s="79">
        <v>1.901299858648797</v>
      </c>
    </row>
    <row r="652" spans="7:10" x14ac:dyDescent="0.25">
      <c r="G652" t="str">
        <f t="shared" si="14"/>
        <v>8.62</v>
      </c>
      <c r="H652" s="71">
        <v>8.6000000000000014</v>
      </c>
      <c r="I652" s="66">
        <v>2</v>
      </c>
      <c r="J652" s="79">
        <v>1.9088134074786283</v>
      </c>
    </row>
    <row r="653" spans="7:10" x14ac:dyDescent="0.25">
      <c r="G653" t="str">
        <f t="shared" si="14"/>
        <v>8.72</v>
      </c>
      <c r="H653" s="71">
        <v>8.6999999999999993</v>
      </c>
      <c r="I653" s="66">
        <v>2</v>
      </c>
      <c r="J653" s="79">
        <v>1.9168724215675386</v>
      </c>
    </row>
    <row r="654" spans="7:10" x14ac:dyDescent="0.25">
      <c r="G654" t="str">
        <f t="shared" si="14"/>
        <v>8.82</v>
      </c>
      <c r="H654" s="71">
        <v>8.8000000000000007</v>
      </c>
      <c r="I654" s="66">
        <v>2</v>
      </c>
      <c r="J654" s="79">
        <v>1.9255132046418546</v>
      </c>
    </row>
    <row r="655" spans="7:10" x14ac:dyDescent="0.25">
      <c r="G655" t="str">
        <f t="shared" si="14"/>
        <v>8.92</v>
      </c>
      <c r="H655" s="71">
        <v>8.9000000000000021</v>
      </c>
      <c r="I655" s="66">
        <v>2</v>
      </c>
      <c r="J655" s="79">
        <v>1.9347740854218434</v>
      </c>
    </row>
    <row r="656" spans="7:10" x14ac:dyDescent="0.25">
      <c r="G656" t="str">
        <f t="shared" si="14"/>
        <v>92</v>
      </c>
      <c r="H656" s="71">
        <v>9</v>
      </c>
      <c r="I656" s="66">
        <v>2</v>
      </c>
      <c r="J656" s="79">
        <v>1.9446954764082021</v>
      </c>
    </row>
    <row r="657" spans="7:10" x14ac:dyDescent="0.25">
      <c r="G657" t="str">
        <f t="shared" si="14"/>
        <v>9.12</v>
      </c>
      <c r="H657" s="71">
        <v>9.1000000000000014</v>
      </c>
      <c r="I657" s="66">
        <v>2</v>
      </c>
      <c r="J657" s="79">
        <v>1.955319925686416</v>
      </c>
    </row>
    <row r="658" spans="7:10" x14ac:dyDescent="0.25">
      <c r="G658" t="str">
        <f t="shared" si="14"/>
        <v>9.22</v>
      </c>
      <c r="H658" s="71">
        <v>9.1999999999999993</v>
      </c>
      <c r="I658" s="66">
        <v>2</v>
      </c>
      <c r="J658" s="79">
        <v>1.966692160012842</v>
      </c>
    </row>
    <row r="659" spans="7:10" x14ac:dyDescent="0.25">
      <c r="G659" t="str">
        <f t="shared" si="14"/>
        <v>9.32</v>
      </c>
      <c r="H659" s="71">
        <v>9.3000000000000007</v>
      </c>
      <c r="I659" s="66">
        <v>2</v>
      </c>
      <c r="J659" s="79">
        <v>1.9788591172271535</v>
      </c>
    </row>
    <row r="660" spans="7:10" x14ac:dyDescent="0.25">
      <c r="G660" t="str">
        <f t="shared" si="14"/>
        <v>9.42</v>
      </c>
      <c r="H660" s="71">
        <v>9.4000000000000021</v>
      </c>
      <c r="I660" s="66">
        <v>2</v>
      </c>
      <c r="J660" s="79">
        <v>1.9918699658030301</v>
      </c>
    </row>
    <row r="661" spans="7:10" x14ac:dyDescent="0.25">
      <c r="G661" t="str">
        <f t="shared" si="14"/>
        <v>9.52</v>
      </c>
      <c r="H661" s="71">
        <v>9.5</v>
      </c>
      <c r="I661" s="66">
        <v>2</v>
      </c>
      <c r="J661" s="79">
        <v>2.0057761091048061</v>
      </c>
    </row>
    <row r="662" spans="7:10" x14ac:dyDescent="0.25">
      <c r="G662" t="str">
        <f t="shared" si="14"/>
        <v>9.62</v>
      </c>
      <c r="H662" s="71">
        <v>9.6000000000000014</v>
      </c>
      <c r="I662" s="66">
        <v>2</v>
      </c>
      <c r="J662" s="79">
        <v>2.0206311716648968</v>
      </c>
    </row>
    <row r="663" spans="7:10" x14ac:dyDescent="0.25">
      <c r="G663" t="str">
        <f t="shared" si="14"/>
        <v>9.72</v>
      </c>
      <c r="H663" s="71">
        <v>9.6999999999999993</v>
      </c>
      <c r="I663" s="66">
        <v>2</v>
      </c>
      <c r="J663" s="79">
        <v>2.0364909645391123</v>
      </c>
    </row>
    <row r="664" spans="7:10" x14ac:dyDescent="0.25">
      <c r="G664" t="str">
        <f t="shared" si="14"/>
        <v>9.82</v>
      </c>
      <c r="H664" s="71">
        <v>9.8000000000000007</v>
      </c>
      <c r="I664" s="66">
        <v>2</v>
      </c>
      <c r="J664" s="79">
        <v>2.0534134265395076</v>
      </c>
    </row>
    <row r="665" spans="7:10" x14ac:dyDescent="0.25">
      <c r="G665" t="str">
        <f t="shared" si="14"/>
        <v>9.92</v>
      </c>
      <c r="H665" s="71">
        <v>9.9000000000000021</v>
      </c>
      <c r="I665" s="66">
        <v>2</v>
      </c>
      <c r="J665" s="79">
        <v>2.0714585378934762</v>
      </c>
    </row>
    <row r="666" spans="7:10" x14ac:dyDescent="0.25">
      <c r="G666" t="str">
        <f t="shared" si="14"/>
        <v>102</v>
      </c>
      <c r="H666" s="71">
        <v>10</v>
      </c>
      <c r="I666" s="66">
        <v>2</v>
      </c>
      <c r="J666" s="79">
        <v>2.0906882026415214</v>
      </c>
    </row>
    <row r="667" spans="7:10" x14ac:dyDescent="0.25">
      <c r="G667" t="str">
        <f t="shared" si="14"/>
        <v>10.12</v>
      </c>
      <c r="H667" s="71">
        <v>10.100000000000001</v>
      </c>
      <c r="I667" s="66">
        <v>2</v>
      </c>
      <c r="J667" s="79">
        <v>2.111166095874113</v>
      </c>
    </row>
    <row r="668" spans="7:10" x14ac:dyDescent="0.25">
      <c r="G668" t="str">
        <f t="shared" si="14"/>
        <v>10.22</v>
      </c>
      <c r="H668" s="71">
        <v>10.199999999999999</v>
      </c>
      <c r="I668" s="66">
        <v>2</v>
      </c>
      <c r="J668" s="79">
        <v>2.132957471731733</v>
      </c>
    </row>
    <row r="669" spans="7:10" x14ac:dyDescent="0.25">
      <c r="G669" t="str">
        <f t="shared" si="14"/>
        <v>10.32</v>
      </c>
      <c r="H669" s="71">
        <v>10.3</v>
      </c>
      <c r="I669" s="66">
        <v>2</v>
      </c>
      <c r="J669" s="79">
        <v>2.1561289279654399</v>
      </c>
    </row>
    <row r="670" spans="7:10" x14ac:dyDescent="0.25">
      <c r="G670" t="str">
        <f t="shared" si="14"/>
        <v>10.42</v>
      </c>
      <c r="H670" s="71">
        <v>10.400000000000002</v>
      </c>
      <c r="I670" s="66">
        <v>2</v>
      </c>
      <c r="J670" s="79">
        <v>2.1807481227931893</v>
      </c>
    </row>
    <row r="671" spans="7:10" x14ac:dyDescent="0.25">
      <c r="G671" t="str">
        <f t="shared" si="14"/>
        <v>10.52</v>
      </c>
      <c r="H671" s="71">
        <v>10.5</v>
      </c>
      <c r="I671" s="66">
        <v>2</v>
      </c>
      <c r="J671" s="79">
        <v>2.2068834398076356</v>
      </c>
    </row>
    <row r="672" spans="7:10" x14ac:dyDescent="0.25">
      <c r="G672" t="str">
        <f t="shared" si="14"/>
        <v>10.62</v>
      </c>
      <c r="H672" s="71">
        <v>10.600000000000001</v>
      </c>
      <c r="I672" s="66">
        <v>2</v>
      </c>
      <c r="J672" s="79">
        <v>2.2346035968133737</v>
      </c>
    </row>
    <row r="673" spans="7:10" x14ac:dyDescent="0.25">
      <c r="G673" t="str">
        <f t="shared" si="14"/>
        <v>10.72</v>
      </c>
      <c r="H673" s="71">
        <v>10.7</v>
      </c>
      <c r="I673" s="66">
        <v>2</v>
      </c>
      <c r="J673" s="79">
        <v>2.2639771947164773</v>
      </c>
    </row>
    <row r="674" spans="7:10" x14ac:dyDescent="0.25">
      <c r="G674" t="str">
        <f t="shared" si="14"/>
        <v>10.82</v>
      </c>
      <c r="H674" s="71">
        <v>10.8</v>
      </c>
      <c r="I674" s="66">
        <v>2</v>
      </c>
      <c r="J674" s="79">
        <v>2.2950722029789583</v>
      </c>
    </row>
    <row r="675" spans="7:10" x14ac:dyDescent="0.25">
      <c r="G675" t="str">
        <f t="shared" si="14"/>
        <v>10.92</v>
      </c>
      <c r="H675" s="71">
        <v>10.900000000000002</v>
      </c>
      <c r="I675" s="66">
        <v>2</v>
      </c>
      <c r="J675" s="79">
        <v>2.3279553787076184</v>
      </c>
    </row>
    <row r="676" spans="7:10" x14ac:dyDescent="0.25">
      <c r="G676" t="str">
        <f t="shared" si="14"/>
        <v>112</v>
      </c>
      <c r="H676" s="71">
        <v>11</v>
      </c>
      <c r="I676" s="66">
        <v>2</v>
      </c>
      <c r="J676" s="79">
        <v>2.3626916171928389</v>
      </c>
    </row>
    <row r="677" spans="7:10" x14ac:dyDescent="0.25">
      <c r="G677" t="str">
        <f t="shared" si="14"/>
        <v>11.12</v>
      </c>
      <c r="H677" s="71">
        <v>11.100000000000001</v>
      </c>
      <c r="I677" s="66">
        <v>2</v>
      </c>
      <c r="J677" s="79">
        <v>2.3993432326684867</v>
      </c>
    </row>
    <row r="678" spans="7:10" x14ac:dyDescent="0.25">
      <c r="G678" t="str">
        <f t="shared" si="14"/>
        <v>11.22</v>
      </c>
      <c r="H678" s="71">
        <v>11.200000000000003</v>
      </c>
      <c r="I678" s="66">
        <v>2</v>
      </c>
      <c r="J678" s="79">
        <v>2.4379691692464984</v>
      </c>
    </row>
    <row r="679" spans="7:10" x14ac:dyDescent="0.25">
      <c r="G679" t="str">
        <f t="shared" si="14"/>
        <v>11.32</v>
      </c>
      <c r="H679" s="71">
        <v>11.3</v>
      </c>
      <c r="I679" s="66">
        <v>2</v>
      </c>
      <c r="J679" s="79">
        <v>2.478624143401591</v>
      </c>
    </row>
    <row r="680" spans="7:10" x14ac:dyDescent="0.25">
      <c r="G680" t="str">
        <f t="shared" si="14"/>
        <v>11.42</v>
      </c>
      <c r="H680" s="71">
        <v>11.400000000000002</v>
      </c>
      <c r="I680" s="66">
        <v>2</v>
      </c>
      <c r="J680" s="79">
        <v>2.5213577210485956</v>
      </c>
    </row>
    <row r="681" spans="7:10" x14ac:dyDescent="0.25">
      <c r="G681" t="str">
        <f t="shared" si="14"/>
        <v>11.52</v>
      </c>
      <c r="H681" s="71">
        <v>11.5</v>
      </c>
      <c r="I681" s="66">
        <v>2</v>
      </c>
      <c r="J681" s="79">
        <v>2.5662133341643401</v>
      </c>
    </row>
    <row r="682" spans="7:10" x14ac:dyDescent="0.25">
      <c r="G682" t="str">
        <f t="shared" si="14"/>
        <v>11.62</v>
      </c>
      <c r="H682" s="71">
        <v>11.600000000000001</v>
      </c>
      <c r="I682" s="66">
        <v>2</v>
      </c>
      <c r="J682" s="79">
        <v>2.6132272440438653</v>
      </c>
    </row>
    <row r="683" spans="7:10" x14ac:dyDescent="0.25">
      <c r="G683" t="str">
        <f t="shared" si="14"/>
        <v>11.72</v>
      </c>
      <c r="H683" s="71">
        <v>11.700000000000003</v>
      </c>
      <c r="I683" s="66">
        <v>2</v>
      </c>
      <c r="J683" s="79">
        <v>2.6624274606197584</v>
      </c>
    </row>
    <row r="684" spans="7:10" x14ac:dyDescent="0.25">
      <c r="G684" t="str">
        <f t="shared" si="14"/>
        <v>11.82</v>
      </c>
      <c r="H684" s="71">
        <v>11.8</v>
      </c>
      <c r="I684" s="66">
        <v>2</v>
      </c>
      <c r="J684" s="79">
        <v>2.7138326297714257</v>
      </c>
    </row>
    <row r="685" spans="7:10" x14ac:dyDescent="0.25">
      <c r="G685" t="str">
        <f t="shared" si="14"/>
        <v>11.92</v>
      </c>
      <c r="H685" s="71">
        <v>11.900000000000002</v>
      </c>
      <c r="I685" s="66">
        <v>2</v>
      </c>
      <c r="J685" s="79">
        <v>2.767450903148938</v>
      </c>
    </row>
    <row r="686" spans="7:10" x14ac:dyDescent="0.25">
      <c r="G686" t="str">
        <f t="shared" si="14"/>
        <v>122</v>
      </c>
      <c r="H686" s="71">
        <v>12</v>
      </c>
      <c r="I686" s="66">
        <v>2</v>
      </c>
      <c r="J686" s="79">
        <v>2.8232788076569157</v>
      </c>
    </row>
    <row r="687" spans="7:10" x14ac:dyDescent="0.25">
      <c r="G687" t="str">
        <f t="shared" si="14"/>
        <v>12.12</v>
      </c>
      <c r="H687" s="71">
        <v>12.100000000000001</v>
      </c>
      <c r="I687" s="66">
        <v>2</v>
      </c>
      <c r="J687" s="79">
        <v>2.8813001342935682</v>
      </c>
    </row>
    <row r="688" spans="7:10" x14ac:dyDescent="0.25">
      <c r="G688" t="str">
        <f t="shared" si="14"/>
        <v>12.22</v>
      </c>
      <c r="H688" s="71">
        <v>12.200000000000003</v>
      </c>
      <c r="I688" s="66">
        <v>2</v>
      </c>
      <c r="J688" s="79">
        <v>2.9414848684070822</v>
      </c>
    </row>
    <row r="689" spans="7:10" x14ac:dyDescent="0.25">
      <c r="G689" t="str">
        <f t="shared" si="14"/>
        <v>12.32</v>
      </c>
      <c r="H689" s="71">
        <v>12.3</v>
      </c>
      <c r="I689" s="66">
        <v>2</v>
      </c>
      <c r="J689" s="79">
        <v>3.0037881854917554</v>
      </c>
    </row>
    <row r="690" spans="7:10" x14ac:dyDescent="0.25">
      <c r="G690" t="str">
        <f t="shared" si="14"/>
        <v>12.42</v>
      </c>
      <c r="H690" s="71">
        <v>12.400000000000002</v>
      </c>
      <c r="I690" s="66">
        <v>2</v>
      </c>
      <c r="J690" s="79">
        <v>3.0681495382643962</v>
      </c>
    </row>
    <row r="691" spans="7:10" x14ac:dyDescent="0.25">
      <c r="G691" t="str">
        <f t="shared" si="14"/>
        <v>12.52</v>
      </c>
      <c r="H691" s="71">
        <v>12.5</v>
      </c>
      <c r="I691" s="66">
        <v>2</v>
      </c>
      <c r="J691" s="79">
        <v>3.1344918617994244</v>
      </c>
    </row>
    <row r="692" spans="7:10" x14ac:dyDescent="0.25">
      <c r="G692" t="str">
        <f t="shared" si="14"/>
        <v>12.62</v>
      </c>
      <c r="H692" s="71">
        <v>12.600000000000001</v>
      </c>
      <c r="I692" s="66">
        <v>2</v>
      </c>
      <c r="J692" s="79">
        <v>3.2027209238235912</v>
      </c>
    </row>
    <row r="693" spans="7:10" x14ac:dyDescent="0.25">
      <c r="G693" t="str">
        <f t="shared" si="14"/>
        <v>12.72</v>
      </c>
      <c r="H693" s="71">
        <v>12.700000000000003</v>
      </c>
      <c r="I693" s="66">
        <v>2</v>
      </c>
      <c r="J693" s="79">
        <v>3.2727248467553998</v>
      </c>
    </row>
    <row r="694" spans="7:10" x14ac:dyDescent="0.25">
      <c r="G694" t="str">
        <f t="shared" si="14"/>
        <v>12.82</v>
      </c>
      <c r="H694" s="71">
        <v>12.8</v>
      </c>
      <c r="I694" s="66">
        <v>2</v>
      </c>
      <c r="J694" s="79">
        <v>3.344373826619691</v>
      </c>
    </row>
    <row r="695" spans="7:10" x14ac:dyDescent="0.25">
      <c r="G695" t="str">
        <f t="shared" si="14"/>
        <v>12.92</v>
      </c>
      <c r="H695" s="71">
        <v>12.900000000000002</v>
      </c>
      <c r="I695" s="66">
        <v>2</v>
      </c>
      <c r="J695" s="79">
        <v>3.4175200715056007</v>
      </c>
    </row>
    <row r="696" spans="7:10" x14ac:dyDescent="0.25">
      <c r="G696" t="str">
        <f t="shared" si="14"/>
        <v>132</v>
      </c>
      <c r="H696" s="71">
        <v>13</v>
      </c>
      <c r="I696" s="66">
        <v>2</v>
      </c>
      <c r="J696" s="79">
        <v>3.4919979787394189</v>
      </c>
    </row>
    <row r="697" spans="7:10" x14ac:dyDescent="0.25">
      <c r="G697" t="str">
        <f t="shared" si="14"/>
        <v>13.12</v>
      </c>
      <c r="H697" s="71">
        <v>13.100000000000001</v>
      </c>
      <c r="I697" s="66">
        <v>2</v>
      </c>
      <c r="J697" s="79">
        <v>3.5676245654360397</v>
      </c>
    </row>
    <row r="698" spans="7:10" x14ac:dyDescent="0.25">
      <c r="G698" t="str">
        <f t="shared" si="14"/>
        <v>13.22</v>
      </c>
      <c r="H698" s="71">
        <v>13.200000000000003</v>
      </c>
      <c r="I698" s="66">
        <v>2</v>
      </c>
      <c r="J698" s="79">
        <v>3.6442001616524404</v>
      </c>
    </row>
    <row r="699" spans="7:10" x14ac:dyDescent="0.25">
      <c r="G699" t="str">
        <f t="shared" si="14"/>
        <v>13.32</v>
      </c>
      <c r="H699" s="71">
        <v>13.3</v>
      </c>
      <c r="I699" s="66">
        <v>2</v>
      </c>
      <c r="J699" s="79">
        <v>3.7215093691319359</v>
      </c>
    </row>
    <row r="700" spans="7:10" x14ac:dyDescent="0.25">
      <c r="G700" t="str">
        <f t="shared" si="14"/>
        <v>13.42</v>
      </c>
      <c r="H700" s="71">
        <v>13.400000000000002</v>
      </c>
      <c r="I700" s="66">
        <v>2</v>
      </c>
      <c r="J700" s="79">
        <v>3.7993222817932222</v>
      </c>
    </row>
    <row r="701" spans="7:10" x14ac:dyDescent="0.25">
      <c r="G701" t="str">
        <f t="shared" si="14"/>
        <v>13.52</v>
      </c>
      <c r="H701" s="71">
        <v>13.5</v>
      </c>
      <c r="I701" s="66">
        <v>2</v>
      </c>
      <c r="J701" s="79">
        <v>3.8773959569298402</v>
      </c>
    </row>
    <row r="702" spans="7:10" x14ac:dyDescent="0.25">
      <c r="G702" t="str">
        <f t="shared" si="14"/>
        <v>13.62</v>
      </c>
      <c r="H702" s="71">
        <v>13.600000000000001</v>
      </c>
      <c r="I702" s="66">
        <v>2</v>
      </c>
      <c r="J702" s="79">
        <v>3.9554761188305814</v>
      </c>
    </row>
    <row r="703" spans="7:10" x14ac:dyDescent="0.25">
      <c r="G703" t="str">
        <f t="shared" si="14"/>
        <v>13.72</v>
      </c>
      <c r="H703" s="71">
        <v>13.700000000000003</v>
      </c>
      <c r="I703" s="66">
        <v>2</v>
      </c>
      <c r="J703" s="79">
        <v>4.033299069522589</v>
      </c>
    </row>
    <row r="704" spans="7:10" x14ac:dyDescent="0.25">
      <c r="G704" t="str">
        <f t="shared" si="14"/>
        <v>13.82</v>
      </c>
      <c r="H704" s="71">
        <v>13.8</v>
      </c>
      <c r="I704" s="66">
        <v>2</v>
      </c>
      <c r="J704" s="79">
        <v>4.1105937748982067</v>
      </c>
    </row>
    <row r="705" spans="7:10" x14ac:dyDescent="0.25">
      <c r="G705" t="str">
        <f t="shared" si="14"/>
        <v>13.92</v>
      </c>
      <c r="H705" s="71">
        <v>13.900000000000002</v>
      </c>
      <c r="I705" s="66">
        <v>2</v>
      </c>
      <c r="J705" s="79">
        <v>4.1870840889232106</v>
      </c>
    </row>
    <row r="706" spans="7:10" x14ac:dyDescent="0.25">
      <c r="G706" t="str">
        <f t="shared" si="14"/>
        <v>142</v>
      </c>
      <c r="H706" s="71">
        <v>14</v>
      </c>
      <c r="I706" s="66">
        <v>2</v>
      </c>
      <c r="J706" s="79">
        <v>4.2624910742151556</v>
      </c>
    </row>
    <row r="707" spans="7:10" x14ac:dyDescent="0.25">
      <c r="G707" t="str">
        <f t="shared" si="14"/>
        <v>14.12</v>
      </c>
      <c r="H707" s="71">
        <v>14.100000000000001</v>
      </c>
      <c r="I707" s="66">
        <v>2</v>
      </c>
      <c r="J707" s="79">
        <v>4.3365353742514632</v>
      </c>
    </row>
    <row r="708" spans="7:10" x14ac:dyDescent="0.25">
      <c r="G708" t="str">
        <f t="shared" si="14"/>
        <v>14.22</v>
      </c>
      <c r="H708" s="71">
        <v>14.200000000000003</v>
      </c>
      <c r="I708" s="66">
        <v>2</v>
      </c>
      <c r="J708" s="79">
        <v>4.4089395909744376</v>
      </c>
    </row>
    <row r="709" spans="7:10" x14ac:dyDescent="0.25">
      <c r="G709" t="str">
        <f t="shared" ref="G709:G772" si="15">CONCATENATE(H709,I709)</f>
        <v>14.32</v>
      </c>
      <c r="H709" s="71">
        <v>14.3</v>
      </c>
      <c r="I709" s="66">
        <v>2</v>
      </c>
      <c r="J709" s="79">
        <v>4.4794306216829689</v>
      </c>
    </row>
    <row r="710" spans="7:10" x14ac:dyDescent="0.25">
      <c r="G710" t="str">
        <f t="shared" si="15"/>
        <v>14.42</v>
      </c>
      <c r="H710" s="71">
        <v>14.400000000000002</v>
      </c>
      <c r="I710" s="66">
        <v>2</v>
      </c>
      <c r="J710" s="79">
        <v>4.5477419108297079</v>
      </c>
    </row>
    <row r="711" spans="7:10" x14ac:dyDescent="0.25">
      <c r="G711" t="str">
        <f t="shared" si="15"/>
        <v>14.52</v>
      </c>
      <c r="H711" s="71">
        <v>14.5</v>
      </c>
      <c r="I711" s="66">
        <v>2</v>
      </c>
      <c r="J711" s="79">
        <v>4.6136155755860777</v>
      </c>
    </row>
    <row r="712" spans="7:10" x14ac:dyDescent="0.25">
      <c r="G712" t="str">
        <f t="shared" si="15"/>
        <v>14.62</v>
      </c>
      <c r="H712" s="71">
        <v>14.600000000000001</v>
      </c>
      <c r="I712" s="66">
        <v>2</v>
      </c>
      <c r="J712" s="79">
        <v>4.6768043686244622</v>
      </c>
    </row>
    <row r="713" spans="7:10" x14ac:dyDescent="0.25">
      <c r="G713" t="str">
        <f t="shared" si="15"/>
        <v>14.72</v>
      </c>
      <c r="H713" s="71">
        <v>14.700000000000003</v>
      </c>
      <c r="I713" s="66">
        <v>2</v>
      </c>
      <c r="J713" s="79">
        <v>4.7370734472609319</v>
      </c>
    </row>
    <row r="714" spans="7:10" x14ac:dyDescent="0.25">
      <c r="G714" t="str">
        <f t="shared" si="15"/>
        <v>14.82</v>
      </c>
      <c r="H714" s="71">
        <v>14.8</v>
      </c>
      <c r="I714" s="66">
        <v>2</v>
      </c>
      <c r="J714" s="79">
        <v>4.7942019246178704</v>
      </c>
    </row>
    <row r="715" spans="7:10" x14ac:dyDescent="0.25">
      <c r="G715" t="str">
        <f t="shared" si="15"/>
        <v>14.92</v>
      </c>
      <c r="H715" s="71">
        <v>14.900000000000002</v>
      </c>
      <c r="I715" s="66">
        <v>2</v>
      </c>
      <c r="J715" s="79">
        <v>4.8479841854890786</v>
      </c>
    </row>
    <row r="716" spans="7:10" x14ac:dyDescent="0.25">
      <c r="G716" t="str">
        <f t="shared" si="15"/>
        <v>152</v>
      </c>
      <c r="H716" s="71">
        <v>15</v>
      </c>
      <c r="I716" s="66">
        <v>2</v>
      </c>
      <c r="J716" s="79">
        <v>4.898230956797395</v>
      </c>
    </row>
    <row r="717" spans="7:10" x14ac:dyDescent="0.25">
      <c r="G717" t="str">
        <f t="shared" si="15"/>
        <v>15.12</v>
      </c>
      <c r="H717" s="71">
        <v>15.100000000000001</v>
      </c>
      <c r="I717" s="66">
        <v>2</v>
      </c>
      <c r="J717" s="79">
        <v>4.9447701296150655</v>
      </c>
    </row>
    <row r="718" spans="7:10" x14ac:dyDescent="0.25">
      <c r="G718" t="str">
        <f t="shared" si="15"/>
        <v>15.22</v>
      </c>
      <c r="H718" s="71">
        <v>15.200000000000003</v>
      </c>
      <c r="I718" s="66">
        <v>2</v>
      </c>
      <c r="J718" s="79">
        <v>4.9874473363868166</v>
      </c>
    </row>
    <row r="719" spans="7:10" x14ac:dyDescent="0.25">
      <c r="G719" t="str">
        <f t="shared" si="15"/>
        <v>15.32</v>
      </c>
      <c r="H719" s="71">
        <v>15.3</v>
      </c>
      <c r="I719" s="66">
        <v>2</v>
      </c>
      <c r="J719" s="79">
        <v>5.0261262930156967</v>
      </c>
    </row>
    <row r="720" spans="7:10" x14ac:dyDescent="0.25">
      <c r="G720" t="str">
        <f t="shared" si="15"/>
        <v>15.42</v>
      </c>
      <c r="H720" s="71">
        <v>15.400000000000002</v>
      </c>
      <c r="I720" s="66">
        <v>2</v>
      </c>
      <c r="J720" s="79">
        <v>5.0606889206548304</v>
      </c>
    </row>
    <row r="721" spans="7:10" x14ac:dyDescent="0.25">
      <c r="G721" t="str">
        <f t="shared" si="15"/>
        <v>15.52</v>
      </c>
      <c r="H721" s="71">
        <v>15.5</v>
      </c>
      <c r="I721" s="66">
        <v>2</v>
      </c>
      <c r="J721" s="79">
        <v>5.0910352662657701</v>
      </c>
    </row>
    <row r="722" spans="7:10" x14ac:dyDescent="0.25">
      <c r="G722" t="str">
        <f t="shared" si="15"/>
        <v>15.62</v>
      </c>
      <c r="H722" s="71">
        <v>15.600000000000001</v>
      </c>
      <c r="I722" s="66">
        <v>2</v>
      </c>
      <c r="J722" s="79">
        <v>5.1170832441859799</v>
      </c>
    </row>
    <row r="723" spans="7:10" x14ac:dyDescent="0.25">
      <c r="G723" t="str">
        <f t="shared" si="15"/>
        <v>15.72</v>
      </c>
      <c r="H723" s="71">
        <v>15.700000000000003</v>
      </c>
      <c r="I723" s="66">
        <v>2</v>
      </c>
      <c r="J723" s="79">
        <v>5.1387682230793441</v>
      </c>
    </row>
    <row r="724" spans="7:10" x14ac:dyDescent="0.25">
      <c r="G724" t="str">
        <f t="shared" si="15"/>
        <v>15.82</v>
      </c>
      <c r="H724" s="71">
        <v>15.8</v>
      </c>
      <c r="I724" s="66">
        <v>2</v>
      </c>
      <c r="J724" s="79">
        <v>5.1560424837598404</v>
      </c>
    </row>
    <row r="725" spans="7:10" x14ac:dyDescent="0.25">
      <c r="G725" t="str">
        <f t="shared" si="15"/>
        <v>15.92</v>
      </c>
      <c r="H725" s="71">
        <v>15.900000000000002</v>
      </c>
      <c r="I725" s="66">
        <v>2</v>
      </c>
      <c r="J725" s="79">
        <v>5.1688745735547776</v>
      </c>
    </row>
    <row r="726" spans="7:10" x14ac:dyDescent="0.25">
      <c r="G726" t="str">
        <f t="shared" si="15"/>
        <v>162</v>
      </c>
      <c r="H726" s="71">
        <v>16</v>
      </c>
      <c r="I726" s="66">
        <v>2</v>
      </c>
      <c r="J726" s="79">
        <v>5.1772485822174481</v>
      </c>
    </row>
    <row r="727" spans="7:10" x14ac:dyDescent="0.25">
      <c r="G727" t="str">
        <f t="shared" si="15"/>
        <v>-83</v>
      </c>
      <c r="H727" s="71">
        <v>-8</v>
      </c>
      <c r="I727" s="66">
        <v>3</v>
      </c>
      <c r="J727" s="79">
        <v>1.804370165823489</v>
      </c>
    </row>
    <row r="728" spans="7:10" x14ac:dyDescent="0.25">
      <c r="G728" t="str">
        <f t="shared" si="15"/>
        <v>-7.93</v>
      </c>
      <c r="H728" s="71">
        <v>-7.9</v>
      </c>
      <c r="I728" s="66">
        <v>3</v>
      </c>
      <c r="J728" s="79">
        <v>1.8043700841455237</v>
      </c>
    </row>
    <row r="729" spans="7:10" x14ac:dyDescent="0.25">
      <c r="G729" t="str">
        <f t="shared" si="15"/>
        <v>-7.83</v>
      </c>
      <c r="H729" s="71">
        <v>-7.8</v>
      </c>
      <c r="I729" s="66">
        <v>3</v>
      </c>
      <c r="J729" s="79">
        <v>1.8043700006389829</v>
      </c>
    </row>
    <row r="730" spans="7:10" x14ac:dyDescent="0.25">
      <c r="G730" t="str">
        <f t="shared" si="15"/>
        <v>-7.73</v>
      </c>
      <c r="H730" s="71">
        <v>-7.7</v>
      </c>
      <c r="I730" s="66">
        <v>3</v>
      </c>
      <c r="J730" s="79">
        <v>1.8043699153791075</v>
      </c>
    </row>
    <row r="731" spans="7:10" x14ac:dyDescent="0.25">
      <c r="G731" t="str">
        <f t="shared" si="15"/>
        <v>-7.63</v>
      </c>
      <c r="H731" s="71">
        <v>-7.6</v>
      </c>
      <c r="I731" s="66">
        <v>3</v>
      </c>
      <c r="J731" s="79">
        <v>1.8043698284571064</v>
      </c>
    </row>
    <row r="732" spans="7:10" x14ac:dyDescent="0.25">
      <c r="G732" t="str">
        <f t="shared" si="15"/>
        <v>-7.53</v>
      </c>
      <c r="H732" s="71">
        <v>-7.5</v>
      </c>
      <c r="I732" s="66">
        <v>3</v>
      </c>
      <c r="J732" s="79">
        <v>1.8043697399818446</v>
      </c>
    </row>
    <row r="733" spans="7:10" x14ac:dyDescent="0.25">
      <c r="G733" t="str">
        <f t="shared" si="15"/>
        <v>-7.43</v>
      </c>
      <c r="H733" s="71">
        <v>-7.4</v>
      </c>
      <c r="I733" s="66">
        <v>3</v>
      </c>
      <c r="J733" s="79">
        <v>1.8043696500816799</v>
      </c>
    </row>
    <row r="734" spans="7:10" x14ac:dyDescent="0.25">
      <c r="G734" t="str">
        <f t="shared" si="15"/>
        <v>-7.33</v>
      </c>
      <c r="H734" s="71">
        <v>-7.3</v>
      </c>
      <c r="I734" s="66">
        <v>3</v>
      </c>
      <c r="J734" s="79">
        <v>1.804369558906459</v>
      </c>
    </row>
    <row r="735" spans="7:10" x14ac:dyDescent="0.25">
      <c r="G735" t="str">
        <f t="shared" si="15"/>
        <v>-7.23</v>
      </c>
      <c r="H735" s="71">
        <v>-7.2</v>
      </c>
      <c r="I735" s="66">
        <v>3</v>
      </c>
      <c r="J735" s="79">
        <v>1.804369466629687</v>
      </c>
    </row>
    <row r="736" spans="7:10" x14ac:dyDescent="0.25">
      <c r="G736" t="str">
        <f t="shared" si="15"/>
        <v>-7.13</v>
      </c>
      <c r="H736" s="71">
        <v>-7.1</v>
      </c>
      <c r="I736" s="66">
        <v>3</v>
      </c>
      <c r="J736" s="79">
        <v>1.8043693734508885</v>
      </c>
    </row>
    <row r="737" spans="7:10" x14ac:dyDescent="0.25">
      <c r="G737" t="str">
        <f t="shared" si="15"/>
        <v>-73</v>
      </c>
      <c r="H737" s="71">
        <v>-7</v>
      </c>
      <c r="I737" s="66">
        <v>3</v>
      </c>
      <c r="J737" s="79">
        <v>1.8043692795981665</v>
      </c>
    </row>
    <row r="738" spans="7:10" x14ac:dyDescent="0.25">
      <c r="G738" t="str">
        <f t="shared" si="15"/>
        <v>-6.93</v>
      </c>
      <c r="H738" s="71">
        <v>-6.9</v>
      </c>
      <c r="I738" s="66">
        <v>3</v>
      </c>
      <c r="J738" s="79">
        <v>1.804369185330986</v>
      </c>
    </row>
    <row r="739" spans="7:10" x14ac:dyDescent="0.25">
      <c r="G739" t="str">
        <f t="shared" si="15"/>
        <v>-6.83</v>
      </c>
      <c r="H739" s="71">
        <v>-6.8</v>
      </c>
      <c r="I739" s="66">
        <v>3</v>
      </c>
      <c r="J739" s="79">
        <v>1.8043690909431904</v>
      </c>
    </row>
    <row r="740" spans="7:10" x14ac:dyDescent="0.25">
      <c r="G740" t="str">
        <f t="shared" si="15"/>
        <v>-6.73</v>
      </c>
      <c r="H740" s="71">
        <v>-6.7</v>
      </c>
      <c r="I740" s="66">
        <v>3</v>
      </c>
      <c r="J740" s="79">
        <v>1.8043689967662748</v>
      </c>
    </row>
    <row r="741" spans="7:10" x14ac:dyDescent="0.25">
      <c r="G741" t="str">
        <f t="shared" si="15"/>
        <v>-6.63</v>
      </c>
      <c r="H741" s="71">
        <v>-6.6</v>
      </c>
      <c r="I741" s="66">
        <v>3</v>
      </c>
      <c r="J741" s="79">
        <v>1.8043689031729371</v>
      </c>
    </row>
    <row r="742" spans="7:10" x14ac:dyDescent="0.25">
      <c r="G742" t="str">
        <f t="shared" si="15"/>
        <v>-6.53</v>
      </c>
      <c r="H742" s="71">
        <v>-6.5</v>
      </c>
      <c r="I742" s="66">
        <v>3</v>
      </c>
      <c r="J742" s="79">
        <v>1.804368810580927</v>
      </c>
    </row>
    <row r="743" spans="7:10" x14ac:dyDescent="0.25">
      <c r="G743" t="str">
        <f t="shared" si="15"/>
        <v>-6.43</v>
      </c>
      <c r="H743" s="71">
        <v>-6.4</v>
      </c>
      <c r="I743" s="66">
        <v>3</v>
      </c>
      <c r="J743" s="79">
        <v>1.8043687194572136</v>
      </c>
    </row>
    <row r="744" spans="7:10" x14ac:dyDescent="0.25">
      <c r="G744" t="str">
        <f t="shared" si="15"/>
        <v>-6.33</v>
      </c>
      <c r="H744" s="71">
        <v>-6.3</v>
      </c>
      <c r="I744" s="66">
        <v>3</v>
      </c>
      <c r="J744" s="79">
        <v>1.8043686303225066</v>
      </c>
    </row>
    <row r="745" spans="7:10" x14ac:dyDescent="0.25">
      <c r="G745" t="str">
        <f t="shared" si="15"/>
        <v>-6.23</v>
      </c>
      <c r="H745" s="71">
        <v>-6.2</v>
      </c>
      <c r="I745" s="66">
        <v>3</v>
      </c>
      <c r="J745" s="79">
        <v>1.8043685437561414</v>
      </c>
    </row>
    <row r="746" spans="7:10" x14ac:dyDescent="0.25">
      <c r="G746" t="str">
        <f t="shared" si="15"/>
        <v>-6.13</v>
      </c>
      <c r="H746" s="71">
        <v>-6.1</v>
      </c>
      <c r="I746" s="66">
        <v>3</v>
      </c>
      <c r="J746" s="79">
        <v>1.804368460401383</v>
      </c>
    </row>
    <row r="747" spans="7:10" x14ac:dyDescent="0.25">
      <c r="G747" t="str">
        <f t="shared" si="15"/>
        <v>-63</v>
      </c>
      <c r="H747" s="71">
        <v>-6</v>
      </c>
      <c r="I747" s="66">
        <v>3</v>
      </c>
      <c r="J747" s="79">
        <v>1.8043683809711517</v>
      </c>
    </row>
    <row r="748" spans="7:10" x14ac:dyDescent="0.25">
      <c r="G748" t="str">
        <f t="shared" si="15"/>
        <v>-5.93</v>
      </c>
      <c r="H748" s="71">
        <v>-5.9</v>
      </c>
      <c r="I748" s="66">
        <v>3</v>
      </c>
      <c r="J748" s="79">
        <v>1.8043683062542275</v>
      </c>
    </row>
    <row r="749" spans="7:10" x14ac:dyDescent="0.25">
      <c r="G749" t="str">
        <f t="shared" si="15"/>
        <v>-5.83</v>
      </c>
      <c r="H749" s="71">
        <v>-5.8</v>
      </c>
      <c r="I749" s="66">
        <v>3</v>
      </c>
      <c r="J749" s="79">
        <v>1.8043682371219565</v>
      </c>
    </row>
    <row r="750" spans="7:10" x14ac:dyDescent="0.25">
      <c r="G750" t="str">
        <f t="shared" si="15"/>
        <v>-5.73</v>
      </c>
      <c r="H750" s="71">
        <v>-5.6999999999999993</v>
      </c>
      <c r="I750" s="66">
        <v>3</v>
      </c>
      <c r="J750" s="79">
        <v>1.8043681745355062</v>
      </c>
    </row>
    <row r="751" spans="7:10" x14ac:dyDescent="0.25">
      <c r="G751" t="str">
        <f t="shared" si="15"/>
        <v>-5.63</v>
      </c>
      <c r="H751" s="71">
        <v>-5.6</v>
      </c>
      <c r="I751" s="66">
        <v>3</v>
      </c>
      <c r="J751" s="79">
        <v>1.8043681195537087</v>
      </c>
    </row>
    <row r="752" spans="7:10" x14ac:dyDescent="0.25">
      <c r="G752" t="str">
        <f t="shared" si="15"/>
        <v>-5.53</v>
      </c>
      <c r="H752" s="71">
        <v>-5.5</v>
      </c>
      <c r="I752" s="66">
        <v>3</v>
      </c>
      <c r="J752" s="79">
        <v>1.8043680733415364</v>
      </c>
    </row>
    <row r="753" spans="7:10" x14ac:dyDescent="0.25">
      <c r="G753" t="str">
        <f t="shared" si="15"/>
        <v>-5.43</v>
      </c>
      <c r="H753" s="71">
        <v>-5.4</v>
      </c>
      <c r="I753" s="66">
        <v>3</v>
      </c>
      <c r="J753" s="79">
        <v>1.8043680371792623</v>
      </c>
    </row>
    <row r="754" spans="7:10" x14ac:dyDescent="0.25">
      <c r="G754" t="str">
        <f t="shared" si="15"/>
        <v>-5.33</v>
      </c>
      <c r="H754" s="71">
        <v>-5.3</v>
      </c>
      <c r="I754" s="66">
        <v>3</v>
      </c>
      <c r="J754" s="79">
        <v>1.8043680124723602</v>
      </c>
    </row>
    <row r="755" spans="7:10" x14ac:dyDescent="0.25">
      <c r="G755" t="str">
        <f t="shared" si="15"/>
        <v>-5.23</v>
      </c>
      <c r="H755" s="71">
        <v>-5.1999999999999993</v>
      </c>
      <c r="I755" s="66">
        <v>3</v>
      </c>
      <c r="J755" s="79">
        <v>1.804368000762189</v>
      </c>
    </row>
    <row r="756" spans="7:10" x14ac:dyDescent="0.25">
      <c r="G756" t="str">
        <f t="shared" si="15"/>
        <v>-5.13</v>
      </c>
      <c r="H756" s="71">
        <v>-5.0999999999999996</v>
      </c>
      <c r="I756" s="66">
        <v>3</v>
      </c>
      <c r="J756" s="79">
        <v>1.8043680037375438</v>
      </c>
    </row>
    <row r="757" spans="7:10" x14ac:dyDescent="0.25">
      <c r="G757" t="str">
        <f t="shared" si="15"/>
        <v>-53</v>
      </c>
      <c r="H757" s="71">
        <v>-5</v>
      </c>
      <c r="I757" s="66">
        <v>3</v>
      </c>
      <c r="J757" s="79">
        <v>1.8043680232471151</v>
      </c>
    </row>
    <row r="758" spans="7:10" x14ac:dyDescent="0.25">
      <c r="G758" t="str">
        <f t="shared" si="15"/>
        <v>-4.93</v>
      </c>
      <c r="H758" s="71">
        <v>-4.9000000000000004</v>
      </c>
      <c r="I758" s="66">
        <v>3</v>
      </c>
      <c r="J758" s="79">
        <v>1.8043680613129502</v>
      </c>
    </row>
    <row r="759" spans="7:10" x14ac:dyDescent="0.25">
      <c r="G759" t="str">
        <f t="shared" si="15"/>
        <v>-4.83</v>
      </c>
      <c r="H759" s="71">
        <v>-4.8</v>
      </c>
      <c r="I759" s="66">
        <v>3</v>
      </c>
      <c r="J759" s="79">
        <v>1.8043681201449713</v>
      </c>
    </row>
    <row r="760" spans="7:10" x14ac:dyDescent="0.25">
      <c r="G760" t="str">
        <f t="shared" si="15"/>
        <v>-4.73</v>
      </c>
      <c r="H760" s="71">
        <v>-4.6999999999999993</v>
      </c>
      <c r="I760" s="66">
        <v>3</v>
      </c>
      <c r="J760" s="79">
        <v>1.8043682021566474</v>
      </c>
    </row>
    <row r="761" spans="7:10" x14ac:dyDescent="0.25">
      <c r="G761" t="str">
        <f t="shared" si="15"/>
        <v>-4.63</v>
      </c>
      <c r="H761" s="71">
        <v>-4.5999999999999996</v>
      </c>
      <c r="I761" s="66">
        <v>3</v>
      </c>
      <c r="J761" s="79">
        <v>1.8043683099819059</v>
      </c>
    </row>
    <row r="762" spans="7:10" x14ac:dyDescent="0.25">
      <c r="G762" t="str">
        <f t="shared" si="15"/>
        <v>-4.53</v>
      </c>
      <c r="H762" s="71">
        <v>-4.5</v>
      </c>
      <c r="I762" s="66">
        <v>3</v>
      </c>
      <c r="J762" s="79">
        <v>1.8043684464933669</v>
      </c>
    </row>
    <row r="763" spans="7:10" x14ac:dyDescent="0.25">
      <c r="G763" t="str">
        <f t="shared" si="15"/>
        <v>-4.43</v>
      </c>
      <c r="H763" s="71">
        <v>-4.4000000000000004</v>
      </c>
      <c r="I763" s="66">
        <v>3</v>
      </c>
      <c r="J763" s="79">
        <v>1.8043686148220204</v>
      </c>
    </row>
    <row r="764" spans="7:10" x14ac:dyDescent="0.25">
      <c r="G764" t="str">
        <f t="shared" si="15"/>
        <v>-4.33</v>
      </c>
      <c r="H764" s="71">
        <v>-4.3</v>
      </c>
      <c r="I764" s="66">
        <v>3</v>
      </c>
      <c r="J764" s="79">
        <v>1.8043688183784332</v>
      </c>
    </row>
    <row r="765" spans="7:10" x14ac:dyDescent="0.25">
      <c r="G765" t="str">
        <f t="shared" si="15"/>
        <v>-4.23</v>
      </c>
      <c r="H765" s="71">
        <v>-4.1999999999999993</v>
      </c>
      <c r="I765" s="66">
        <v>3</v>
      </c>
      <c r="J765" s="79">
        <v>1.8043690608756298</v>
      </c>
    </row>
    <row r="766" spans="7:10" x14ac:dyDescent="0.25">
      <c r="G766" t="str">
        <f t="shared" si="15"/>
        <v>-4.13</v>
      </c>
      <c r="H766" s="71">
        <v>-4.0999999999999996</v>
      </c>
      <c r="I766" s="66">
        <v>3</v>
      </c>
      <c r="J766" s="79">
        <v>1.8043693463537391</v>
      </c>
    </row>
    <row r="767" spans="7:10" x14ac:dyDescent="0.25">
      <c r="G767" t="str">
        <f t="shared" si="15"/>
        <v>-43</v>
      </c>
      <c r="H767" s="71">
        <v>-4</v>
      </c>
      <c r="I767" s="66">
        <v>3</v>
      </c>
      <c r="J767" s="79">
        <v>1.804369679206584</v>
      </c>
    </row>
    <row r="768" spans="7:10" x14ac:dyDescent="0.25">
      <c r="G768" t="str">
        <f t="shared" si="15"/>
        <v>-3.93</v>
      </c>
      <c r="H768" s="71">
        <v>-3.8999999999999995</v>
      </c>
      <c r="I768" s="66">
        <v>3</v>
      </c>
      <c r="J768" s="79">
        <v>1.8043700642103166</v>
      </c>
    </row>
    <row r="769" spans="7:10" x14ac:dyDescent="0.25">
      <c r="G769" t="str">
        <f t="shared" si="15"/>
        <v>-3.83</v>
      </c>
      <c r="H769" s="71">
        <v>-3.8</v>
      </c>
      <c r="I769" s="66">
        <v>3</v>
      </c>
      <c r="J769" s="79">
        <v>1.8043705065542874</v>
      </c>
    </row>
    <row r="770" spans="7:10" x14ac:dyDescent="0.25">
      <c r="G770" t="str">
        <f t="shared" si="15"/>
        <v>-3.73</v>
      </c>
      <c r="H770" s="71">
        <v>-3.7</v>
      </c>
      <c r="I770" s="66">
        <v>3</v>
      </c>
      <c r="J770" s="79">
        <v>1.804371011874305</v>
      </c>
    </row>
    <row r="771" spans="7:10" x14ac:dyDescent="0.25">
      <c r="G771" t="str">
        <f t="shared" si="15"/>
        <v>-3.63</v>
      </c>
      <c r="H771" s="71">
        <v>-3.5999999999999996</v>
      </c>
      <c r="I771" s="66">
        <v>3</v>
      </c>
      <c r="J771" s="79">
        <v>1.8043715862884573</v>
      </c>
    </row>
    <row r="772" spans="7:10" x14ac:dyDescent="0.25">
      <c r="G772" t="str">
        <f t="shared" si="15"/>
        <v>-3.53</v>
      </c>
      <c r="H772" s="71">
        <v>-3.5</v>
      </c>
      <c r="I772" s="66">
        <v>3</v>
      </c>
      <c r="J772" s="79">
        <v>1.8043722364357084</v>
      </c>
    </row>
    <row r="773" spans="7:10" x14ac:dyDescent="0.25">
      <c r="G773" t="str">
        <f t="shared" ref="G773:G836" si="16">CONCATENATE(H773,I773)</f>
        <v>-3.43</v>
      </c>
      <c r="H773" s="71">
        <v>-3.3999999999999995</v>
      </c>
      <c r="I773" s="66">
        <v>3</v>
      </c>
      <c r="J773" s="79">
        <v>1.8043729695174624</v>
      </c>
    </row>
    <row r="774" spans="7:10" x14ac:dyDescent="0.25">
      <c r="G774" t="str">
        <f t="shared" si="16"/>
        <v>-3.33</v>
      </c>
      <c r="H774" s="71">
        <v>-3.3</v>
      </c>
      <c r="I774" s="66">
        <v>3</v>
      </c>
      <c r="J774" s="79">
        <v>1.8043737933423243</v>
      </c>
    </row>
    <row r="775" spans="7:10" x14ac:dyDescent="0.25">
      <c r="G775" t="str">
        <f t="shared" si="16"/>
        <v>-3.23</v>
      </c>
      <c r="H775" s="71">
        <v>-3.1999999999999993</v>
      </c>
      <c r="I775" s="66">
        <v>3</v>
      </c>
      <c r="J775" s="79">
        <v>1.8043747163742985</v>
      </c>
    </row>
    <row r="776" spans="7:10" x14ac:dyDescent="0.25">
      <c r="G776" t="str">
        <f t="shared" si="16"/>
        <v>-3.13</v>
      </c>
      <c r="H776" s="71">
        <v>-3.0999999999999996</v>
      </c>
      <c r="I776" s="66">
        <v>3</v>
      </c>
      <c r="J776" s="79">
        <v>1.8043757477846845</v>
      </c>
    </row>
    <row r="777" spans="7:10" x14ac:dyDescent="0.25">
      <c r="G777" t="str">
        <f t="shared" si="16"/>
        <v>-33</v>
      </c>
      <c r="H777" s="71">
        <v>-3</v>
      </c>
      <c r="I777" s="66">
        <v>3</v>
      </c>
      <c r="J777" s="79">
        <v>1.8043768975079386</v>
      </c>
    </row>
    <row r="778" spans="7:10" x14ac:dyDescent="0.25">
      <c r="G778" t="str">
        <f t="shared" si="16"/>
        <v>-2.93</v>
      </c>
      <c r="H778" s="71">
        <v>-2.8999999999999995</v>
      </c>
      <c r="I778" s="66">
        <v>3</v>
      </c>
      <c r="J778" s="79">
        <v>1.8043781763018121</v>
      </c>
    </row>
    <row r="779" spans="7:10" x14ac:dyDescent="0.25">
      <c r="G779" t="str">
        <f t="shared" si="16"/>
        <v>-2.83</v>
      </c>
      <c r="H779" s="71">
        <v>-2.8</v>
      </c>
      <c r="I779" s="66">
        <v>3</v>
      </c>
      <c r="J779" s="79">
        <v>1.8043795958120739</v>
      </c>
    </row>
    <row r="780" spans="7:10" x14ac:dyDescent="0.25">
      <c r="G780" t="str">
        <f t="shared" si="16"/>
        <v>-2.73</v>
      </c>
      <c r="H780" s="71">
        <v>-2.6999999999999993</v>
      </c>
      <c r="I780" s="66">
        <v>3</v>
      </c>
      <c r="J780" s="79">
        <v>1.8043811686421716</v>
      </c>
    </row>
    <row r="781" spans="7:10" x14ac:dyDescent="0.25">
      <c r="G781" t="str">
        <f t="shared" si="16"/>
        <v>-2.63</v>
      </c>
      <c r="H781" s="71">
        <v>-2.5999999999999996</v>
      </c>
      <c r="I781" s="66">
        <v>3</v>
      </c>
      <c r="J781" s="79">
        <v>1.8043829084281853</v>
      </c>
    </row>
    <row r="782" spans="7:10" x14ac:dyDescent="0.25">
      <c r="G782" t="str">
        <f t="shared" si="16"/>
        <v>-2.53</v>
      </c>
      <c r="H782" s="71">
        <v>-2.5</v>
      </c>
      <c r="I782" s="66">
        <v>3</v>
      </c>
      <c r="J782" s="79">
        <v>1.8043848299194849</v>
      </c>
    </row>
    <row r="783" spans="7:10" x14ac:dyDescent="0.25">
      <c r="G783" t="str">
        <f t="shared" si="16"/>
        <v>-2.43</v>
      </c>
      <c r="H783" s="71">
        <v>-2.3999999999999995</v>
      </c>
      <c r="I783" s="66">
        <v>3</v>
      </c>
      <c r="J783" s="79">
        <v>1.8043869490655093</v>
      </c>
    </row>
    <row r="784" spans="7:10" x14ac:dyDescent="0.25">
      <c r="G784" t="str">
        <f t="shared" si="16"/>
        <v>-2.33</v>
      </c>
      <c r="H784" s="71">
        <v>-2.2999999999999998</v>
      </c>
      <c r="I784" s="66">
        <v>3</v>
      </c>
      <c r="J784" s="79">
        <v>1.8043892831091179</v>
      </c>
    </row>
    <row r="785" spans="7:10" x14ac:dyDescent="0.25">
      <c r="G785" t="str">
        <f t="shared" si="16"/>
        <v>-2.23</v>
      </c>
      <c r="H785" s="71">
        <v>-2.1999999999999993</v>
      </c>
      <c r="I785" s="66">
        <v>3</v>
      </c>
      <c r="J785" s="79">
        <v>1.8043918506870156</v>
      </c>
    </row>
    <row r="786" spans="7:10" x14ac:dyDescent="0.25">
      <c r="G786" t="str">
        <f t="shared" si="16"/>
        <v>-2.13</v>
      </c>
      <c r="H786" s="71">
        <v>-2.0999999999999996</v>
      </c>
      <c r="I786" s="66">
        <v>3</v>
      </c>
      <c r="J786" s="79">
        <v>1.8043946719377673</v>
      </c>
    </row>
    <row r="787" spans="7:10" x14ac:dyDescent="0.25">
      <c r="G787" t="str">
        <f t="shared" si="16"/>
        <v>-23</v>
      </c>
      <c r="H787" s="71">
        <v>-2</v>
      </c>
      <c r="I787" s="66">
        <v>3</v>
      </c>
      <c r="J787" s="79">
        <v>1.8043977686179737</v>
      </c>
    </row>
    <row r="788" spans="7:10" x14ac:dyDescent="0.25">
      <c r="G788" t="str">
        <f t="shared" si="16"/>
        <v>-1.93</v>
      </c>
      <c r="H788" s="71">
        <v>-1.8999999999999995</v>
      </c>
      <c r="I788" s="66">
        <v>3</v>
      </c>
      <c r="J788" s="79">
        <v>1.8044011642272073</v>
      </c>
    </row>
    <row r="789" spans="7:10" x14ac:dyDescent="0.25">
      <c r="G789" t="str">
        <f t="shared" si="16"/>
        <v>-1.83</v>
      </c>
      <c r="H789" s="71">
        <v>-1.7999999999999998</v>
      </c>
      <c r="I789" s="66">
        <v>3</v>
      </c>
      <c r="J789" s="79">
        <v>1.8044048841423626</v>
      </c>
    </row>
    <row r="790" spans="7:10" x14ac:dyDescent="0.25">
      <c r="G790" t="str">
        <f t="shared" si="16"/>
        <v>-1.73</v>
      </c>
      <c r="H790" s="71">
        <v>-1.6999999999999993</v>
      </c>
      <c r="I790" s="66">
        <v>3</v>
      </c>
      <c r="J790" s="79">
        <v>1.8044089557621215</v>
      </c>
    </row>
    <row r="791" spans="7:10" x14ac:dyDescent="0.25">
      <c r="G791" t="str">
        <f t="shared" si="16"/>
        <v>-1.63</v>
      </c>
      <c r="H791" s="71">
        <v>-1.5999999999999996</v>
      </c>
      <c r="I791" s="66">
        <v>3</v>
      </c>
      <c r="J791" s="79">
        <v>1.8044134086622732</v>
      </c>
    </row>
    <row r="792" spans="7:10" x14ac:dyDescent="0.25">
      <c r="G792" t="str">
        <f t="shared" si="16"/>
        <v>-1.53</v>
      </c>
      <c r="H792" s="71">
        <v>-1.5</v>
      </c>
      <c r="I792" s="66">
        <v>3</v>
      </c>
      <c r="J792" s="79">
        <v>1.8044182747627064</v>
      </c>
    </row>
    <row r="793" spans="7:10" x14ac:dyDescent="0.25">
      <c r="G793" t="str">
        <f t="shared" si="16"/>
        <v>-1.43</v>
      </c>
      <c r="H793" s="71">
        <v>-1.3999999999999995</v>
      </c>
      <c r="I793" s="66">
        <v>3</v>
      </c>
      <c r="J793" s="79">
        <v>1.8044235885069206</v>
      </c>
    </row>
    <row r="794" spans="7:10" x14ac:dyDescent="0.25">
      <c r="G794" t="str">
        <f t="shared" si="16"/>
        <v>-1.33</v>
      </c>
      <c r="H794" s="71">
        <v>-1.2999999999999998</v>
      </c>
      <c r="I794" s="66">
        <v>3</v>
      </c>
      <c r="J794" s="79">
        <v>1.8044293870550003</v>
      </c>
    </row>
    <row r="795" spans="7:10" x14ac:dyDescent="0.25">
      <c r="G795" t="str">
        <f t="shared" si="16"/>
        <v>-1.23</v>
      </c>
      <c r="H795" s="71">
        <v>-1.1999999999999993</v>
      </c>
      <c r="I795" s="66">
        <v>3</v>
      </c>
      <c r="J795" s="79">
        <v>1.8044357104910274</v>
      </c>
    </row>
    <row r="796" spans="7:10" x14ac:dyDescent="0.25">
      <c r="G796" t="str">
        <f t="shared" si="16"/>
        <v>-1.13</v>
      </c>
      <c r="H796" s="71">
        <v>-1.0999999999999996</v>
      </c>
      <c r="I796" s="66">
        <v>3</v>
      </c>
      <c r="J796" s="79">
        <v>1.8044426020460105</v>
      </c>
    </row>
    <row r="797" spans="7:10" x14ac:dyDescent="0.25">
      <c r="G797" t="str">
        <f t="shared" si="16"/>
        <v>-13</v>
      </c>
      <c r="H797" s="71">
        <v>-1</v>
      </c>
      <c r="I797" s="66">
        <v>3</v>
      </c>
      <c r="J797" s="79">
        <v>1.8044501083374724</v>
      </c>
    </row>
    <row r="798" spans="7:10" x14ac:dyDescent="0.25">
      <c r="G798" t="str">
        <f t="shared" si="16"/>
        <v>-0.8999999999999993</v>
      </c>
      <c r="H798" s="71">
        <v>-0.89999999999999947</v>
      </c>
      <c r="I798" s="66">
        <v>3</v>
      </c>
      <c r="J798" s="79">
        <v>1.8044582796269213</v>
      </c>
    </row>
    <row r="799" spans="7:10" x14ac:dyDescent="0.25">
      <c r="G799" t="str">
        <f t="shared" si="16"/>
        <v>-0.83</v>
      </c>
      <c r="H799" s="71">
        <v>-0.79999999999999982</v>
      </c>
      <c r="I799" s="66">
        <v>3</v>
      </c>
      <c r="J799" s="79">
        <v>1.8044671700965225</v>
      </c>
    </row>
    <row r="800" spans="7:10" x14ac:dyDescent="0.25">
      <c r="G800" t="str">
        <f t="shared" si="16"/>
        <v>-0.6999999999999993</v>
      </c>
      <c r="H800" s="71">
        <v>-0.69999999999999929</v>
      </c>
      <c r="I800" s="66">
        <v>3</v>
      </c>
      <c r="J800" s="79">
        <v>1.8044768381463832</v>
      </c>
    </row>
    <row r="801" spans="7:10" x14ac:dyDescent="0.25">
      <c r="G801" t="str">
        <f t="shared" si="16"/>
        <v>-0.63</v>
      </c>
      <c r="H801" s="71">
        <v>-0.59999999999999964</v>
      </c>
      <c r="I801" s="66">
        <v>3</v>
      </c>
      <c r="J801" s="79">
        <v>1.804487346713969</v>
      </c>
    </row>
    <row r="802" spans="7:10" x14ac:dyDescent="0.25">
      <c r="G802" t="str">
        <f t="shared" si="16"/>
        <v>-0.53</v>
      </c>
      <c r="H802" s="71">
        <v>-0.5</v>
      </c>
      <c r="I802" s="66">
        <v>3</v>
      </c>
      <c r="J802" s="79">
        <v>1.8044987636172789</v>
      </c>
    </row>
    <row r="803" spans="7:10" x14ac:dyDescent="0.25">
      <c r="G803" t="str">
        <f t="shared" si="16"/>
        <v>-0.3999999999999993</v>
      </c>
      <c r="H803" s="71">
        <v>-0.39999999999999947</v>
      </c>
      <c r="I803" s="66">
        <v>3</v>
      </c>
      <c r="J803" s="79">
        <v>1.8045111619235135</v>
      </c>
    </row>
    <row r="804" spans="7:10" x14ac:dyDescent="0.25">
      <c r="G804" t="str">
        <f t="shared" si="16"/>
        <v>-0.33</v>
      </c>
      <c r="H804" s="71">
        <v>-0.29999999999999982</v>
      </c>
      <c r="I804" s="66">
        <v>3</v>
      </c>
      <c r="J804" s="79">
        <v>1.8045246203451166</v>
      </c>
    </row>
    <row r="805" spans="7:10" x14ac:dyDescent="0.25">
      <c r="G805" t="str">
        <f t="shared" si="16"/>
        <v>-0.1999999999999993</v>
      </c>
      <c r="H805" s="71">
        <v>-0.19999999999999929</v>
      </c>
      <c r="I805" s="66">
        <v>3</v>
      </c>
      <c r="J805" s="79">
        <v>1.8045392236652005</v>
      </c>
    </row>
    <row r="806" spans="7:10" x14ac:dyDescent="0.25">
      <c r="G806" t="str">
        <f t="shared" si="16"/>
        <v>-0.09999999999999963</v>
      </c>
      <c r="H806" s="71">
        <v>-9.9999999999999645E-2</v>
      </c>
      <c r="I806" s="66">
        <v>3</v>
      </c>
      <c r="J806" s="79">
        <v>1.8045550631944858</v>
      </c>
    </row>
    <row r="807" spans="7:10" x14ac:dyDescent="0.25">
      <c r="G807" t="str">
        <f t="shared" si="16"/>
        <v>03</v>
      </c>
      <c r="H807" s="71">
        <v>0</v>
      </c>
      <c r="I807" s="66">
        <v>3</v>
      </c>
      <c r="J807" s="79">
        <v>1.804572237262098</v>
      </c>
    </row>
    <row r="808" spans="7:10" x14ac:dyDescent="0.25">
      <c r="G808" t="str">
        <f t="shared" si="16"/>
        <v>0.09999999999999963</v>
      </c>
      <c r="H808" s="71">
        <v>9.9999999999999645E-2</v>
      </c>
      <c r="I808" s="66">
        <v>3</v>
      </c>
      <c r="J808" s="79">
        <v>1.804590851742653</v>
      </c>
    </row>
    <row r="809" spans="7:10" x14ac:dyDescent="0.25">
      <c r="G809" t="str">
        <f t="shared" si="16"/>
        <v>0.2000000000000013</v>
      </c>
      <c r="H809" s="71">
        <v>0.20000000000000107</v>
      </c>
      <c r="I809" s="66">
        <v>3</v>
      </c>
      <c r="J809" s="79">
        <v>1.8046110206223331</v>
      </c>
    </row>
    <row r="810" spans="7:10" x14ac:dyDescent="0.25">
      <c r="G810" t="str">
        <f t="shared" si="16"/>
        <v>0.3000000000000013</v>
      </c>
      <c r="H810" s="71">
        <v>0.30000000000000071</v>
      </c>
      <c r="I810" s="66">
        <v>3</v>
      </c>
      <c r="J810" s="79">
        <v>1.8046328666067541</v>
      </c>
    </row>
    <row r="811" spans="7:10" x14ac:dyDescent="0.25">
      <c r="G811" t="str">
        <f t="shared" si="16"/>
        <v>0.43</v>
      </c>
      <c r="H811" s="71">
        <v>0.40000000000000036</v>
      </c>
      <c r="I811" s="66">
        <v>3</v>
      </c>
      <c r="J811" s="79">
        <v>1.8046565217737109</v>
      </c>
    </row>
    <row r="812" spans="7:10" x14ac:dyDescent="0.25">
      <c r="G812" t="str">
        <f t="shared" si="16"/>
        <v>0.53</v>
      </c>
      <c r="H812" s="71">
        <v>0.5</v>
      </c>
      <c r="I812" s="66">
        <v>3</v>
      </c>
      <c r="J812" s="79">
        <v>1.8046821282740453</v>
      </c>
    </row>
    <row r="813" spans="7:10" x14ac:dyDescent="0.25">
      <c r="G813" t="str">
        <f t="shared" si="16"/>
        <v>0.63</v>
      </c>
      <c r="H813" s="71">
        <v>0.59999999999999964</v>
      </c>
      <c r="I813" s="66">
        <v>3</v>
      </c>
      <c r="J813" s="79">
        <v>1.8047098390841676</v>
      </c>
    </row>
    <row r="814" spans="7:10" x14ac:dyDescent="0.25">
      <c r="G814" t="str">
        <f t="shared" si="16"/>
        <v>0.7000000000000013</v>
      </c>
      <c r="H814" s="71">
        <v>0.70000000000000107</v>
      </c>
      <c r="I814" s="66">
        <v>3</v>
      </c>
      <c r="J814" s="79">
        <v>1.8047398188139672</v>
      </c>
    </row>
    <row r="815" spans="7:10" x14ac:dyDescent="0.25">
      <c r="G815" t="str">
        <f t="shared" si="16"/>
        <v>0.8000000000000013</v>
      </c>
      <c r="H815" s="71">
        <v>0.80000000000000071</v>
      </c>
      <c r="I815" s="66">
        <v>3</v>
      </c>
      <c r="J815" s="79">
        <v>1.8047722445741663</v>
      </c>
    </row>
    <row r="816" spans="7:10" x14ac:dyDescent="0.25">
      <c r="G816" t="str">
        <f t="shared" si="16"/>
        <v>0.93</v>
      </c>
      <c r="H816" s="71">
        <v>0.90000000000000036</v>
      </c>
      <c r="I816" s="66">
        <v>3</v>
      </c>
      <c r="J816" s="79">
        <v>1.8048073069074051</v>
      </c>
    </row>
    <row r="817" spans="7:10" x14ac:dyDescent="0.25">
      <c r="G817" t="str">
        <f t="shared" si="16"/>
        <v>13</v>
      </c>
      <c r="H817" s="71">
        <v>1</v>
      </c>
      <c r="I817" s="66">
        <v>3</v>
      </c>
      <c r="J817" s="79">
        <v>1.8048452107877284</v>
      </c>
    </row>
    <row r="818" spans="7:10" x14ac:dyDescent="0.25">
      <c r="G818" t="str">
        <f t="shared" si="16"/>
        <v>1.13</v>
      </c>
      <c r="H818" s="71">
        <v>1.0999999999999996</v>
      </c>
      <c r="I818" s="66">
        <v>3</v>
      </c>
      <c r="J818" s="79">
        <v>1.8048861766933844</v>
      </c>
    </row>
    <row r="819" spans="7:10" x14ac:dyDescent="0.25">
      <c r="G819" t="str">
        <f t="shared" si="16"/>
        <v>1.23</v>
      </c>
      <c r="H819" s="71">
        <v>1.2000000000000011</v>
      </c>
      <c r="I819" s="66">
        <v>3</v>
      </c>
      <c r="J819" s="79">
        <v>1.8049304417582983</v>
      </c>
    </row>
    <row r="820" spans="7:10" x14ac:dyDescent="0.25">
      <c r="G820" t="str">
        <f t="shared" si="16"/>
        <v>1.33</v>
      </c>
      <c r="H820" s="71">
        <v>1.3000000000000007</v>
      </c>
      <c r="I820" s="66">
        <v>3</v>
      </c>
      <c r="J820" s="79">
        <v>1.8049782610078771</v>
      </c>
    </row>
    <row r="821" spans="7:10" x14ac:dyDescent="0.25">
      <c r="G821" t="str">
        <f t="shared" si="16"/>
        <v>1.43</v>
      </c>
      <c r="H821" s="71">
        <v>1.4000000000000004</v>
      </c>
      <c r="I821" s="66">
        <v>3</v>
      </c>
      <c r="J821" s="79">
        <v>1.8050299086852648</v>
      </c>
    </row>
    <row r="822" spans="7:10" x14ac:dyDescent="0.25">
      <c r="G822" t="str">
        <f t="shared" si="16"/>
        <v>1.53</v>
      </c>
      <c r="H822" s="71">
        <v>1.5</v>
      </c>
      <c r="I822" s="66">
        <v>3</v>
      </c>
      <c r="J822" s="79">
        <v>1.8050856796745838</v>
      </c>
    </row>
    <row r="823" spans="7:10" x14ac:dyDescent="0.25">
      <c r="G823" t="str">
        <f t="shared" si="16"/>
        <v>1.63</v>
      </c>
      <c r="H823" s="71">
        <v>1.6000000000000014</v>
      </c>
      <c r="I823" s="66">
        <v>3</v>
      </c>
      <c r="J823" s="79">
        <v>1.8051458910281453</v>
      </c>
    </row>
    <row r="824" spans="7:10" x14ac:dyDescent="0.25">
      <c r="G824" t="str">
        <f t="shared" si="16"/>
        <v>1.73</v>
      </c>
      <c r="H824" s="71">
        <v>1.7000000000000011</v>
      </c>
      <c r="I824" s="66">
        <v>3</v>
      </c>
      <c r="J824" s="79">
        <v>1.8052108836051386</v>
      </c>
    </row>
    <row r="825" spans="7:10" x14ac:dyDescent="0.25">
      <c r="G825" t="str">
        <f t="shared" si="16"/>
        <v>1.83</v>
      </c>
      <c r="H825" s="71">
        <v>1.8000000000000007</v>
      </c>
      <c r="I825" s="66">
        <v>3</v>
      </c>
      <c r="J825" s="79">
        <v>1.805281023829818</v>
      </c>
    </row>
    <row r="826" spans="7:10" x14ac:dyDescent="0.25">
      <c r="G826" t="str">
        <f t="shared" si="16"/>
        <v>1.93</v>
      </c>
      <c r="H826" s="71">
        <v>1.9000000000000004</v>
      </c>
      <c r="I826" s="66">
        <v>3</v>
      </c>
      <c r="J826" s="79">
        <v>1.8053567055777766</v>
      </c>
    </row>
    <row r="827" spans="7:10" x14ac:dyDescent="0.25">
      <c r="G827" t="str">
        <f t="shared" si="16"/>
        <v>23</v>
      </c>
      <c r="H827" s="71">
        <v>2</v>
      </c>
      <c r="I827" s="66">
        <v>3</v>
      </c>
      <c r="J827" s="79">
        <v>1.8054383521995059</v>
      </c>
    </row>
    <row r="828" spans="7:10" x14ac:dyDescent="0.25">
      <c r="G828" t="str">
        <f t="shared" si="16"/>
        <v>2.13</v>
      </c>
      <c r="H828" s="71">
        <v>2.1000000000000014</v>
      </c>
      <c r="I828" s="66">
        <v>3</v>
      </c>
      <c r="J828" s="79">
        <v>1.8055264186910847</v>
      </c>
    </row>
    <row r="829" spans="7:10" x14ac:dyDescent="0.25">
      <c r="G829" t="str">
        <f t="shared" si="16"/>
        <v>2.23</v>
      </c>
      <c r="H829" s="71">
        <v>2.2000000000000011</v>
      </c>
      <c r="I829" s="66">
        <v>3</v>
      </c>
      <c r="J829" s="79">
        <v>1.8056213940225334</v>
      </c>
    </row>
    <row r="830" spans="7:10" x14ac:dyDescent="0.25">
      <c r="G830" t="str">
        <f t="shared" si="16"/>
        <v>2.33</v>
      </c>
      <c r="H830" s="71">
        <v>2.3000000000000007</v>
      </c>
      <c r="I830" s="66">
        <v>3</v>
      </c>
      <c r="J830" s="79">
        <v>1.8057238036350927</v>
      </c>
    </row>
    <row r="831" spans="7:10" x14ac:dyDescent="0.25">
      <c r="G831" t="str">
        <f t="shared" si="16"/>
        <v>2.43</v>
      </c>
      <c r="H831" s="71">
        <v>2.4000000000000004</v>
      </c>
      <c r="I831" s="66">
        <v>3</v>
      </c>
      <c r="J831" s="79">
        <v>1.8058342121194957</v>
      </c>
    </row>
    <row r="832" spans="7:10" x14ac:dyDescent="0.25">
      <c r="G832" t="str">
        <f t="shared" si="16"/>
        <v>2.53</v>
      </c>
      <c r="H832" s="71">
        <v>2.5</v>
      </c>
      <c r="I832" s="66">
        <v>3</v>
      </c>
      <c r="J832" s="79">
        <v>1.805953226088111</v>
      </c>
    </row>
    <row r="833" spans="7:10" x14ac:dyDescent="0.25">
      <c r="G833" t="str">
        <f t="shared" si="16"/>
        <v>2.63</v>
      </c>
      <c r="H833" s="71">
        <v>2.6000000000000014</v>
      </c>
      <c r="I833" s="66">
        <v>3</v>
      </c>
      <c r="J833" s="79">
        <v>1.8060814972547552</v>
      </c>
    </row>
    <row r="834" spans="7:10" x14ac:dyDescent="0.25">
      <c r="G834" t="str">
        <f t="shared" si="16"/>
        <v>2.73</v>
      </c>
      <c r="H834" s="71">
        <v>2.7000000000000011</v>
      </c>
      <c r="I834" s="66">
        <v>3</v>
      </c>
      <c r="J834" s="79">
        <v>1.8062197257369026</v>
      </c>
    </row>
    <row r="835" spans="7:10" x14ac:dyDescent="0.25">
      <c r="G835" t="str">
        <f t="shared" si="16"/>
        <v>2.83</v>
      </c>
      <c r="H835" s="71">
        <v>2.8000000000000007</v>
      </c>
      <c r="I835" s="66">
        <v>3</v>
      </c>
      <c r="J835" s="79">
        <v>1.8063686635960421</v>
      </c>
    </row>
    <row r="836" spans="7:10" x14ac:dyDescent="0.25">
      <c r="G836" t="str">
        <f t="shared" si="16"/>
        <v>2.93</v>
      </c>
      <c r="H836" s="71">
        <v>2.9000000000000004</v>
      </c>
      <c r="I836" s="66">
        <v>3</v>
      </c>
      <c r="J836" s="79">
        <v>1.8065291186330092</v>
      </c>
    </row>
    <row r="837" spans="7:10" x14ac:dyDescent="0.25">
      <c r="G837" t="str">
        <f t="shared" ref="G837:G900" si="17">CONCATENATE(H837,I837)</f>
        <v>33</v>
      </c>
      <c r="H837" s="71">
        <v>3</v>
      </c>
      <c r="I837" s="66">
        <v>3</v>
      </c>
      <c r="J837" s="79">
        <v>1.8067019584562649</v>
      </c>
    </row>
    <row r="838" spans="7:10" x14ac:dyDescent="0.25">
      <c r="G838" t="str">
        <f t="shared" si="17"/>
        <v>3.13</v>
      </c>
      <c r="H838" s="71">
        <v>3.1000000000000014</v>
      </c>
      <c r="I838" s="66">
        <v>3</v>
      </c>
      <c r="J838" s="79">
        <v>1.8068881148423104</v>
      </c>
    </row>
    <row r="839" spans="7:10" x14ac:dyDescent="0.25">
      <c r="G839" t="str">
        <f t="shared" si="17"/>
        <v>3.23</v>
      </c>
      <c r="H839" s="71">
        <v>3.2000000000000011</v>
      </c>
      <c r="I839" s="66">
        <v>3</v>
      </c>
      <c r="J839" s="79">
        <v>1.8070885884087204</v>
      </c>
    </row>
    <row r="840" spans="7:10" x14ac:dyDescent="0.25">
      <c r="G840" t="str">
        <f t="shared" si="17"/>
        <v>3.33</v>
      </c>
      <c r="H840" s="71">
        <v>3.3000000000000007</v>
      </c>
      <c r="I840" s="66">
        <v>3</v>
      </c>
      <c r="J840" s="79">
        <v>1.8073044536216611</v>
      </c>
    </row>
    <row r="841" spans="7:10" x14ac:dyDescent="0.25">
      <c r="G841" t="str">
        <f t="shared" si="17"/>
        <v>3.43</v>
      </c>
      <c r="H841" s="71">
        <v>3.4000000000000004</v>
      </c>
      <c r="I841" s="66">
        <v>3</v>
      </c>
      <c r="J841" s="79">
        <v>1.8075368641611942</v>
      </c>
    </row>
    <row r="842" spans="7:10" x14ac:dyDescent="0.25">
      <c r="G842" t="str">
        <f t="shared" si="17"/>
        <v>3.53</v>
      </c>
      <c r="H842" s="71">
        <v>3.5</v>
      </c>
      <c r="I842" s="66">
        <v>3</v>
      </c>
      <c r="J842" s="79">
        <v>1.8077870586692273</v>
      </c>
    </row>
    <row r="843" spans="7:10" x14ac:dyDescent="0.25">
      <c r="G843" t="str">
        <f t="shared" si="17"/>
        <v>3.63</v>
      </c>
      <c r="H843" s="71">
        <v>3.6000000000000014</v>
      </c>
      <c r="I843" s="66">
        <v>3</v>
      </c>
      <c r="J843" s="79">
        <v>1.8080563669066054</v>
      </c>
    </row>
    <row r="844" spans="7:10" x14ac:dyDescent="0.25">
      <c r="G844" t="str">
        <f t="shared" si="17"/>
        <v>3.73</v>
      </c>
      <c r="H844" s="71">
        <v>3.7000000000000011</v>
      </c>
      <c r="I844" s="66">
        <v>3</v>
      </c>
      <c r="J844" s="79">
        <v>1.8083462163475472</v>
      </c>
    </row>
    <row r="845" spans="7:10" x14ac:dyDescent="0.25">
      <c r="G845" t="str">
        <f t="shared" si="17"/>
        <v>3.83</v>
      </c>
      <c r="H845" s="71">
        <v>3.8000000000000007</v>
      </c>
      <c r="I845" s="66">
        <v>3</v>
      </c>
      <c r="J845" s="79">
        <v>1.8086581392414711</v>
      </c>
    </row>
    <row r="846" spans="7:10" x14ac:dyDescent="0.25">
      <c r="G846" t="str">
        <f t="shared" si="17"/>
        <v>3.93</v>
      </c>
      <c r="H846" s="71">
        <v>3.9000000000000004</v>
      </c>
      <c r="I846" s="66">
        <v>3</v>
      </c>
      <c r="J846" s="79">
        <v>1.8089937801741693</v>
      </c>
    </row>
    <row r="847" spans="7:10" x14ac:dyDescent="0.25">
      <c r="G847" t="str">
        <f t="shared" si="17"/>
        <v>43</v>
      </c>
      <c r="H847" s="71">
        <v>4</v>
      </c>
      <c r="I847" s="66">
        <v>3</v>
      </c>
      <c r="J847" s="79">
        <v>1.809354904162308</v>
      </c>
    </row>
    <row r="848" spans="7:10" x14ac:dyDescent="0.25">
      <c r="G848" t="str">
        <f t="shared" si="17"/>
        <v>4.13</v>
      </c>
      <c r="H848" s="71">
        <v>4.1000000000000014</v>
      </c>
      <c r="I848" s="66">
        <v>3</v>
      </c>
      <c r="J848" s="79">
        <v>1.8097434053173782</v>
      </c>
    </row>
    <row r="849" spans="7:10" x14ac:dyDescent="0.25">
      <c r="G849" t="str">
        <f t="shared" si="17"/>
        <v>4.23</v>
      </c>
      <c r="H849" s="71">
        <v>4.2000000000000011</v>
      </c>
      <c r="I849" s="66">
        <v>3</v>
      </c>
      <c r="J849" s="79">
        <v>1.8101613161174246</v>
      </c>
    </row>
    <row r="850" spans="7:10" x14ac:dyDescent="0.25">
      <c r="G850" t="str">
        <f t="shared" si="17"/>
        <v>4.33</v>
      </c>
      <c r="H850" s="71">
        <v>4.3000000000000007</v>
      </c>
      <c r="I850" s="66">
        <v>3</v>
      </c>
      <c r="J850" s="79">
        <v>1.8106108173272506</v>
      </c>
    </row>
    <row r="851" spans="7:10" x14ac:dyDescent="0.25">
      <c r="G851" t="str">
        <f t="shared" si="17"/>
        <v>4.43</v>
      </c>
      <c r="H851" s="71">
        <v>4.4000000000000004</v>
      </c>
      <c r="I851" s="66">
        <v>3</v>
      </c>
      <c r="J851" s="79">
        <v>1.8110942486102322</v>
      </c>
    </row>
    <row r="852" spans="7:10" x14ac:dyDescent="0.25">
      <c r="G852" t="str">
        <f t="shared" si="17"/>
        <v>4.53</v>
      </c>
      <c r="H852" s="71">
        <v>4.5</v>
      </c>
      <c r="I852" s="66">
        <v>3</v>
      </c>
      <c r="J852" s="79">
        <v>1.8116141198774052</v>
      </c>
    </row>
    <row r="853" spans="7:10" x14ac:dyDescent="0.25">
      <c r="G853" t="str">
        <f t="shared" si="17"/>
        <v>4.63</v>
      </c>
      <c r="H853" s="71">
        <v>4.6000000000000014</v>
      </c>
      <c r="I853" s="66">
        <v>3</v>
      </c>
      <c r="J853" s="79">
        <v>1.812173123422171</v>
      </c>
    </row>
    <row r="854" spans="7:10" x14ac:dyDescent="0.25">
      <c r="G854" t="str">
        <f t="shared" si="17"/>
        <v>4.73</v>
      </c>
      <c r="H854" s="71">
        <v>4.7000000000000011</v>
      </c>
      <c r="I854" s="66">
        <v>3</v>
      </c>
      <c r="J854" s="79">
        <v>1.8127741468916938</v>
      </c>
    </row>
    <row r="855" spans="7:10" x14ac:dyDescent="0.25">
      <c r="G855" t="str">
        <f t="shared" si="17"/>
        <v>4.83</v>
      </c>
      <c r="H855" s="71">
        <v>4.8000000000000007</v>
      </c>
      <c r="I855" s="66">
        <v>3</v>
      </c>
      <c r="J855" s="79">
        <v>1.8134202871489091</v>
      </c>
    </row>
    <row r="856" spans="7:10" x14ac:dyDescent="0.25">
      <c r="G856" t="str">
        <f t="shared" si="17"/>
        <v>4.93</v>
      </c>
      <c r="H856" s="71">
        <v>4.9000000000000004</v>
      </c>
      <c r="I856" s="66">
        <v>3</v>
      </c>
      <c r="J856" s="79">
        <v>1.8141148650819674</v>
      </c>
    </row>
    <row r="857" spans="7:10" x14ac:dyDescent="0.25">
      <c r="G857" t="str">
        <f t="shared" si="17"/>
        <v>53</v>
      </c>
      <c r="H857" s="71">
        <v>5</v>
      </c>
      <c r="I857" s="66">
        <v>3</v>
      </c>
      <c r="J857" s="79">
        <v>1.8148614414209558</v>
      </c>
    </row>
    <row r="858" spans="7:10" x14ac:dyDescent="0.25">
      <c r="G858" t="str">
        <f t="shared" si="17"/>
        <v>5.13</v>
      </c>
      <c r="H858" s="71">
        <v>5.1000000000000014</v>
      </c>
      <c r="I858" s="66">
        <v>3</v>
      </c>
      <c r="J858" s="79">
        <v>1.8156638336247521</v>
      </c>
    </row>
    <row r="859" spans="7:10" x14ac:dyDescent="0.25">
      <c r="G859" t="str">
        <f t="shared" si="17"/>
        <v>5.23</v>
      </c>
      <c r="H859" s="71">
        <v>5.2000000000000011</v>
      </c>
      <c r="I859" s="66">
        <v>3</v>
      </c>
      <c r="J859" s="79">
        <v>1.8165261339039696</v>
      </c>
    </row>
    <row r="860" spans="7:10" x14ac:dyDescent="0.25">
      <c r="G860" t="str">
        <f t="shared" si="17"/>
        <v>5.33</v>
      </c>
      <c r="H860" s="71">
        <v>5.3000000000000007</v>
      </c>
      <c r="I860" s="66">
        <v>3</v>
      </c>
      <c r="J860" s="79">
        <v>1.8174527284490274</v>
      </c>
    </row>
    <row r="861" spans="7:10" x14ac:dyDescent="0.25">
      <c r="G861" t="str">
        <f t="shared" si="17"/>
        <v>5.43</v>
      </c>
      <c r="H861" s="71">
        <v>5.4</v>
      </c>
      <c r="I861" s="66">
        <v>3</v>
      </c>
      <c r="J861" s="79">
        <v>1.8184483179354698</v>
      </c>
    </row>
    <row r="862" spans="7:10" x14ac:dyDescent="0.25">
      <c r="G862" t="str">
        <f t="shared" si="17"/>
        <v>5.53</v>
      </c>
      <c r="H862" s="71">
        <v>5.5</v>
      </c>
      <c r="I862" s="66">
        <v>3</v>
      </c>
      <c r="J862" s="79">
        <v>1.8195179393816892</v>
      </c>
    </row>
    <row r="863" spans="7:10" x14ac:dyDescent="0.25">
      <c r="G863" t="str">
        <f t="shared" si="17"/>
        <v>5.63</v>
      </c>
      <c r="H863" s="71">
        <v>5.6000000000000014</v>
      </c>
      <c r="I863" s="66">
        <v>3</v>
      </c>
      <c r="J863" s="79">
        <v>1.820666989437123</v>
      </c>
    </row>
    <row r="864" spans="7:10" x14ac:dyDescent="0.25">
      <c r="G864" t="str">
        <f t="shared" si="17"/>
        <v>5.73</v>
      </c>
      <c r="H864" s="71">
        <v>5.7000000000000011</v>
      </c>
      <c r="I864" s="66">
        <v>3</v>
      </c>
      <c r="J864" s="79">
        <v>1.8219012491818318</v>
      </c>
    </row>
    <row r="865" spans="7:10" x14ac:dyDescent="0.25">
      <c r="G865" t="str">
        <f t="shared" si="17"/>
        <v>5.83</v>
      </c>
      <c r="H865" s="71">
        <v>5.8000000000000007</v>
      </c>
      <c r="I865" s="66">
        <v>3</v>
      </c>
      <c r="J865" s="79">
        <v>1.8232269105209162</v>
      </c>
    </row>
    <row r="866" spans="7:10" x14ac:dyDescent="0.25">
      <c r="G866" t="str">
        <f t="shared" si="17"/>
        <v>5.93</v>
      </c>
      <c r="H866" s="71">
        <v>5.9</v>
      </c>
      <c r="I866" s="66">
        <v>3</v>
      </c>
      <c r="J866" s="79">
        <v>1.8246506042596164</v>
      </c>
    </row>
    <row r="867" spans="7:10" x14ac:dyDescent="0.25">
      <c r="G867" t="str">
        <f t="shared" si="17"/>
        <v>63</v>
      </c>
      <c r="H867" s="71">
        <v>6</v>
      </c>
      <c r="I867" s="66">
        <v>3</v>
      </c>
      <c r="J867" s="79">
        <v>1.8261794299468825</v>
      </c>
    </row>
    <row r="868" spans="7:10" x14ac:dyDescent="0.25">
      <c r="G868" t="str">
        <f t="shared" si="17"/>
        <v>6.13</v>
      </c>
      <c r="H868" s="71">
        <v>6.1000000000000014</v>
      </c>
      <c r="I868" s="66">
        <v>3</v>
      </c>
      <c r="J868" s="79">
        <v>1.8278209875767801</v>
      </c>
    </row>
    <row r="869" spans="7:10" x14ac:dyDescent="0.25">
      <c r="G869" t="str">
        <f t="shared" si="17"/>
        <v>6.23</v>
      </c>
      <c r="H869" s="71">
        <v>6.2000000000000011</v>
      </c>
      <c r="I869" s="66">
        <v>3</v>
      </c>
      <c r="J869" s="79">
        <v>1.829583411238066</v>
      </c>
    </row>
    <row r="870" spans="7:10" x14ac:dyDescent="0.25">
      <c r="G870" t="str">
        <f t="shared" si="17"/>
        <v>6.33</v>
      </c>
      <c r="H870" s="71">
        <v>6.3000000000000007</v>
      </c>
      <c r="I870" s="66">
        <v>3</v>
      </c>
      <c r="J870" s="79">
        <v>1.8314754048026296</v>
      </c>
    </row>
    <row r="871" spans="7:10" x14ac:dyDescent="0.25">
      <c r="G871" t="str">
        <f t="shared" si="17"/>
        <v>6.43</v>
      </c>
      <c r="H871" s="71">
        <v>6.4</v>
      </c>
      <c r="I871" s="66">
        <v>3</v>
      </c>
      <c r="J871" s="79">
        <v>1.8335062797429449</v>
      </c>
    </row>
    <row r="872" spans="7:10" x14ac:dyDescent="0.25">
      <c r="G872" t="str">
        <f t="shared" si="17"/>
        <v>6.53</v>
      </c>
      <c r="H872" s="71">
        <v>6.5</v>
      </c>
      <c r="I872" s="66">
        <v>3</v>
      </c>
      <c r="J872" s="79">
        <v>1.8356859951672353</v>
      </c>
    </row>
    <row r="873" spans="7:10" x14ac:dyDescent="0.25">
      <c r="G873" t="str">
        <f t="shared" si="17"/>
        <v>6.63</v>
      </c>
      <c r="H873" s="71">
        <v>6.6000000000000014</v>
      </c>
      <c r="I873" s="66">
        <v>3</v>
      </c>
      <c r="J873" s="79">
        <v>1.8380252001583564</v>
      </c>
    </row>
    <row r="874" spans="7:10" x14ac:dyDescent="0.25">
      <c r="G874" t="str">
        <f t="shared" si="17"/>
        <v>6.73</v>
      </c>
      <c r="H874" s="71">
        <v>6.7000000000000011</v>
      </c>
      <c r="I874" s="66">
        <v>3</v>
      </c>
      <c r="J874" s="79">
        <v>1.8405352784983307</v>
      </c>
    </row>
    <row r="875" spans="7:10" x14ac:dyDescent="0.25">
      <c r="G875" t="str">
        <f t="shared" si="17"/>
        <v>6.83</v>
      </c>
      <c r="H875" s="71">
        <v>6.8000000000000007</v>
      </c>
      <c r="I875" s="66">
        <v>3</v>
      </c>
      <c r="J875" s="79">
        <v>1.8432283958547764</v>
      </c>
    </row>
    <row r="876" spans="7:10" x14ac:dyDescent="0.25">
      <c r="G876" t="str">
        <f t="shared" si="17"/>
        <v>6.93</v>
      </c>
      <c r="H876" s="71">
        <v>6.9</v>
      </c>
      <c r="I876" s="66">
        <v>3</v>
      </c>
      <c r="J876" s="79">
        <v>1.8461175494977597</v>
      </c>
    </row>
    <row r="877" spans="7:10" x14ac:dyDescent="0.25">
      <c r="G877" t="str">
        <f t="shared" si="17"/>
        <v>73</v>
      </c>
      <c r="H877" s="71">
        <v>7</v>
      </c>
      <c r="I877" s="66">
        <v>3</v>
      </c>
      <c r="J877" s="79">
        <v>1.8492166206057814</v>
      </c>
    </row>
    <row r="878" spans="7:10" x14ac:dyDescent="0.25">
      <c r="G878" t="str">
        <f t="shared" si="17"/>
        <v>7.13</v>
      </c>
      <c r="H878" s="71">
        <v>7.1000000000000014</v>
      </c>
      <c r="I878" s="66">
        <v>3</v>
      </c>
      <c r="J878" s="79">
        <v>1.8525404292069938</v>
      </c>
    </row>
    <row r="879" spans="7:10" x14ac:dyDescent="0.25">
      <c r="G879" t="str">
        <f t="shared" si="17"/>
        <v>7.23</v>
      </c>
      <c r="H879" s="71">
        <v>7.2000000000000011</v>
      </c>
      <c r="I879" s="66">
        <v>3</v>
      </c>
      <c r="J879" s="79">
        <v>1.8561047917862985</v>
      </c>
    </row>
    <row r="880" spans="7:10" x14ac:dyDescent="0.25">
      <c r="G880" t="str">
        <f t="shared" si="17"/>
        <v>7.33</v>
      </c>
      <c r="H880" s="71">
        <v>7.3000000000000007</v>
      </c>
      <c r="I880" s="66">
        <v>3</v>
      </c>
      <c r="J880" s="79">
        <v>1.859926581569928</v>
      </c>
    </row>
    <row r="881" spans="7:10" x14ac:dyDescent="0.25">
      <c r="G881" t="str">
        <f t="shared" si="17"/>
        <v>7.43</v>
      </c>
      <c r="H881" s="71">
        <v>7.4</v>
      </c>
      <c r="I881" s="66">
        <v>3</v>
      </c>
      <c r="J881" s="79">
        <v>1.8640237914761755</v>
      </c>
    </row>
    <row r="882" spans="7:10" x14ac:dyDescent="0.25">
      <c r="G882" t="str">
        <f t="shared" si="17"/>
        <v>7.53</v>
      </c>
      <c r="H882" s="71">
        <v>7.5</v>
      </c>
      <c r="I882" s="66">
        <v>3</v>
      </c>
      <c r="J882" s="79">
        <v>1.8684155996934786</v>
      </c>
    </row>
    <row r="883" spans="7:10" x14ac:dyDescent="0.25">
      <c r="G883" t="str">
        <f t="shared" si="17"/>
        <v>7.63</v>
      </c>
      <c r="H883" s="71">
        <v>7.6000000000000014</v>
      </c>
      <c r="I883" s="66">
        <v>3</v>
      </c>
      <c r="J883" s="79">
        <v>1.8731224378144444</v>
      </c>
    </row>
    <row r="884" spans="7:10" x14ac:dyDescent="0.25">
      <c r="G884" t="str">
        <f t="shared" si="17"/>
        <v>7.73</v>
      </c>
      <c r="H884" s="71">
        <v>7.7000000000000011</v>
      </c>
      <c r="I884" s="66">
        <v>3</v>
      </c>
      <c r="J884" s="79">
        <v>1.8781660614160611</v>
      </c>
    </row>
    <row r="885" spans="7:10" x14ac:dyDescent="0.25">
      <c r="G885" t="str">
        <f t="shared" si="17"/>
        <v>7.83</v>
      </c>
      <c r="H885" s="71">
        <v>7.8000000000000007</v>
      </c>
      <c r="I885" s="66">
        <v>3</v>
      </c>
      <c r="J885" s="79">
        <v>1.8835696229314398</v>
      </c>
    </row>
    <row r="886" spans="7:10" x14ac:dyDescent="0.25">
      <c r="G886" t="str">
        <f t="shared" si="17"/>
        <v>7.93</v>
      </c>
      <c r="H886" s="71">
        <v>7.9</v>
      </c>
      <c r="I886" s="66">
        <v>3</v>
      </c>
      <c r="J886" s="79">
        <v>1.8893577466063052</v>
      </c>
    </row>
    <row r="887" spans="7:10" x14ac:dyDescent="0.25">
      <c r="G887" t="str">
        <f t="shared" si="17"/>
        <v>83</v>
      </c>
      <c r="H887" s="71">
        <v>8</v>
      </c>
      <c r="I887" s="66">
        <v>3</v>
      </c>
      <c r="J887" s="79">
        <v>1.8955566052731769</v>
      </c>
    </row>
    <row r="888" spans="7:10" x14ac:dyDescent="0.25">
      <c r="G888" t="str">
        <f t="shared" si="17"/>
        <v>8.13</v>
      </c>
      <c r="H888" s="71">
        <v>8.1000000000000014</v>
      </c>
      <c r="I888" s="66">
        <v>3</v>
      </c>
      <c r="J888" s="79">
        <v>1.9021939986069851</v>
      </c>
    </row>
    <row r="889" spans="7:10" x14ac:dyDescent="0.25">
      <c r="G889" t="str">
        <f t="shared" si="17"/>
        <v>8.23</v>
      </c>
      <c r="H889" s="71">
        <v>8.1999999999999993</v>
      </c>
      <c r="I889" s="66">
        <v>3</v>
      </c>
      <c r="J889" s="79">
        <v>1.9092994324467414</v>
      </c>
    </row>
    <row r="890" spans="7:10" x14ac:dyDescent="0.25">
      <c r="G890" t="str">
        <f t="shared" si="17"/>
        <v>8.33</v>
      </c>
      <c r="H890" s="71">
        <v>8.3000000000000007</v>
      </c>
      <c r="I890" s="66">
        <v>3</v>
      </c>
      <c r="J890" s="79">
        <v>1.9169041986779649</v>
      </c>
    </row>
    <row r="891" spans="7:10" x14ac:dyDescent="0.25">
      <c r="G891" t="str">
        <f t="shared" si="17"/>
        <v>8.43</v>
      </c>
      <c r="H891" s="71">
        <v>8.4000000000000021</v>
      </c>
      <c r="I891" s="66">
        <v>3</v>
      </c>
      <c r="J891" s="79">
        <v>1.9250414550689052</v>
      </c>
    </row>
    <row r="892" spans="7:10" x14ac:dyDescent="0.25">
      <c r="G892" t="str">
        <f t="shared" si="17"/>
        <v>8.53</v>
      </c>
      <c r="H892" s="71">
        <v>8.5</v>
      </c>
      <c r="I892" s="66">
        <v>3</v>
      </c>
      <c r="J892" s="79">
        <v>1.9337463043392171</v>
      </c>
    </row>
    <row r="893" spans="7:10" x14ac:dyDescent="0.25">
      <c r="G893" t="str">
        <f t="shared" si="17"/>
        <v>8.63</v>
      </c>
      <c r="H893" s="71">
        <v>8.6000000000000014</v>
      </c>
      <c r="I893" s="66">
        <v>3</v>
      </c>
      <c r="J893" s="79">
        <v>1.9430558716118613</v>
      </c>
    </row>
    <row r="894" spans="7:10" x14ac:dyDescent="0.25">
      <c r="G894" t="str">
        <f t="shared" si="17"/>
        <v>8.73</v>
      </c>
      <c r="H894" s="71">
        <v>8.6999999999999993</v>
      </c>
      <c r="I894" s="66">
        <v>3</v>
      </c>
      <c r="J894" s="79">
        <v>1.9530093792567227</v>
      </c>
    </row>
    <row r="895" spans="7:10" x14ac:dyDescent="0.25">
      <c r="G895" t="str">
        <f t="shared" si="17"/>
        <v>8.83</v>
      </c>
      <c r="H895" s="71">
        <v>8.8000000000000007</v>
      </c>
      <c r="I895" s="66">
        <v>3</v>
      </c>
      <c r="J895" s="79">
        <v>1.9636482179772052</v>
      </c>
    </row>
    <row r="896" spans="7:10" x14ac:dyDescent="0.25">
      <c r="G896" t="str">
        <f t="shared" si="17"/>
        <v>8.93</v>
      </c>
      <c r="H896" s="71">
        <v>8.9000000000000021</v>
      </c>
      <c r="I896" s="66">
        <v>3</v>
      </c>
      <c r="J896" s="79">
        <v>1.9750160128183245</v>
      </c>
    </row>
    <row r="897" spans="7:10" x14ac:dyDescent="0.25">
      <c r="G897" t="str">
        <f t="shared" si="17"/>
        <v>93</v>
      </c>
      <c r="H897" s="71">
        <v>9</v>
      </c>
      <c r="I897" s="66">
        <v>3</v>
      </c>
      <c r="J897" s="79">
        <v>1.9871586825864438</v>
      </c>
    </row>
    <row r="898" spans="7:10" x14ac:dyDescent="0.25">
      <c r="G898" t="str">
        <f t="shared" si="17"/>
        <v>9.13</v>
      </c>
      <c r="H898" s="71">
        <v>9.1000000000000014</v>
      </c>
      <c r="I898" s="66">
        <v>3</v>
      </c>
      <c r="J898" s="79">
        <v>2.0001244909669378</v>
      </c>
    </row>
    <row r="899" spans="7:10" x14ac:dyDescent="0.25">
      <c r="G899" t="str">
        <f t="shared" si="17"/>
        <v>9.23</v>
      </c>
      <c r="H899" s="71">
        <v>9.1999999999999993</v>
      </c>
      <c r="I899" s="66">
        <v>3</v>
      </c>
      <c r="J899" s="79">
        <v>2.013964087407242</v>
      </c>
    </row>
    <row r="900" spans="7:10" x14ac:dyDescent="0.25">
      <c r="G900" t="str">
        <f t="shared" si="17"/>
        <v>9.33</v>
      </c>
      <c r="H900" s="71">
        <v>9.3000000000000007</v>
      </c>
      <c r="I900" s="66">
        <v>3</v>
      </c>
      <c r="J900" s="79">
        <v>2.0287305356002774</v>
      </c>
    </row>
    <row r="901" spans="7:10" x14ac:dyDescent="0.25">
      <c r="G901" t="str">
        <f t="shared" ref="G901:G964" si="18">CONCATENATE(H901,I901)</f>
        <v>9.43</v>
      </c>
      <c r="H901" s="71">
        <v>9.4000000000000021</v>
      </c>
      <c r="I901" s="66">
        <v>3</v>
      </c>
      <c r="J901" s="79">
        <v>2.0444793271587915</v>
      </c>
    </row>
    <row r="902" spans="7:10" x14ac:dyDescent="0.25">
      <c r="G902" t="str">
        <f t="shared" si="18"/>
        <v>9.53</v>
      </c>
      <c r="H902" s="71">
        <v>9.5</v>
      </c>
      <c r="I902" s="66">
        <v>3</v>
      </c>
      <c r="J902" s="79">
        <v>2.0612683778176994</v>
      </c>
    </row>
    <row r="903" spans="7:10" x14ac:dyDescent="0.25">
      <c r="G903" t="str">
        <f t="shared" si="18"/>
        <v>9.63</v>
      </c>
      <c r="H903" s="71">
        <v>9.6000000000000014</v>
      </c>
      <c r="I903" s="66">
        <v>3</v>
      </c>
      <c r="J903" s="79">
        <v>2.0791580032424384</v>
      </c>
    </row>
    <row r="904" spans="7:10" x14ac:dyDescent="0.25">
      <c r="G904" t="str">
        <f t="shared" si="18"/>
        <v>9.73</v>
      </c>
      <c r="H904" s="71">
        <v>9.6999999999999993</v>
      </c>
      <c r="I904" s="66">
        <v>3</v>
      </c>
      <c r="J904" s="79">
        <v>2.0982108712618803</v>
      </c>
    </row>
    <row r="905" spans="7:10" x14ac:dyDescent="0.25">
      <c r="G905" t="str">
        <f t="shared" si="18"/>
        <v>9.83</v>
      </c>
      <c r="H905" s="71">
        <v>9.8000000000000007</v>
      </c>
      <c r="I905" s="66">
        <v>3</v>
      </c>
      <c r="J905" s="79">
        <v>2.1184919270904974</v>
      </c>
    </row>
    <row r="906" spans="7:10" x14ac:dyDescent="0.25">
      <c r="G906" t="str">
        <f t="shared" si="18"/>
        <v>9.93</v>
      </c>
      <c r="H906" s="71">
        <v>9.9000000000000021</v>
      </c>
      <c r="I906" s="66">
        <v>3</v>
      </c>
      <c r="J906" s="79">
        <v>2.1400682878641004</v>
      </c>
    </row>
    <row r="907" spans="7:10" x14ac:dyDescent="0.25">
      <c r="G907" t="str">
        <f t="shared" si="18"/>
        <v>103</v>
      </c>
      <c r="H907" s="71">
        <v>10</v>
      </c>
      <c r="I907" s="66">
        <v>3</v>
      </c>
      <c r="J907" s="79">
        <v>2.1630091025961402</v>
      </c>
    </row>
    <row r="908" spans="7:10" x14ac:dyDescent="0.25">
      <c r="G908" t="str">
        <f t="shared" si="18"/>
        <v>10.13</v>
      </c>
      <c r="H908" s="71">
        <v>10.100000000000001</v>
      </c>
      <c r="I908" s="66">
        <v>3</v>
      </c>
      <c r="J908" s="79">
        <v>2.1873853734784445</v>
      </c>
    </row>
    <row r="909" spans="7:10" x14ac:dyDescent="0.25">
      <c r="G909" t="str">
        <f t="shared" si="18"/>
        <v>10.23</v>
      </c>
      <c r="H909" s="71">
        <v>10.199999999999999</v>
      </c>
      <c r="I909" s="66">
        <v>3</v>
      </c>
      <c r="J909" s="79">
        <v>2.2132697343148422</v>
      </c>
    </row>
    <row r="910" spans="7:10" x14ac:dyDescent="0.25">
      <c r="G910" t="str">
        <f t="shared" si="18"/>
        <v>10.33</v>
      </c>
      <c r="H910" s="71">
        <v>10.3</v>
      </c>
      <c r="I910" s="66">
        <v>3</v>
      </c>
      <c r="J910" s="79">
        <v>2.240736181803598</v>
      </c>
    </row>
    <row r="911" spans="7:10" x14ac:dyDescent="0.25">
      <c r="G911" t="str">
        <f t="shared" si="18"/>
        <v>10.43</v>
      </c>
      <c r="H911" s="71">
        <v>10.400000000000002</v>
      </c>
      <c r="I911" s="66">
        <v>3</v>
      </c>
      <c r="J911" s="79">
        <v>2.2698597553923241</v>
      </c>
    </row>
    <row r="912" spans="7:10" x14ac:dyDescent="0.25">
      <c r="G912" t="str">
        <f t="shared" si="18"/>
        <v>10.53</v>
      </c>
      <c r="H912" s="71">
        <v>10.5</v>
      </c>
      <c r="I912" s="66">
        <v>3</v>
      </c>
      <c r="J912" s="79">
        <v>2.3007161615362066</v>
      </c>
    </row>
    <row r="913" spans="7:10" x14ac:dyDescent="0.25">
      <c r="G913" t="str">
        <f t="shared" si="18"/>
        <v>10.63</v>
      </c>
      <c r="H913" s="71">
        <v>10.600000000000001</v>
      </c>
      <c r="I913" s="66">
        <v>3</v>
      </c>
      <c r="J913" s="79">
        <v>2.3333813384177491</v>
      </c>
    </row>
    <row r="914" spans="7:10" x14ac:dyDescent="0.25">
      <c r="G914" t="str">
        <f t="shared" si="18"/>
        <v>10.73</v>
      </c>
      <c r="H914" s="71">
        <v>10.7</v>
      </c>
      <c r="I914" s="66">
        <v>3</v>
      </c>
      <c r="J914" s="79">
        <v>2.3679309575556364</v>
      </c>
    </row>
    <row r="915" spans="7:10" x14ac:dyDescent="0.25">
      <c r="G915" t="str">
        <f t="shared" si="18"/>
        <v>10.83</v>
      </c>
      <c r="H915" s="71">
        <v>10.8</v>
      </c>
      <c r="I915" s="66">
        <v>3</v>
      </c>
      <c r="J915" s="79">
        <v>2.4044398592643752</v>
      </c>
    </row>
    <row r="916" spans="7:10" x14ac:dyDescent="0.25">
      <c r="G916" t="str">
        <f t="shared" si="18"/>
        <v>10.93</v>
      </c>
      <c r="H916" s="71">
        <v>10.900000000000002</v>
      </c>
      <c r="I916" s="66">
        <v>3</v>
      </c>
      <c r="J916" s="79">
        <v>2.442981419646749</v>
      </c>
    </row>
    <row r="917" spans="7:10" x14ac:dyDescent="0.25">
      <c r="G917" t="str">
        <f t="shared" si="18"/>
        <v>113</v>
      </c>
      <c r="H917" s="71">
        <v>11</v>
      </c>
      <c r="I917" s="66">
        <v>3</v>
      </c>
      <c r="J917" s="79">
        <v>2.4836268477288348</v>
      </c>
    </row>
    <row r="918" spans="7:10" x14ac:dyDescent="0.25">
      <c r="G918" t="str">
        <f t="shared" si="18"/>
        <v>11.13</v>
      </c>
      <c r="H918" s="71">
        <v>11.100000000000001</v>
      </c>
      <c r="I918" s="66">
        <v>3</v>
      </c>
      <c r="J918" s="79">
        <v>2.5264444124995644</v>
      </c>
    </row>
    <row r="919" spans="7:10" x14ac:dyDescent="0.25">
      <c r="G919" t="str">
        <f t="shared" si="18"/>
        <v>11.23</v>
      </c>
      <c r="H919" s="71">
        <v>11.200000000000003</v>
      </c>
      <c r="I919" s="66">
        <v>3</v>
      </c>
      <c r="J919" s="79">
        <v>2.5714986010069456</v>
      </c>
    </row>
    <row r="920" spans="7:10" x14ac:dyDescent="0.25">
      <c r="G920" t="str">
        <f t="shared" si="18"/>
        <v>11.33</v>
      </c>
      <c r="H920" s="71">
        <v>11.3</v>
      </c>
      <c r="I920" s="66">
        <v>3</v>
      </c>
      <c r="J920" s="79">
        <v>2.618849210297558</v>
      </c>
    </row>
    <row r="921" spans="7:10" x14ac:dyDescent="0.25">
      <c r="G921" t="str">
        <f t="shared" si="18"/>
        <v>11.43</v>
      </c>
      <c r="H921" s="71">
        <v>11.400000000000002</v>
      </c>
      <c r="I921" s="66">
        <v>3</v>
      </c>
      <c r="J921" s="79">
        <v>2.6685503778628172</v>
      </c>
    </row>
    <row r="922" spans="7:10" x14ac:dyDescent="0.25">
      <c r="G922" t="str">
        <f t="shared" si="18"/>
        <v>11.53</v>
      </c>
      <c r="H922" s="71">
        <v>11.5</v>
      </c>
      <c r="I922" s="66">
        <v>3</v>
      </c>
      <c r="J922" s="79">
        <v>2.720649557361873</v>
      </c>
    </row>
    <row r="923" spans="7:10" x14ac:dyDescent="0.25">
      <c r="G923" t="str">
        <f t="shared" si="18"/>
        <v>11.63</v>
      </c>
      <c r="H923" s="71">
        <v>11.600000000000001</v>
      </c>
      <c r="I923" s="66">
        <v>3</v>
      </c>
      <c r="J923" s="79">
        <v>2.7751864487013993</v>
      </c>
    </row>
    <row r="924" spans="7:10" x14ac:dyDescent="0.25">
      <c r="G924" t="str">
        <f t="shared" si="18"/>
        <v>11.73</v>
      </c>
      <c r="H924" s="71">
        <v>11.700000000000003</v>
      </c>
      <c r="I924" s="66">
        <v>3</v>
      </c>
      <c r="J924" s="79">
        <v>2.8321918940256436</v>
      </c>
    </row>
    <row r="925" spans="7:10" x14ac:dyDescent="0.25">
      <c r="G925" t="str">
        <f t="shared" si="18"/>
        <v>11.83</v>
      </c>
      <c r="H925" s="71">
        <v>11.8</v>
      </c>
      <c r="I925" s="66">
        <v>3</v>
      </c>
      <c r="J925" s="79">
        <v>2.8916867537491076</v>
      </c>
    </row>
    <row r="926" spans="7:10" x14ac:dyDescent="0.25">
      <c r="G926" t="str">
        <f t="shared" si="18"/>
        <v>11.93</v>
      </c>
      <c r="H926" s="71">
        <v>11.900000000000002</v>
      </c>
      <c r="I926" s="66">
        <v>3</v>
      </c>
      <c r="J926" s="79">
        <v>2.9536807793736162</v>
      </c>
    </row>
    <row r="927" spans="7:10" x14ac:dyDescent="0.25">
      <c r="G927" t="str">
        <f t="shared" si="18"/>
        <v>123</v>
      </c>
      <c r="H927" s="71">
        <v>12</v>
      </c>
      <c r="I927" s="66">
        <v>3</v>
      </c>
      <c r="J927" s="79">
        <v>3.0181715023788751</v>
      </c>
    </row>
    <row r="928" spans="7:10" x14ac:dyDescent="0.25">
      <c r="G928" t="str">
        <f t="shared" si="18"/>
        <v>12.13</v>
      </c>
      <c r="H928" s="71">
        <v>12.100000000000001</v>
      </c>
      <c r="I928" s="66">
        <v>3</v>
      </c>
      <c r="J928" s="79">
        <v>3.0851431608514308</v>
      </c>
    </row>
    <row r="929" spans="7:10" x14ac:dyDescent="0.25">
      <c r="G929" t="str">
        <f t="shared" si="18"/>
        <v>12.23</v>
      </c>
      <c r="H929" s="71">
        <v>12.200000000000003</v>
      </c>
      <c r="I929" s="66">
        <v>3</v>
      </c>
      <c r="J929" s="79">
        <v>3.1545656875974371</v>
      </c>
    </row>
    <row r="930" spans="7:10" x14ac:dyDescent="0.25">
      <c r="G930" t="str">
        <f t="shared" si="18"/>
        <v>12.33</v>
      </c>
      <c r="H930" s="71">
        <v>12.3</v>
      </c>
      <c r="I930" s="66">
        <v>3</v>
      </c>
      <c r="J930" s="79">
        <v>3.2263937851362359</v>
      </c>
    </row>
    <row r="931" spans="7:10" x14ac:dyDescent="0.25">
      <c r="G931" t="str">
        <f t="shared" si="18"/>
        <v>12.43</v>
      </c>
      <c r="H931" s="71">
        <v>12.400000000000002</v>
      </c>
      <c r="I931" s="66">
        <v>3</v>
      </c>
      <c r="J931" s="79">
        <v>3.3005661140557714</v>
      </c>
    </row>
    <row r="932" spans="7:10" x14ac:dyDescent="0.25">
      <c r="G932" t="str">
        <f t="shared" si="18"/>
        <v>12.53</v>
      </c>
      <c r="H932" s="71">
        <v>12.5</v>
      </c>
      <c r="I932" s="66">
        <v>3</v>
      </c>
      <c r="J932" s="79">
        <v>3.3770046215916554</v>
      </c>
    </row>
    <row r="933" spans="7:10" x14ac:dyDescent="0.25">
      <c r="G933" t="str">
        <f t="shared" si="18"/>
        <v>12.63</v>
      </c>
      <c r="H933" s="71">
        <v>12.600000000000001</v>
      </c>
      <c r="I933" s="66">
        <v>3</v>
      </c>
      <c r="J933" s="79">
        <v>3.4556140368452217</v>
      </c>
    </row>
    <row r="934" spans="7:10" x14ac:dyDescent="0.25">
      <c r="G934" t="str">
        <f t="shared" si="18"/>
        <v>12.73</v>
      </c>
      <c r="H934" s="71">
        <v>12.700000000000003</v>
      </c>
      <c r="I934" s="66">
        <v>3</v>
      </c>
      <c r="J934" s="79">
        <v>3.5362815576784419</v>
      </c>
    </row>
    <row r="935" spans="7:10" x14ac:dyDescent="0.25">
      <c r="G935" t="str">
        <f t="shared" si="18"/>
        <v>12.83</v>
      </c>
      <c r="H935" s="71">
        <v>12.8</v>
      </c>
      <c r="I935" s="66">
        <v>3</v>
      </c>
      <c r="J935" s="79">
        <v>3.6188767519437182</v>
      </c>
    </row>
    <row r="936" spans="7:10" x14ac:dyDescent="0.25">
      <c r="G936" t="str">
        <f t="shared" si="18"/>
        <v>12.93</v>
      </c>
      <c r="H936" s="71">
        <v>12.900000000000002</v>
      </c>
      <c r="I936" s="66">
        <v>3</v>
      </c>
      <c r="J936" s="79">
        <v>3.7032516922925858</v>
      </c>
    </row>
    <row r="937" spans="7:10" x14ac:dyDescent="0.25">
      <c r="G937" t="str">
        <f t="shared" si="18"/>
        <v>133</v>
      </c>
      <c r="H937" s="71">
        <v>13</v>
      </c>
      <c r="I937" s="66">
        <v>3</v>
      </c>
      <c r="J937" s="79">
        <v>3.7892413393777229</v>
      </c>
    </row>
    <row r="938" spans="7:10" x14ac:dyDescent="0.25">
      <c r="G938" t="str">
        <f t="shared" si="18"/>
        <v>13.13</v>
      </c>
      <c r="H938" s="71">
        <v>13.100000000000001</v>
      </c>
      <c r="I938" s="66">
        <v>3</v>
      </c>
      <c r="J938" s="79">
        <v>3.8766641828911381</v>
      </c>
    </row>
    <row r="939" spans="7:10" x14ac:dyDescent="0.25">
      <c r="G939" t="str">
        <f t="shared" si="18"/>
        <v>13.23</v>
      </c>
      <c r="H939" s="71">
        <v>13.200000000000003</v>
      </c>
      <c r="I939" s="66">
        <v>3</v>
      </c>
      <c r="J939" s="79">
        <v>3.9653231436996705</v>
      </c>
    </row>
    <row r="940" spans="7:10" x14ac:dyDescent="0.25">
      <c r="G940" t="str">
        <f t="shared" si="18"/>
        <v>13.33</v>
      </c>
      <c r="H940" s="71">
        <v>13.3</v>
      </c>
      <c r="I940" s="66">
        <v>3</v>
      </c>
      <c r="J940" s="79">
        <v>4.0550067335374189</v>
      </c>
    </row>
    <row r="941" spans="7:10" x14ac:dyDescent="0.25">
      <c r="G941" t="str">
        <f t="shared" si="18"/>
        <v>13.43</v>
      </c>
      <c r="H941" s="71">
        <v>13.400000000000002</v>
      </c>
      <c r="I941" s="66">
        <v>3</v>
      </c>
      <c r="J941" s="79">
        <v>4.1454904615346848</v>
      </c>
    </row>
    <row r="942" spans="7:10" x14ac:dyDescent="0.25">
      <c r="G942" t="str">
        <f t="shared" si="18"/>
        <v>13.53</v>
      </c>
      <c r="H942" s="71">
        <v>13.5</v>
      </c>
      <c r="I942" s="66">
        <v>3</v>
      </c>
      <c r="J942" s="79">
        <v>4.2365384695889068</v>
      </c>
    </row>
    <row r="943" spans="7:10" x14ac:dyDescent="0.25">
      <c r="G943" t="str">
        <f t="shared" si="18"/>
        <v>13.63</v>
      </c>
      <c r="H943" s="71">
        <v>13.600000000000001</v>
      </c>
      <c r="I943" s="66">
        <v>3</v>
      </c>
      <c r="J943" s="79">
        <v>4.3279053715267928</v>
      </c>
    </row>
    <row r="944" spans="7:10" x14ac:dyDescent="0.25">
      <c r="G944" t="str">
        <f t="shared" si="18"/>
        <v>13.73</v>
      </c>
      <c r="H944" s="71">
        <v>13.700000000000003</v>
      </c>
      <c r="I944" s="66">
        <v>3</v>
      </c>
      <c r="J944" s="79">
        <v>4.4193382644903236</v>
      </c>
    </row>
    <row r="945" spans="7:10" x14ac:dyDescent="0.25">
      <c r="G945" t="str">
        <f t="shared" si="18"/>
        <v>13.83</v>
      </c>
      <c r="H945" s="71">
        <v>13.8</v>
      </c>
      <c r="I945" s="66">
        <v>3</v>
      </c>
      <c r="J945" s="79">
        <v>4.5105788753151224</v>
      </c>
    </row>
    <row r="946" spans="7:10" x14ac:dyDescent="0.25">
      <c r="G946" t="str">
        <f t="shared" si="18"/>
        <v>13.93</v>
      </c>
      <c r="H946" s="71">
        <v>13.900000000000002</v>
      </c>
      <c r="I946" s="66">
        <v>3</v>
      </c>
      <c r="J946" s="79">
        <v>4.6013658001394386</v>
      </c>
    </row>
    <row r="947" spans="7:10" x14ac:dyDescent="0.25">
      <c r="G947" t="str">
        <f t="shared" si="18"/>
        <v>143</v>
      </c>
      <c r="H947" s="71">
        <v>14</v>
      </c>
      <c r="I947" s="66">
        <v>3</v>
      </c>
      <c r="J947" s="79">
        <v>4.6914367923176883</v>
      </c>
    </row>
    <row r="948" spans="7:10" x14ac:dyDescent="0.25">
      <c r="G948" t="str">
        <f t="shared" si="18"/>
        <v>14.13</v>
      </c>
      <c r="H948" s="71">
        <v>14.100000000000001</v>
      </c>
      <c r="I948" s="66">
        <v>3</v>
      </c>
      <c r="J948" s="79">
        <v>4.7805310520797297</v>
      </c>
    </row>
    <row r="949" spans="7:10" x14ac:dyDescent="0.25">
      <c r="G949" t="str">
        <f t="shared" si="18"/>
        <v>14.23</v>
      </c>
      <c r="H949" s="71">
        <v>14.200000000000003</v>
      </c>
      <c r="I949" s="66">
        <v>3</v>
      </c>
      <c r="J949" s="79">
        <v>4.8683914713620489</v>
      </c>
    </row>
    <row r="950" spans="7:10" x14ac:dyDescent="0.25">
      <c r="G950" t="str">
        <f t="shared" si="18"/>
        <v>14.33</v>
      </c>
      <c r="H950" s="71">
        <v>14.3</v>
      </c>
      <c r="I950" s="66">
        <v>3</v>
      </c>
      <c r="J950" s="79">
        <v>4.9547667888422851</v>
      </c>
    </row>
    <row r="951" spans="7:10" x14ac:dyDescent="0.25">
      <c r="G951" t="str">
        <f t="shared" si="18"/>
        <v>14.43</v>
      </c>
      <c r="H951" s="71">
        <v>14.400000000000002</v>
      </c>
      <c r="I951" s="66">
        <v>3</v>
      </c>
      <c r="J951" s="79">
        <v>5.0394136133496934</v>
      </c>
    </row>
    <row r="952" spans="7:10" x14ac:dyDescent="0.25">
      <c r="G952" t="str">
        <f t="shared" si="18"/>
        <v>14.53</v>
      </c>
      <c r="H952" s="71">
        <v>14.5</v>
      </c>
      <c r="I952" s="66">
        <v>3</v>
      </c>
      <c r="J952" s="79">
        <v>5.1220982783394886</v>
      </c>
    </row>
    <row r="953" spans="7:10" x14ac:dyDescent="0.25">
      <c r="G953" t="str">
        <f t="shared" si="18"/>
        <v>14.63</v>
      </c>
      <c r="H953" s="71">
        <v>14.600000000000001</v>
      </c>
      <c r="I953" s="66">
        <v>3</v>
      </c>
      <c r="J953" s="79">
        <v>5.2025984957785285</v>
      </c>
    </row>
    <row r="954" spans="7:10" x14ac:dyDescent="0.25">
      <c r="G954" t="str">
        <f t="shared" si="18"/>
        <v>14.73</v>
      </c>
      <c r="H954" s="71">
        <v>14.700000000000003</v>
      </c>
      <c r="I954" s="66">
        <v>3</v>
      </c>
      <c r="J954" s="79">
        <v>5.2807047843131727</v>
      </c>
    </row>
    <row r="955" spans="7:10" x14ac:dyDescent="0.25">
      <c r="G955" t="str">
        <f t="shared" si="18"/>
        <v>14.83</v>
      </c>
      <c r="H955" s="71">
        <v>14.8</v>
      </c>
      <c r="I955" s="66">
        <v>3</v>
      </c>
      <c r="J955" s="79">
        <v>5.3562216536662683</v>
      </c>
    </row>
    <row r="956" spans="7:10" x14ac:dyDescent="0.25">
      <c r="G956" t="str">
        <f t="shared" si="18"/>
        <v>14.93</v>
      </c>
      <c r="H956" s="71">
        <v>14.900000000000002</v>
      </c>
      <c r="I956" s="66">
        <v>3</v>
      </c>
      <c r="J956" s="79">
        <v>5.4289685345163168</v>
      </c>
    </row>
    <row r="957" spans="7:10" x14ac:dyDescent="0.25">
      <c r="G957" t="str">
        <f t="shared" si="18"/>
        <v>153</v>
      </c>
      <c r="H957" s="71">
        <v>15</v>
      </c>
      <c r="I957" s="66">
        <v>3</v>
      </c>
      <c r="J957" s="79">
        <v>5.498780450335488</v>
      </c>
    </row>
    <row r="958" spans="7:10" x14ac:dyDescent="0.25">
      <c r="G958" t="str">
        <f t="shared" si="18"/>
        <v>15.13</v>
      </c>
      <c r="H958" s="71">
        <v>15.100000000000001</v>
      </c>
      <c r="I958" s="66">
        <v>3</v>
      </c>
      <c r="J958" s="79">
        <v>5.5655084345186321</v>
      </c>
    </row>
    <row r="959" spans="7:10" x14ac:dyDescent="0.25">
      <c r="G959" t="str">
        <f t="shared" si="18"/>
        <v>15.23</v>
      </c>
      <c r="H959" s="71">
        <v>15.200000000000003</v>
      </c>
      <c r="I959" s="66">
        <v>3</v>
      </c>
      <c r="J959" s="79">
        <v>5.6290197023785078</v>
      </c>
    </row>
    <row r="960" spans="7:10" x14ac:dyDescent="0.25">
      <c r="G960" t="str">
        <f t="shared" si="18"/>
        <v>15.33</v>
      </c>
      <c r="H960" s="71">
        <v>15.3</v>
      </c>
      <c r="I960" s="66">
        <v>3</v>
      </c>
      <c r="J960" s="79">
        <v>5.6891975930213103</v>
      </c>
    </row>
    <row r="961" spans="7:10" x14ac:dyDescent="0.25">
      <c r="G961" t="str">
        <f t="shared" si="18"/>
        <v>15.43</v>
      </c>
      <c r="H961" s="71">
        <v>15.400000000000002</v>
      </c>
      <c r="I961" s="66">
        <v>3</v>
      </c>
      <c r="J961" s="79">
        <v>5.7459413006160984</v>
      </c>
    </row>
    <row r="962" spans="7:10" x14ac:dyDescent="0.25">
      <c r="G962" t="str">
        <f t="shared" si="18"/>
        <v>15.53</v>
      </c>
      <c r="H962" s="71">
        <v>15.5</v>
      </c>
      <c r="I962" s="66">
        <v>3</v>
      </c>
      <c r="J962" s="79">
        <v>5.7991654180556882</v>
      </c>
    </row>
    <row r="963" spans="7:10" x14ac:dyDescent="0.25">
      <c r="G963" t="str">
        <f t="shared" si="18"/>
        <v>15.63</v>
      </c>
      <c r="H963" s="71">
        <v>15.600000000000001</v>
      </c>
      <c r="I963" s="66">
        <v>3</v>
      </c>
      <c r="J963" s="79">
        <v>5.8487993184545291</v>
      </c>
    </row>
    <row r="964" spans="7:10" x14ac:dyDescent="0.25">
      <c r="G964" t="str">
        <f t="shared" si="18"/>
        <v>15.73</v>
      </c>
      <c r="H964" s="71">
        <v>15.700000000000003</v>
      </c>
      <c r="I964" s="66">
        <v>3</v>
      </c>
      <c r="J964" s="79">
        <v>5.8947864013693003</v>
      </c>
    </row>
    <row r="965" spans="7:10" x14ac:dyDescent="0.25">
      <c r="G965" t="str">
        <f t="shared" ref="G965:G1028" si="19">CONCATENATE(H965,I965)</f>
        <v>15.83</v>
      </c>
      <c r="H965" s="71">
        <v>15.8</v>
      </c>
      <c r="I965" s="66">
        <v>3</v>
      </c>
      <c r="J965" s="79">
        <v>5.9370832311312229</v>
      </c>
    </row>
    <row r="966" spans="7:10" x14ac:dyDescent="0.25">
      <c r="G966" t="str">
        <f t="shared" si="19"/>
        <v>15.93</v>
      </c>
      <c r="H966" s="71">
        <v>15.900000000000002</v>
      </c>
      <c r="I966" s="66">
        <v>3</v>
      </c>
      <c r="J966" s="79">
        <v>5.975658594346247</v>
      </c>
    </row>
    <row r="967" spans="7:10" x14ac:dyDescent="0.25">
      <c r="G967" t="str">
        <f t="shared" si="19"/>
        <v>163</v>
      </c>
      <c r="H967" s="71">
        <v>16</v>
      </c>
      <c r="I967" s="66">
        <v>3</v>
      </c>
      <c r="J967" s="79">
        <v>6.0104925025736353</v>
      </c>
    </row>
    <row r="968" spans="7:10" x14ac:dyDescent="0.25">
      <c r="G968" t="str">
        <f t="shared" si="19"/>
        <v>-84</v>
      </c>
      <c r="H968" s="71">
        <v>-8</v>
      </c>
      <c r="I968" s="66">
        <v>4</v>
      </c>
      <c r="J968" s="79">
        <v>1.8043726607057191</v>
      </c>
    </row>
    <row r="969" spans="7:10" x14ac:dyDescent="0.25">
      <c r="G969" t="str">
        <f t="shared" si="19"/>
        <v>-7.94</v>
      </c>
      <c r="H969" s="71">
        <v>-7.9</v>
      </c>
      <c r="I969" s="66">
        <v>4</v>
      </c>
      <c r="J969" s="79">
        <v>1.8043727088736328</v>
      </c>
    </row>
    <row r="970" spans="7:10" x14ac:dyDescent="0.25">
      <c r="G970" t="str">
        <f t="shared" si="19"/>
        <v>-7.84</v>
      </c>
      <c r="H970" s="71">
        <v>-7.8</v>
      </c>
      <c r="I970" s="66">
        <v>4</v>
      </c>
      <c r="J970" s="79">
        <v>1.8043727620124843</v>
      </c>
    </row>
    <row r="971" spans="7:10" x14ac:dyDescent="0.25">
      <c r="G971" t="str">
        <f t="shared" si="19"/>
        <v>-7.74</v>
      </c>
      <c r="H971" s="71">
        <v>-7.7</v>
      </c>
      <c r="I971" s="66">
        <v>4</v>
      </c>
      <c r="J971" s="79">
        <v>1.8043728205565188</v>
      </c>
    </row>
    <row r="972" spans="7:10" x14ac:dyDescent="0.25">
      <c r="G972" t="str">
        <f t="shared" si="19"/>
        <v>-7.64</v>
      </c>
      <c r="H972" s="71">
        <v>-7.6</v>
      </c>
      <c r="I972" s="66">
        <v>4</v>
      </c>
      <c r="J972" s="79">
        <v>1.8043728849751146</v>
      </c>
    </row>
    <row r="973" spans="7:10" x14ac:dyDescent="0.25">
      <c r="G973" t="str">
        <f t="shared" si="19"/>
        <v>-7.54</v>
      </c>
      <c r="H973" s="71">
        <v>-7.5</v>
      </c>
      <c r="I973" s="66">
        <v>4</v>
      </c>
      <c r="J973" s="79">
        <v>1.8043729557755046</v>
      </c>
    </row>
    <row r="974" spans="7:10" x14ac:dyDescent="0.25">
      <c r="G974" t="str">
        <f t="shared" si="19"/>
        <v>-7.44</v>
      </c>
      <c r="H974" s="71">
        <v>-7.4</v>
      </c>
      <c r="I974" s="66">
        <v>4</v>
      </c>
      <c r="J974" s="79">
        <v>1.8043730335057053</v>
      </c>
    </row>
    <row r="975" spans="7:10" x14ac:dyDescent="0.25">
      <c r="G975" t="str">
        <f t="shared" si="19"/>
        <v>-7.34</v>
      </c>
      <c r="H975" s="71">
        <v>-7.3</v>
      </c>
      <c r="I975" s="66">
        <v>4</v>
      </c>
      <c r="J975" s="79">
        <v>1.8043731187576704</v>
      </c>
    </row>
    <row r="976" spans="7:10" x14ac:dyDescent="0.25">
      <c r="G976" t="str">
        <f t="shared" si="19"/>
        <v>-7.24</v>
      </c>
      <c r="H976" s="71">
        <v>-7.2</v>
      </c>
      <c r="I976" s="66">
        <v>4</v>
      </c>
      <c r="J976" s="79">
        <v>1.8043732121706799</v>
      </c>
    </row>
    <row r="977" spans="7:10" x14ac:dyDescent="0.25">
      <c r="G977" t="str">
        <f t="shared" si="19"/>
        <v>-7.14</v>
      </c>
      <c r="H977" s="71">
        <v>-7.1</v>
      </c>
      <c r="I977" s="66">
        <v>4</v>
      </c>
      <c r="J977" s="79">
        <v>1.8043733144349814</v>
      </c>
    </row>
    <row r="978" spans="7:10" x14ac:dyDescent="0.25">
      <c r="G978" t="str">
        <f t="shared" si="19"/>
        <v>-74</v>
      </c>
      <c r="H978" s="71">
        <v>-7</v>
      </c>
      <c r="I978" s="66">
        <v>4</v>
      </c>
      <c r="J978" s="79">
        <v>1.8043734262957123</v>
      </c>
    </row>
    <row r="979" spans="7:10" x14ac:dyDescent="0.25">
      <c r="G979" t="str">
        <f t="shared" si="19"/>
        <v>-6.94</v>
      </c>
      <c r="H979" s="71">
        <v>-6.9</v>
      </c>
      <c r="I979" s="66">
        <v>4</v>
      </c>
      <c r="J979" s="79">
        <v>1.8043735485571084</v>
      </c>
    </row>
    <row r="980" spans="7:10" x14ac:dyDescent="0.25">
      <c r="G980" t="str">
        <f t="shared" si="19"/>
        <v>-6.84</v>
      </c>
      <c r="H980" s="71">
        <v>-6.8</v>
      </c>
      <c r="I980" s="66">
        <v>4</v>
      </c>
      <c r="J980" s="79">
        <v>1.8043736820870377</v>
      </c>
    </row>
    <row r="981" spans="7:10" x14ac:dyDescent="0.25">
      <c r="G981" t="str">
        <f t="shared" si="19"/>
        <v>-6.74</v>
      </c>
      <c r="H981" s="71">
        <v>-6.7</v>
      </c>
      <c r="I981" s="66">
        <v>4</v>
      </c>
      <c r="J981" s="79">
        <v>1.8043738278218655</v>
      </c>
    </row>
    <row r="982" spans="7:10" x14ac:dyDescent="0.25">
      <c r="G982" t="str">
        <f t="shared" si="19"/>
        <v>-6.64</v>
      </c>
      <c r="H982" s="71">
        <v>-6.6</v>
      </c>
      <c r="I982" s="66">
        <v>4</v>
      </c>
      <c r="J982" s="79">
        <v>1.8043739867716913</v>
      </c>
    </row>
    <row r="983" spans="7:10" x14ac:dyDescent="0.25">
      <c r="G983" t="str">
        <f t="shared" si="19"/>
        <v>-6.54</v>
      </c>
      <c r="H983" s="71">
        <v>-6.5</v>
      </c>
      <c r="I983" s="66">
        <v>4</v>
      </c>
      <c r="J983" s="79">
        <v>1.8043741600259726</v>
      </c>
    </row>
    <row r="984" spans="7:10" x14ac:dyDescent="0.25">
      <c r="G984" t="str">
        <f t="shared" si="19"/>
        <v>-6.44</v>
      </c>
      <c r="H984" s="71">
        <v>-6.4</v>
      </c>
      <c r="I984" s="66">
        <v>4</v>
      </c>
      <c r="J984" s="79">
        <v>1.804374348759572</v>
      </c>
    </row>
    <row r="985" spans="7:10" x14ac:dyDescent="0.25">
      <c r="G985" t="str">
        <f t="shared" si="19"/>
        <v>-6.34</v>
      </c>
      <c r="H985" s="71">
        <v>-6.3</v>
      </c>
      <c r="I985" s="66">
        <v>4</v>
      </c>
      <c r="J985" s="79">
        <v>1.8043745542392564</v>
      </c>
    </row>
    <row r="986" spans="7:10" x14ac:dyDescent="0.25">
      <c r="G986" t="str">
        <f t="shared" si="19"/>
        <v>-6.24</v>
      </c>
      <c r="H986" s="71">
        <v>-6.2</v>
      </c>
      <c r="I986" s="66">
        <v>4</v>
      </c>
      <c r="J986" s="79">
        <v>1.8043747778306809</v>
      </c>
    </row>
    <row r="987" spans="7:10" x14ac:dyDescent="0.25">
      <c r="G987" t="str">
        <f t="shared" si="19"/>
        <v>-6.14</v>
      </c>
      <c r="H987" s="71">
        <v>-6.1</v>
      </c>
      <c r="I987" s="66">
        <v>4</v>
      </c>
      <c r="J987" s="79">
        <v>1.8043750210058933</v>
      </c>
    </row>
    <row r="988" spans="7:10" x14ac:dyDescent="0.25">
      <c r="G988" t="str">
        <f t="shared" si="19"/>
        <v>-64</v>
      </c>
      <c r="H988" s="71">
        <v>-6</v>
      </c>
      <c r="I988" s="66">
        <v>4</v>
      </c>
      <c r="J988" s="79">
        <v>1.8043752853513977</v>
      </c>
    </row>
    <row r="989" spans="7:10" x14ac:dyDescent="0.25">
      <c r="G989" t="str">
        <f t="shared" si="19"/>
        <v>-5.94</v>
      </c>
      <c r="H989" s="71">
        <v>-5.9</v>
      </c>
      <c r="I989" s="66">
        <v>4</v>
      </c>
      <c r="J989" s="79">
        <v>1.8043755725768211</v>
      </c>
    </row>
    <row r="990" spans="7:10" x14ac:dyDescent="0.25">
      <c r="G990" t="str">
        <f t="shared" si="19"/>
        <v>-5.84</v>
      </c>
      <c r="H990" s="71">
        <v>-5.8</v>
      </c>
      <c r="I990" s="66">
        <v>4</v>
      </c>
      <c r="J990" s="79">
        <v>1.8043758845242213</v>
      </c>
    </row>
    <row r="991" spans="7:10" x14ac:dyDescent="0.25">
      <c r="G991" t="str">
        <f t="shared" si="19"/>
        <v>-5.74</v>
      </c>
      <c r="H991" s="71">
        <v>-5.6999999999999993</v>
      </c>
      <c r="I991" s="66">
        <v>4</v>
      </c>
      <c r="J991" s="79">
        <v>1.8043762231780918</v>
      </c>
    </row>
    <row r="992" spans="7:10" x14ac:dyDescent="0.25">
      <c r="G992" t="str">
        <f t="shared" si="19"/>
        <v>-5.64</v>
      </c>
      <c r="H992" s="71">
        <v>-5.6</v>
      </c>
      <c r="I992" s="66">
        <v>4</v>
      </c>
      <c r="J992" s="79">
        <v>1.8043765906761042</v>
      </c>
    </row>
    <row r="993" spans="7:10" x14ac:dyDescent="0.25">
      <c r="G993" t="str">
        <f t="shared" si="19"/>
        <v>-5.54</v>
      </c>
      <c r="H993" s="71">
        <v>-5.5</v>
      </c>
      <c r="I993" s="66">
        <v>4</v>
      </c>
      <c r="J993" s="79">
        <v>1.8043769893206545</v>
      </c>
    </row>
    <row r="994" spans="7:10" x14ac:dyDescent="0.25">
      <c r="G994" t="str">
        <f t="shared" si="19"/>
        <v>-5.44</v>
      </c>
      <c r="H994" s="71">
        <v>-5.4</v>
      </c>
      <c r="I994" s="66">
        <v>4</v>
      </c>
      <c r="J994" s="79">
        <v>1.8043774215912622</v>
      </c>
    </row>
    <row r="995" spans="7:10" x14ac:dyDescent="0.25">
      <c r="G995" t="str">
        <f t="shared" si="19"/>
        <v>-5.34</v>
      </c>
      <c r="H995" s="71">
        <v>-5.3</v>
      </c>
      <c r="I995" s="66">
        <v>4</v>
      </c>
      <c r="J995" s="79">
        <v>1.8043778901578895</v>
      </c>
    </row>
    <row r="996" spans="7:10" x14ac:dyDescent="0.25">
      <c r="G996" t="str">
        <f t="shared" si="19"/>
        <v>-5.24</v>
      </c>
      <c r="H996" s="71">
        <v>-5.1999999999999993</v>
      </c>
      <c r="I996" s="66">
        <v>4</v>
      </c>
      <c r="J996" s="79">
        <v>1.8043783978952477</v>
      </c>
    </row>
    <row r="997" spans="7:10" x14ac:dyDescent="0.25">
      <c r="G997" t="str">
        <f t="shared" si="19"/>
        <v>-5.14</v>
      </c>
      <c r="H997" s="71">
        <v>-5.0999999999999996</v>
      </c>
      <c r="I997" s="66">
        <v>4</v>
      </c>
      <c r="J997" s="79">
        <v>1.8043789478981642</v>
      </c>
    </row>
    <row r="998" spans="7:10" x14ac:dyDescent="0.25">
      <c r="G998" t="str">
        <f t="shared" si="19"/>
        <v>-54</v>
      </c>
      <c r="H998" s="71">
        <v>-5</v>
      </c>
      <c r="I998" s="66">
        <v>4</v>
      </c>
      <c r="J998" s="79">
        <v>1.8043795434980845</v>
      </c>
    </row>
    <row r="999" spans="7:10" x14ac:dyDescent="0.25">
      <c r="G999" t="str">
        <f t="shared" si="19"/>
        <v>-4.94</v>
      </c>
      <c r="H999" s="71">
        <v>-4.9000000000000004</v>
      </c>
      <c r="I999" s="66">
        <v>4</v>
      </c>
      <c r="J999" s="79">
        <v>1.8043801882807939</v>
      </c>
    </row>
    <row r="1000" spans="7:10" x14ac:dyDescent="0.25">
      <c r="G1000" t="str">
        <f t="shared" si="19"/>
        <v>-4.84</v>
      </c>
      <c r="H1000" s="71">
        <v>-4.8</v>
      </c>
      <c r="I1000" s="66">
        <v>4</v>
      </c>
      <c r="J1000" s="79">
        <v>1.8043808861054549</v>
      </c>
    </row>
    <row r="1001" spans="7:10" x14ac:dyDescent="0.25">
      <c r="G1001" t="str">
        <f t="shared" si="19"/>
        <v>-4.74</v>
      </c>
      <c r="H1001" s="71">
        <v>-4.6999999999999993</v>
      </c>
      <c r="I1001" s="66">
        <v>4</v>
      </c>
      <c r="J1001" s="79">
        <v>1.8043816411250404</v>
      </c>
    </row>
    <row r="1002" spans="7:10" x14ac:dyDescent="0.25">
      <c r="G1002" t="str">
        <f t="shared" si="19"/>
        <v>-4.64</v>
      </c>
      <c r="H1002" s="71">
        <v>-4.5999999999999996</v>
      </c>
      <c r="I1002" s="66">
        <v>4</v>
      </c>
      <c r="J1002" s="79">
        <v>1.8043824578082885</v>
      </c>
    </row>
    <row r="1003" spans="7:10" x14ac:dyDescent="0.25">
      <c r="G1003" t="str">
        <f t="shared" si="19"/>
        <v>-4.54</v>
      </c>
      <c r="H1003" s="71">
        <v>-4.5</v>
      </c>
      <c r="I1003" s="66">
        <v>4</v>
      </c>
      <c r="J1003" s="79">
        <v>1.8043833409632615</v>
      </c>
    </row>
    <row r="1004" spans="7:10" x14ac:dyDescent="0.25">
      <c r="G1004" t="str">
        <f t="shared" si="19"/>
        <v>-4.44</v>
      </c>
      <c r="H1004" s="71">
        <v>-4.4000000000000004</v>
      </c>
      <c r="I1004" s="66">
        <v>4</v>
      </c>
      <c r="J1004" s="79">
        <v>1.8043842957626557</v>
      </c>
    </row>
    <row r="1005" spans="7:10" x14ac:dyDescent="0.25">
      <c r="G1005" t="str">
        <f t="shared" si="19"/>
        <v>-4.34</v>
      </c>
      <c r="H1005" s="71">
        <v>-4.3</v>
      </c>
      <c r="I1005" s="66">
        <v>4</v>
      </c>
      <c r="J1005" s="79">
        <v>1.8043853277709672</v>
      </c>
    </row>
    <row r="1006" spans="7:10" x14ac:dyDescent="0.25">
      <c r="G1006" t="str">
        <f t="shared" si="19"/>
        <v>-4.24</v>
      </c>
      <c r="H1006" s="71">
        <v>-4.1999999999999993</v>
      </c>
      <c r="I1006" s="66">
        <v>4</v>
      </c>
      <c r="J1006" s="79">
        <v>1.8043864429736634</v>
      </c>
    </row>
    <row r="1007" spans="7:10" x14ac:dyDescent="0.25">
      <c r="G1007" t="str">
        <f t="shared" si="19"/>
        <v>-4.14</v>
      </c>
      <c r="H1007" s="71">
        <v>-4.0999999999999996</v>
      </c>
      <c r="I1007" s="66">
        <v>4</v>
      </c>
      <c r="J1007" s="79">
        <v>1.8043876478084961</v>
      </c>
    </row>
    <row r="1008" spans="7:10" x14ac:dyDescent="0.25">
      <c r="G1008" t="str">
        <f t="shared" si="19"/>
        <v>-44</v>
      </c>
      <c r="H1008" s="71">
        <v>-4</v>
      </c>
      <c r="I1008" s="66">
        <v>4</v>
      </c>
      <c r="J1008" s="79">
        <v>1.8043889491991254</v>
      </c>
    </row>
    <row r="1009" spans="7:10" x14ac:dyDescent="0.25">
      <c r="G1009" t="str">
        <f t="shared" si="19"/>
        <v>-3.94</v>
      </c>
      <c r="H1009" s="71">
        <v>-3.8999999999999995</v>
      </c>
      <c r="I1009" s="66">
        <v>4</v>
      </c>
      <c r="J1009" s="79">
        <v>1.8043903545912112</v>
      </c>
    </row>
    <row r="1010" spans="7:10" x14ac:dyDescent="0.25">
      <c r="G1010" t="str">
        <f t="shared" si="19"/>
        <v>-3.84</v>
      </c>
      <c r="H1010" s="71">
        <v>-3.8</v>
      </c>
      <c r="I1010" s="66">
        <v>4</v>
      </c>
      <c r="J1010" s="79">
        <v>1.8043918719911538</v>
      </c>
    </row>
    <row r="1011" spans="7:10" x14ac:dyDescent="0.25">
      <c r="G1011" t="str">
        <f t="shared" si="19"/>
        <v>-3.74</v>
      </c>
      <c r="H1011" s="71">
        <v>-3.7</v>
      </c>
      <c r="I1011" s="66">
        <v>4</v>
      </c>
      <c r="J1011" s="79">
        <v>1.8043935100076909</v>
      </c>
    </row>
    <row r="1012" spans="7:10" x14ac:dyDescent="0.25">
      <c r="G1012" t="str">
        <f t="shared" si="19"/>
        <v>-3.64</v>
      </c>
      <c r="H1012" s="71">
        <v>-3.5999999999999996</v>
      </c>
      <c r="I1012" s="66">
        <v>4</v>
      </c>
      <c r="J1012" s="79">
        <v>1.8043952778965351</v>
      </c>
    </row>
    <row r="1013" spans="7:10" x14ac:dyDescent="0.25">
      <c r="G1013" t="str">
        <f t="shared" si="19"/>
        <v>-3.54</v>
      </c>
      <c r="H1013" s="71">
        <v>-3.5</v>
      </c>
      <c r="I1013" s="66">
        <v>4</v>
      </c>
      <c r="J1013" s="79">
        <v>1.8043971856082981</v>
      </c>
    </row>
    <row r="1014" spans="7:10" x14ac:dyDescent="0.25">
      <c r="G1014" t="str">
        <f t="shared" si="19"/>
        <v>-3.44</v>
      </c>
      <c r="H1014" s="71">
        <v>-3.3999999999999995</v>
      </c>
      <c r="I1014" s="66">
        <v>4</v>
      </c>
      <c r="J1014" s="79">
        <v>1.8043992438399237</v>
      </c>
    </row>
    <row r="1015" spans="7:10" x14ac:dyDescent="0.25">
      <c r="G1015" t="str">
        <f t="shared" si="19"/>
        <v>-3.34</v>
      </c>
      <c r="H1015" s="71">
        <v>-3.3</v>
      </c>
      <c r="I1015" s="66">
        <v>4</v>
      </c>
      <c r="J1015" s="79">
        <v>1.8044014640898898</v>
      </c>
    </row>
    <row r="1016" spans="7:10" x14ac:dyDescent="0.25">
      <c r="G1016" t="str">
        <f t="shared" si="19"/>
        <v>-3.24</v>
      </c>
      <c r="H1016" s="71">
        <v>-3.1999999999999993</v>
      </c>
      <c r="I1016" s="66">
        <v>4</v>
      </c>
      <c r="J1016" s="79">
        <v>1.8044038587174636</v>
      </c>
    </row>
    <row r="1017" spans="7:10" x14ac:dyDescent="0.25">
      <c r="G1017" t="str">
        <f t="shared" si="19"/>
        <v>-3.14</v>
      </c>
      <c r="H1017" s="71">
        <v>-3.0999999999999996</v>
      </c>
      <c r="I1017" s="66">
        <v>4</v>
      </c>
      <c r="J1017" s="79">
        <v>1.8044064410062886</v>
      </c>
    </row>
    <row r="1018" spans="7:10" x14ac:dyDescent="0.25">
      <c r="G1018" t="str">
        <f t="shared" si="19"/>
        <v>-34</v>
      </c>
      <c r="H1018" s="71">
        <v>-3</v>
      </c>
      <c r="I1018" s="66">
        <v>4</v>
      </c>
      <c r="J1018" s="79">
        <v>1.8044092252326298</v>
      </c>
    </row>
    <row r="1019" spans="7:10" x14ac:dyDescent="0.25">
      <c r="G1019" t="str">
        <f t="shared" si="19"/>
        <v>-2.94</v>
      </c>
      <c r="H1019" s="71">
        <v>-2.8999999999999995</v>
      </c>
      <c r="I1019" s="66">
        <v>4</v>
      </c>
      <c r="J1019" s="79">
        <v>1.804412226738618</v>
      </c>
    </row>
    <row r="1020" spans="7:10" x14ac:dyDescent="0.25">
      <c r="G1020" t="str">
        <f t="shared" si="19"/>
        <v>-2.84</v>
      </c>
      <c r="H1020" s="71">
        <v>-2.8</v>
      </c>
      <c r="I1020" s="66">
        <v>4</v>
      </c>
      <c r="J1020" s="79">
        <v>1.804415462010841</v>
      </c>
    </row>
    <row r="1021" spans="7:10" x14ac:dyDescent="0.25">
      <c r="G1021" t="str">
        <f t="shared" si="19"/>
        <v>-2.74</v>
      </c>
      <c r="H1021" s="71">
        <v>-2.6999999999999993</v>
      </c>
      <c r="I1021" s="66">
        <v>4</v>
      </c>
      <c r="J1021" s="79">
        <v>1.8044189487646931</v>
      </c>
    </row>
    <row r="1022" spans="7:10" x14ac:dyDescent="0.25">
      <c r="G1022" t="str">
        <f t="shared" si="19"/>
        <v>-2.64</v>
      </c>
      <c r="H1022" s="71">
        <v>-2.5999999999999996</v>
      </c>
      <c r="I1022" s="66">
        <v>4</v>
      </c>
      <c r="J1022" s="79">
        <v>1.804422706034883</v>
      </c>
    </row>
    <row r="1023" spans="7:10" x14ac:dyDescent="0.25">
      <c r="G1023" t="str">
        <f t="shared" si="19"/>
        <v>-2.54</v>
      </c>
      <c r="H1023" s="71">
        <v>-2.5</v>
      </c>
      <c r="I1023" s="66">
        <v>4</v>
      </c>
      <c r="J1023" s="79">
        <v>1.8044267542725545</v>
      </c>
    </row>
    <row r="1024" spans="7:10" x14ac:dyDescent="0.25">
      <c r="G1024" t="str">
        <f t="shared" si="19"/>
        <v>-2.44</v>
      </c>
      <c r="H1024" s="71">
        <v>-2.3999999999999995</v>
      </c>
      <c r="I1024" s="66">
        <v>4</v>
      </c>
      <c r="J1024" s="79">
        <v>1.8044311154495016</v>
      </c>
    </row>
    <row r="1025" spans="7:10" x14ac:dyDescent="0.25">
      <c r="G1025" t="str">
        <f t="shared" si="19"/>
        <v>-2.34</v>
      </c>
      <c r="H1025" s="71">
        <v>-2.2999999999999998</v>
      </c>
      <c r="I1025" s="66">
        <v>4</v>
      </c>
      <c r="J1025" s="79">
        <v>1.8044358131699929</v>
      </c>
    </row>
    <row r="1026" spans="7:10" x14ac:dyDescent="0.25">
      <c r="G1026" t="str">
        <f t="shared" si="19"/>
        <v>-2.24</v>
      </c>
      <c r="H1026" s="71">
        <v>-2.1999999999999993</v>
      </c>
      <c r="I1026" s="66">
        <v>4</v>
      </c>
      <c r="J1026" s="79">
        <v>1.8044408727907519</v>
      </c>
    </row>
    <row r="1027" spans="7:10" x14ac:dyDescent="0.25">
      <c r="G1027" t="str">
        <f t="shared" si="19"/>
        <v>-2.14</v>
      </c>
      <c r="H1027" s="71">
        <v>-2.0999999999999996</v>
      </c>
      <c r="I1027" s="66">
        <v>4</v>
      </c>
      <c r="J1027" s="79">
        <v>1.8044463215496962</v>
      </c>
    </row>
    <row r="1028" spans="7:10" x14ac:dyDescent="0.25">
      <c r="G1028" t="str">
        <f t="shared" si="19"/>
        <v>-24</v>
      </c>
      <c r="H1028" s="71">
        <v>-2</v>
      </c>
      <c r="I1028" s="66">
        <v>4</v>
      </c>
      <c r="J1028" s="79">
        <v>1.8044521887040554</v>
      </c>
    </row>
    <row r="1029" spans="7:10" x14ac:dyDescent="0.25">
      <c r="G1029" t="str">
        <f t="shared" ref="G1029:G1092" si="20">CONCATENATE(H1029,I1029)</f>
        <v>-1.94</v>
      </c>
      <c r="H1029" s="71">
        <v>-1.8999999999999995</v>
      </c>
      <c r="I1029" s="66">
        <v>4</v>
      </c>
      <c r="J1029" s="79">
        <v>1.8044585056785643</v>
      </c>
    </row>
    <row r="1030" spans="7:10" x14ac:dyDescent="0.25">
      <c r="G1030" t="str">
        <f t="shared" si="20"/>
        <v>-1.84</v>
      </c>
      <c r="H1030" s="71">
        <v>-1.7999999999999998</v>
      </c>
      <c r="I1030" s="66">
        <v>4</v>
      </c>
      <c r="J1030" s="79">
        <v>1.804465306224456</v>
      </c>
    </row>
    <row r="1031" spans="7:10" x14ac:dyDescent="0.25">
      <c r="G1031" t="str">
        <f t="shared" si="20"/>
        <v>-1.74</v>
      </c>
      <c r="H1031" s="71">
        <v>-1.6999999999999993</v>
      </c>
      <c r="I1031" s="66">
        <v>4</v>
      </c>
      <c r="J1031" s="79">
        <v>1.8044726265900226</v>
      </c>
    </row>
    <row r="1032" spans="7:10" x14ac:dyDescent="0.25">
      <c r="G1032" t="str">
        <f t="shared" si="20"/>
        <v>-1.64</v>
      </c>
      <c r="H1032" s="71">
        <v>-1.5999999999999996</v>
      </c>
      <c r="I1032" s="66">
        <v>4</v>
      </c>
      <c r="J1032" s="79">
        <v>1.8044805057036133</v>
      </c>
    </row>
    <row r="1033" spans="7:10" x14ac:dyDescent="0.25">
      <c r="G1033" t="str">
        <f t="shared" si="20"/>
        <v>-1.54</v>
      </c>
      <c r="H1033" s="71">
        <v>-1.5</v>
      </c>
      <c r="I1033" s="66">
        <v>4</v>
      </c>
      <c r="J1033" s="79">
        <v>1.8044889853699371</v>
      </c>
    </row>
    <row r="1034" spans="7:10" x14ac:dyDescent="0.25">
      <c r="G1034" t="str">
        <f t="shared" si="20"/>
        <v>-1.44</v>
      </c>
      <c r="H1034" s="71">
        <v>-1.3999999999999995</v>
      </c>
      <c r="I1034" s="66">
        <v>4</v>
      </c>
      <c r="J1034" s="79">
        <v>1.8044981104806601</v>
      </c>
    </row>
    <row r="1035" spans="7:10" x14ac:dyDescent="0.25">
      <c r="G1035" t="str">
        <f t="shared" si="20"/>
        <v>-1.34</v>
      </c>
      <c r="H1035" s="71">
        <v>-1.2999999999999998</v>
      </c>
      <c r="I1035" s="66">
        <v>4</v>
      </c>
      <c r="J1035" s="79">
        <v>1.8045079292403143</v>
      </c>
    </row>
    <row r="1036" spans="7:10" x14ac:dyDescent="0.25">
      <c r="G1036" t="str">
        <f t="shared" si="20"/>
        <v>-1.24</v>
      </c>
      <c r="H1036" s="71">
        <v>-1.1999999999999993</v>
      </c>
      <c r="I1036" s="66">
        <v>4</v>
      </c>
      <c r="J1036" s="79">
        <v>1.8045184934086342</v>
      </c>
    </row>
    <row r="1037" spans="7:10" x14ac:dyDescent="0.25">
      <c r="G1037" t="str">
        <f t="shared" si="20"/>
        <v>-1.14</v>
      </c>
      <c r="H1037" s="71">
        <v>-1.0999999999999996</v>
      </c>
      <c r="I1037" s="66">
        <v>4</v>
      </c>
      <c r="J1037" s="79">
        <v>1.8045298585605096</v>
      </c>
    </row>
    <row r="1038" spans="7:10" x14ac:dyDescent="0.25">
      <c r="G1038" t="str">
        <f t="shared" si="20"/>
        <v>-14</v>
      </c>
      <c r="H1038" s="71">
        <v>-1</v>
      </c>
      <c r="I1038" s="66">
        <v>4</v>
      </c>
      <c r="J1038" s="79">
        <v>1.8045420843648259</v>
      </c>
    </row>
    <row r="1039" spans="7:10" x14ac:dyDescent="0.25">
      <c r="G1039" t="str">
        <f t="shared" si="20"/>
        <v>-0.8999999999999994</v>
      </c>
      <c r="H1039" s="71">
        <v>-0.89999999999999947</v>
      </c>
      <c r="I1039" s="66">
        <v>4</v>
      </c>
      <c r="J1039" s="79">
        <v>1.8045552348835565</v>
      </c>
    </row>
    <row r="1040" spans="7:10" x14ac:dyDescent="0.25">
      <c r="G1040" t="str">
        <f t="shared" si="20"/>
        <v>-0.84</v>
      </c>
      <c r="H1040" s="71">
        <v>-0.79999999999999982</v>
      </c>
      <c r="I1040" s="66">
        <v>4</v>
      </c>
      <c r="J1040" s="79">
        <v>1.8045693788925796</v>
      </c>
    </row>
    <row r="1041" spans="7:10" x14ac:dyDescent="0.25">
      <c r="G1041" t="str">
        <f t="shared" si="20"/>
        <v>-0.6999999999999994</v>
      </c>
      <c r="H1041" s="71">
        <v>-0.69999999999999929</v>
      </c>
      <c r="I1041" s="66">
        <v>4</v>
      </c>
      <c r="J1041" s="79">
        <v>1.8045845902257724</v>
      </c>
    </row>
    <row r="1042" spans="7:10" x14ac:dyDescent="0.25">
      <c r="G1042" t="str">
        <f t="shared" si="20"/>
        <v>-0.64</v>
      </c>
      <c r="H1042" s="71">
        <v>-0.59999999999999964</v>
      </c>
      <c r="I1042" s="66">
        <v>4</v>
      </c>
      <c r="J1042" s="79">
        <v>1.8046009481440801</v>
      </c>
    </row>
    <row r="1043" spans="7:10" x14ac:dyDescent="0.25">
      <c r="G1043" t="str">
        <f t="shared" si="20"/>
        <v>-0.54</v>
      </c>
      <c r="H1043" s="71">
        <v>-0.5</v>
      </c>
      <c r="I1043" s="66">
        <v>4</v>
      </c>
      <c r="J1043" s="79">
        <v>1.8046185377313571</v>
      </c>
    </row>
    <row r="1044" spans="7:10" x14ac:dyDescent="0.25">
      <c r="G1044" t="str">
        <f t="shared" si="20"/>
        <v>-0.3999999999999994</v>
      </c>
      <c r="H1044" s="71">
        <v>-0.39999999999999947</v>
      </c>
      <c r="I1044" s="66">
        <v>4</v>
      </c>
      <c r="J1044" s="79">
        <v>1.8046374503189027</v>
      </c>
    </row>
    <row r="1045" spans="7:10" x14ac:dyDescent="0.25">
      <c r="G1045" t="str">
        <f t="shared" si="20"/>
        <v>-0.34</v>
      </c>
      <c r="H1045" s="71">
        <v>-0.29999999999999982</v>
      </c>
      <c r="I1045" s="66">
        <v>4</v>
      </c>
      <c r="J1045" s="79">
        <v>1.8046577839407858</v>
      </c>
    </row>
    <row r="1046" spans="7:10" x14ac:dyDescent="0.25">
      <c r="G1046" t="str">
        <f t="shared" si="20"/>
        <v>-0.1999999999999994</v>
      </c>
      <c r="H1046" s="71">
        <v>-0.19999999999999929</v>
      </c>
      <c r="I1046" s="66">
        <v>4</v>
      </c>
      <c r="J1046" s="79">
        <v>1.8046796438221424</v>
      </c>
    </row>
    <row r="1047" spans="7:10" x14ac:dyDescent="0.25">
      <c r="G1047" t="str">
        <f t="shared" si="20"/>
        <v>-0.09999999999999964</v>
      </c>
      <c r="H1047" s="71">
        <v>-9.9999999999999645E-2</v>
      </c>
      <c r="I1047" s="66">
        <v>4</v>
      </c>
      <c r="J1047" s="79">
        <v>1.804703142902859</v>
      </c>
    </row>
    <row r="1048" spans="7:10" x14ac:dyDescent="0.25">
      <c r="G1048" t="str">
        <f t="shared" si="20"/>
        <v>04</v>
      </c>
      <c r="H1048" s="71">
        <v>0</v>
      </c>
      <c r="I1048" s="66">
        <v>4</v>
      </c>
      <c r="J1048" s="79">
        <v>1.8047284023991743</v>
      </c>
    </row>
    <row r="1049" spans="7:10" x14ac:dyDescent="0.25">
      <c r="G1049" t="str">
        <f t="shared" si="20"/>
        <v>0.09999999999999964</v>
      </c>
      <c r="H1049" s="71">
        <v>9.9999999999999645E-2</v>
      </c>
      <c r="I1049" s="66">
        <v>4</v>
      </c>
      <c r="J1049" s="79">
        <v>1.8047555524059176</v>
      </c>
    </row>
    <row r="1050" spans="7:10" x14ac:dyDescent="0.25">
      <c r="G1050" t="str">
        <f t="shared" si="20"/>
        <v>0.2000000000000014</v>
      </c>
      <c r="H1050" s="71">
        <v>0.20000000000000107</v>
      </c>
      <c r="I1050" s="66">
        <v>4</v>
      </c>
      <c r="J1050" s="79">
        <v>1.8047847325423401</v>
      </c>
    </row>
    <row r="1051" spans="7:10" x14ac:dyDescent="0.25">
      <c r="G1051" t="str">
        <f t="shared" si="20"/>
        <v>0.3000000000000014</v>
      </c>
      <c r="H1051" s="71">
        <v>0.30000000000000071</v>
      </c>
      <c r="I1051" s="66">
        <v>4</v>
      </c>
      <c r="J1051" s="79">
        <v>1.8048160926446473</v>
      </c>
    </row>
    <row r="1052" spans="7:10" x14ac:dyDescent="0.25">
      <c r="G1052" t="str">
        <f t="shared" si="20"/>
        <v>0.44</v>
      </c>
      <c r="H1052" s="71">
        <v>0.40000000000000036</v>
      </c>
      <c r="I1052" s="66">
        <v>4</v>
      </c>
      <c r="J1052" s="79">
        <v>1.8048497935086039</v>
      </c>
    </row>
    <row r="1053" spans="7:10" x14ac:dyDescent="0.25">
      <c r="G1053" t="str">
        <f t="shared" si="20"/>
        <v>0.54</v>
      </c>
      <c r="H1053" s="71">
        <v>0.5</v>
      </c>
      <c r="I1053" s="66">
        <v>4</v>
      </c>
      <c r="J1053" s="79">
        <v>1.8048860076858093</v>
      </c>
    </row>
    <row r="1054" spans="7:10" x14ac:dyDescent="0.25">
      <c r="G1054" t="str">
        <f t="shared" si="20"/>
        <v>0.64</v>
      </c>
      <c r="H1054" s="71">
        <v>0.59999999999999964</v>
      </c>
      <c r="I1054" s="66">
        <v>4</v>
      </c>
      <c r="J1054" s="79">
        <v>1.8049249203374989</v>
      </c>
    </row>
    <row r="1055" spans="7:10" x14ac:dyDescent="0.25">
      <c r="G1055" t="str">
        <f t="shared" si="20"/>
        <v>0.7000000000000014</v>
      </c>
      <c r="H1055" s="71">
        <v>0.70000000000000107</v>
      </c>
      <c r="I1055" s="66">
        <v>4</v>
      </c>
      <c r="J1055" s="79">
        <v>1.804966730149997</v>
      </c>
    </row>
    <row r="1056" spans="7:10" x14ac:dyDescent="0.25">
      <c r="G1056" t="str">
        <f t="shared" si="20"/>
        <v>0.8000000000000014</v>
      </c>
      <c r="H1056" s="71">
        <v>0.80000000000000071</v>
      </c>
      <c r="I1056" s="66">
        <v>4</v>
      </c>
      <c r="J1056" s="79">
        <v>1.8050116503162508</v>
      </c>
    </row>
    <row r="1057" spans="7:10" x14ac:dyDescent="0.25">
      <c r="G1057" t="str">
        <f t="shared" si="20"/>
        <v>0.94</v>
      </c>
      <c r="H1057" s="71">
        <v>0.90000000000000036</v>
      </c>
      <c r="I1057" s="66">
        <v>4</v>
      </c>
      <c r="J1057" s="79">
        <v>1.8050599095881845</v>
      </c>
    </row>
    <row r="1058" spans="7:10" x14ac:dyDescent="0.25">
      <c r="G1058" t="str">
        <f t="shared" si="20"/>
        <v>14</v>
      </c>
      <c r="H1058" s="71">
        <v>1</v>
      </c>
      <c r="I1058" s="66">
        <v>4</v>
      </c>
      <c r="J1058" s="79">
        <v>1.8051117534049379</v>
      </c>
    </row>
    <row r="1059" spans="7:10" x14ac:dyDescent="0.25">
      <c r="G1059" t="str">
        <f t="shared" si="20"/>
        <v>1.14</v>
      </c>
      <c r="H1059" s="71">
        <v>1.0999999999999996</v>
      </c>
      <c r="I1059" s="66">
        <v>4</v>
      </c>
      <c r="J1059" s="79">
        <v>1.8051674451024391</v>
      </c>
    </row>
    <row r="1060" spans="7:10" x14ac:dyDescent="0.25">
      <c r="G1060" t="str">
        <f t="shared" si="20"/>
        <v>1.24</v>
      </c>
      <c r="H1060" s="71">
        <v>1.2000000000000011</v>
      </c>
      <c r="I1060" s="66">
        <v>4</v>
      </c>
      <c r="J1060" s="79">
        <v>1.8052272672101204</v>
      </c>
    </row>
    <row r="1061" spans="7:10" x14ac:dyDescent="0.25">
      <c r="G1061" t="str">
        <f t="shared" si="20"/>
        <v>1.34</v>
      </c>
      <c r="H1061" s="71">
        <v>1.3000000000000007</v>
      </c>
      <c r="I1061" s="66">
        <v>4</v>
      </c>
      <c r="J1061" s="79">
        <v>1.8052915228410102</v>
      </c>
    </row>
    <row r="1062" spans="7:10" x14ac:dyDescent="0.25">
      <c r="G1062" t="str">
        <f t="shared" si="20"/>
        <v>1.44</v>
      </c>
      <c r="H1062" s="71">
        <v>1.4000000000000004</v>
      </c>
      <c r="I1062" s="66">
        <v>4</v>
      </c>
      <c r="J1062" s="79">
        <v>1.8053605371818759</v>
      </c>
    </row>
    <row r="1063" spans="7:10" x14ac:dyDescent="0.25">
      <c r="G1063" t="str">
        <f t="shared" si="20"/>
        <v>1.54</v>
      </c>
      <c r="H1063" s="71">
        <v>1.5</v>
      </c>
      <c r="I1063" s="66">
        <v>4</v>
      </c>
      <c r="J1063" s="79">
        <v>1.8054346590905552</v>
      </c>
    </row>
    <row r="1064" spans="7:10" x14ac:dyDescent="0.25">
      <c r="G1064" t="str">
        <f t="shared" si="20"/>
        <v>1.64</v>
      </c>
      <c r="H1064" s="71">
        <v>1.6000000000000014</v>
      </c>
      <c r="I1064" s="66">
        <v>4</v>
      </c>
      <c r="J1064" s="79">
        <v>1.8055142628081211</v>
      </c>
    </row>
    <row r="1065" spans="7:10" x14ac:dyDescent="0.25">
      <c r="G1065" t="str">
        <f t="shared" si="20"/>
        <v>1.74</v>
      </c>
      <c r="H1065" s="71">
        <v>1.7000000000000011</v>
      </c>
      <c r="I1065" s="66">
        <v>4</v>
      </c>
      <c r="J1065" s="79">
        <v>1.8055997497940595</v>
      </c>
    </row>
    <row r="1066" spans="7:10" x14ac:dyDescent="0.25">
      <c r="G1066" t="str">
        <f t="shared" si="20"/>
        <v>1.84</v>
      </c>
      <c r="H1066" s="71">
        <v>1.8000000000000007</v>
      </c>
      <c r="I1066" s="66">
        <v>4</v>
      </c>
      <c r="J1066" s="79">
        <v>1.8056915506932198</v>
      </c>
    </row>
    <row r="1067" spans="7:10" x14ac:dyDescent="0.25">
      <c r="G1067" t="str">
        <f t="shared" si="20"/>
        <v>1.94</v>
      </c>
      <c r="H1067" s="71">
        <v>1.9000000000000004</v>
      </c>
      <c r="I1067" s="66">
        <v>4</v>
      </c>
      <c r="J1067" s="79">
        <v>1.8057901274439008</v>
      </c>
    </row>
    <row r="1068" spans="7:10" x14ac:dyDescent="0.25">
      <c r="G1068" t="str">
        <f t="shared" si="20"/>
        <v>24</v>
      </c>
      <c r="H1068" s="71">
        <v>2</v>
      </c>
      <c r="I1068" s="66">
        <v>4</v>
      </c>
      <c r="J1068" s="79">
        <v>1.805895975537092</v>
      </c>
    </row>
    <row r="1069" spans="7:10" x14ac:dyDescent="0.25">
      <c r="G1069" t="str">
        <f t="shared" si="20"/>
        <v>2.14</v>
      </c>
      <c r="H1069" s="71">
        <v>2.1000000000000014</v>
      </c>
      <c r="I1069" s="66">
        <v>4</v>
      </c>
      <c r="J1069" s="79">
        <v>1.8060096264375938</v>
      </c>
    </row>
    <row r="1070" spans="7:10" x14ac:dyDescent="0.25">
      <c r="G1070" t="str">
        <f t="shared" si="20"/>
        <v>2.24</v>
      </c>
      <c r="H1070" s="71">
        <v>2.2000000000000011</v>
      </c>
      <c r="I1070" s="66">
        <v>4</v>
      </c>
      <c r="J1070" s="79">
        <v>1.8061316501784788</v>
      </c>
    </row>
    <row r="1071" spans="7:10" x14ac:dyDescent="0.25">
      <c r="G1071" t="str">
        <f t="shared" si="20"/>
        <v>2.34</v>
      </c>
      <c r="H1071" s="71">
        <v>2.3000000000000007</v>
      </c>
      <c r="I1071" s="66">
        <v>4</v>
      </c>
      <c r="J1071" s="79">
        <v>1.806262658141145</v>
      </c>
    </row>
    <row r="1072" spans="7:10" x14ac:dyDescent="0.25">
      <c r="G1072" t="str">
        <f t="shared" si="20"/>
        <v>2.44</v>
      </c>
      <c r="H1072" s="71">
        <v>2.4000000000000004</v>
      </c>
      <c r="I1072" s="66">
        <v>4</v>
      </c>
      <c r="J1072" s="79">
        <v>1.8064033060340812</v>
      </c>
    </row>
    <row r="1073" spans="7:10" x14ac:dyDescent="0.25">
      <c r="G1073" t="str">
        <f t="shared" si="20"/>
        <v>2.54</v>
      </c>
      <c r="H1073" s="71">
        <v>2.5</v>
      </c>
      <c r="I1073" s="66">
        <v>4</v>
      </c>
      <c r="J1073" s="79">
        <v>1.8065542970843309</v>
      </c>
    </row>
    <row r="1074" spans="7:10" x14ac:dyDescent="0.25">
      <c r="G1074" t="str">
        <f t="shared" si="20"/>
        <v>2.64</v>
      </c>
      <c r="H1074" s="71">
        <v>2.6000000000000014</v>
      </c>
      <c r="I1074" s="66">
        <v>4</v>
      </c>
      <c r="J1074" s="79">
        <v>1.8067163854566395</v>
      </c>
    </row>
    <row r="1075" spans="7:10" x14ac:dyDescent="0.25">
      <c r="G1075" t="str">
        <f t="shared" si="20"/>
        <v>2.74</v>
      </c>
      <c r="H1075" s="71">
        <v>2.7000000000000011</v>
      </c>
      <c r="I1075" s="66">
        <v>4</v>
      </c>
      <c r="J1075" s="79">
        <v>1.8068903799162588</v>
      </c>
    </row>
    <row r="1076" spans="7:10" x14ac:dyDescent="0.25">
      <c r="G1076" t="str">
        <f t="shared" si="20"/>
        <v>2.84</v>
      </c>
      <c r="H1076" s="71">
        <v>2.8000000000000007</v>
      </c>
      <c r="I1076" s="66">
        <v>4</v>
      </c>
      <c r="J1076" s="79">
        <v>1.8070771477525065</v>
      </c>
    </row>
    <row r="1077" spans="7:10" x14ac:dyDescent="0.25">
      <c r="G1077" t="str">
        <f t="shared" si="20"/>
        <v>2.94</v>
      </c>
      <c r="H1077" s="71">
        <v>2.9000000000000004</v>
      </c>
      <c r="I1077" s="66">
        <v>4</v>
      </c>
      <c r="J1077" s="79">
        <v>1.8072776189812942</v>
      </c>
    </row>
    <row r="1078" spans="7:10" x14ac:dyDescent="0.25">
      <c r="G1078" t="str">
        <f t="shared" si="20"/>
        <v>34</v>
      </c>
      <c r="H1078" s="71">
        <v>3</v>
      </c>
      <c r="I1078" s="66">
        <v>4</v>
      </c>
      <c r="J1078" s="79">
        <v>1.8074927908461067</v>
      </c>
    </row>
    <row r="1079" spans="7:10" x14ac:dyDescent="0.25">
      <c r="G1079" t="str">
        <f t="shared" si="20"/>
        <v>3.14</v>
      </c>
      <c r="H1079" s="71">
        <v>3.1000000000000014</v>
      </c>
      <c r="I1079" s="66">
        <v>4</v>
      </c>
      <c r="J1079" s="79">
        <v>1.8077237326381987</v>
      </c>
    </row>
    <row r="1080" spans="7:10" x14ac:dyDescent="0.25">
      <c r="G1080" t="str">
        <f t="shared" si="20"/>
        <v>3.24</v>
      </c>
      <c r="H1080" s="71">
        <v>3.2000000000000011</v>
      </c>
      <c r="I1080" s="66">
        <v>4</v>
      </c>
      <c r="J1080" s="79">
        <v>1.8079715908581635</v>
      </c>
    </row>
    <row r="1081" spans="7:10" x14ac:dyDescent="0.25">
      <c r="G1081" t="str">
        <f t="shared" si="20"/>
        <v>3.34</v>
      </c>
      <c r="H1081" s="71">
        <v>3.3000000000000007</v>
      </c>
      <c r="I1081" s="66">
        <v>4</v>
      </c>
      <c r="J1081" s="79">
        <v>1.8082375947425031</v>
      </c>
    </row>
    <row r="1082" spans="7:10" x14ac:dyDescent="0.25">
      <c r="G1082" t="str">
        <f t="shared" si="20"/>
        <v>3.44</v>
      </c>
      <c r="H1082" s="71">
        <v>3.4000000000000004</v>
      </c>
      <c r="I1082" s="66">
        <v>4</v>
      </c>
      <c r="J1082" s="79">
        <v>1.8085230621803929</v>
      </c>
    </row>
    <row r="1083" spans="7:10" x14ac:dyDescent="0.25">
      <c r="G1083" t="str">
        <f t="shared" si="20"/>
        <v>3.54</v>
      </c>
      <c r="H1083" s="71">
        <v>3.5</v>
      </c>
      <c r="I1083" s="66">
        <v>4</v>
      </c>
      <c r="J1083" s="79">
        <v>1.8088294060474548</v>
      </c>
    </row>
    <row r="1084" spans="7:10" x14ac:dyDescent="0.25">
      <c r="G1084" t="str">
        <f t="shared" si="20"/>
        <v>3.64</v>
      </c>
      <c r="H1084" s="71">
        <v>3.6000000000000014</v>
      </c>
      <c r="I1084" s="66">
        <v>4</v>
      </c>
      <c r="J1084" s="79">
        <v>1.8091581409851374</v>
      </c>
    </row>
    <row r="1085" spans="7:10" x14ac:dyDescent="0.25">
      <c r="G1085" t="str">
        <f t="shared" si="20"/>
        <v>3.74</v>
      </c>
      <c r="H1085" s="71">
        <v>3.7000000000000011</v>
      </c>
      <c r="I1085" s="66">
        <v>4</v>
      </c>
      <c r="J1085" s="79">
        <v>1.8095108906560893</v>
      </c>
    </row>
    <row r="1086" spans="7:10" x14ac:dyDescent="0.25">
      <c r="G1086" t="str">
        <f t="shared" si="20"/>
        <v>3.84</v>
      </c>
      <c r="H1086" s="71">
        <v>3.8000000000000007</v>
      </c>
      <c r="I1086" s="66">
        <v>4</v>
      </c>
      <c r="J1086" s="79">
        <v>1.8098893955079103</v>
      </c>
    </row>
    <row r="1087" spans="7:10" x14ac:dyDescent="0.25">
      <c r="G1087" t="str">
        <f t="shared" si="20"/>
        <v>3.94</v>
      </c>
      <c r="H1087" s="71">
        <v>3.9000000000000004</v>
      </c>
      <c r="I1087" s="66">
        <v>4</v>
      </c>
      <c r="J1087" s="79">
        <v>1.8102955210796532</v>
      </c>
    </row>
    <row r="1088" spans="7:10" x14ac:dyDescent="0.25">
      <c r="G1088" t="str">
        <f t="shared" si="20"/>
        <v>44</v>
      </c>
      <c r="H1088" s="71">
        <v>4</v>
      </c>
      <c r="I1088" s="66">
        <v>4</v>
      </c>
      <c r="J1088" s="79">
        <v>1.8107312668876354</v>
      </c>
    </row>
    <row r="1089" spans="7:10" x14ac:dyDescent="0.25">
      <c r="G1089" t="str">
        <f t="shared" si="20"/>
        <v>4.14</v>
      </c>
      <c r="H1089" s="71">
        <v>4.1000000000000014</v>
      </c>
      <c r="I1089" s="66">
        <v>4</v>
      </c>
      <c r="J1089" s="79">
        <v>1.8111987759293589</v>
      </c>
    </row>
    <row r="1090" spans="7:10" x14ac:dyDescent="0.25">
      <c r="G1090" t="str">
        <f t="shared" si="20"/>
        <v>4.24</v>
      </c>
      <c r="H1090" s="71">
        <v>4.2000000000000011</v>
      </c>
      <c r="I1090" s="66">
        <v>4</v>
      </c>
      <c r="J1090" s="79">
        <v>1.8117003448467004</v>
      </c>
    </row>
    <row r="1091" spans="7:10" x14ac:dyDescent="0.25">
      <c r="G1091" t="str">
        <f t="shared" si="20"/>
        <v>4.34</v>
      </c>
      <c r="H1091" s="71">
        <v>4.3000000000000007</v>
      </c>
      <c r="I1091" s="66">
        <v>4</v>
      </c>
      <c r="J1091" s="79">
        <v>1.8122384347920137</v>
      </c>
    </row>
    <row r="1092" spans="7:10" x14ac:dyDescent="0.25">
      <c r="G1092" t="str">
        <f t="shared" si="20"/>
        <v>4.44</v>
      </c>
      <c r="H1092" s="71">
        <v>4.4000000000000004</v>
      </c>
      <c r="I1092" s="66">
        <v>4</v>
      </c>
      <c r="J1092" s="79">
        <v>1.812815683043344</v>
      </c>
    </row>
    <row r="1093" spans="7:10" x14ac:dyDescent="0.25">
      <c r="G1093" t="str">
        <f t="shared" ref="G1093:G1156" si="21">CONCATENATE(H1093,I1093)</f>
        <v>4.54</v>
      </c>
      <c r="H1093" s="71">
        <v>4.5</v>
      </c>
      <c r="I1093" s="66">
        <v>4</v>
      </c>
      <c r="J1093" s="79">
        <v>1.813434915417655</v>
      </c>
    </row>
    <row r="1094" spans="7:10" x14ac:dyDescent="0.25">
      <c r="G1094" t="str">
        <f t="shared" si="21"/>
        <v>4.64</v>
      </c>
      <c r="H1094" s="71">
        <v>4.6000000000000014</v>
      </c>
      <c r="I1094" s="66">
        <v>4</v>
      </c>
      <c r="J1094" s="79">
        <v>1.8140991595337292</v>
      </c>
    </row>
    <row r="1095" spans="7:10" x14ac:dyDescent="0.25">
      <c r="G1095" t="str">
        <f t="shared" si="21"/>
        <v>4.74</v>
      </c>
      <c r="H1095" s="71">
        <v>4.7000000000000011</v>
      </c>
      <c r="I1095" s="66">
        <v>4</v>
      </c>
      <c r="J1095" s="79">
        <v>1.8148116589792931</v>
      </c>
    </row>
    <row r="1096" spans="7:10" x14ac:dyDescent="0.25">
      <c r="G1096" t="str">
        <f t="shared" si="21"/>
        <v>4.84</v>
      </c>
      <c r="H1096" s="71">
        <v>4.8000000000000007</v>
      </c>
      <c r="I1096" s="66">
        <v>4</v>
      </c>
      <c r="J1096" s="79">
        <v>1.8155758884398496</v>
      </c>
    </row>
    <row r="1097" spans="7:10" x14ac:dyDescent="0.25">
      <c r="G1097" t="str">
        <f t="shared" si="21"/>
        <v>4.94</v>
      </c>
      <c r="H1097" s="71">
        <v>4.9000000000000004</v>
      </c>
      <c r="I1097" s="66">
        <v>4</v>
      </c>
      <c r="J1097" s="79">
        <v>1.8163955698497611</v>
      </c>
    </row>
    <row r="1098" spans="7:10" x14ac:dyDescent="0.25">
      <c r="G1098" t="str">
        <f t="shared" si="21"/>
        <v>54</v>
      </c>
      <c r="H1098" s="71">
        <v>5</v>
      </c>
      <c r="I1098" s="66">
        <v>4</v>
      </c>
      <c r="J1098" s="79">
        <v>1.8172746896291845</v>
      </c>
    </row>
    <row r="1099" spans="7:10" x14ac:dyDescent="0.25">
      <c r="G1099" t="str">
        <f t="shared" si="21"/>
        <v>5.14</v>
      </c>
      <c r="H1099" s="71">
        <v>5.1000000000000014</v>
      </c>
      <c r="I1099" s="66">
        <v>4</v>
      </c>
      <c r="J1099" s="79">
        <v>1.8182175170736037</v>
      </c>
    </row>
    <row r="1100" spans="7:10" x14ac:dyDescent="0.25">
      <c r="G1100" t="str">
        <f t="shared" si="21"/>
        <v>5.24</v>
      </c>
      <c r="H1100" s="71">
        <v>5.2000000000000011</v>
      </c>
      <c r="I1100" s="66">
        <v>4</v>
      </c>
      <c r="J1100" s="79">
        <v>1.8192286239658497</v>
      </c>
    </row>
    <row r="1101" spans="7:10" x14ac:dyDescent="0.25">
      <c r="G1101" t="str">
        <f t="shared" si="21"/>
        <v>5.34</v>
      </c>
      <c r="H1101" s="71">
        <v>5.3000000000000007</v>
      </c>
      <c r="I1101" s="66">
        <v>4</v>
      </c>
      <c r="J1101" s="79">
        <v>1.8203129054836376</v>
      </c>
    </row>
    <row r="1102" spans="7:10" x14ac:dyDescent="0.25">
      <c r="G1102" t="str">
        <f t="shared" si="21"/>
        <v>5.44</v>
      </c>
      <c r="H1102" s="71">
        <v>5.4</v>
      </c>
      <c r="I1102" s="66">
        <v>4</v>
      </c>
      <c r="J1102" s="79">
        <v>1.8214756024787198</v>
      </c>
    </row>
    <row r="1103" spans="7:10" x14ac:dyDescent="0.25">
      <c r="G1103" t="str">
        <f t="shared" si="21"/>
        <v>5.54</v>
      </c>
      <c r="H1103" s="71">
        <v>5.5</v>
      </c>
      <c r="I1103" s="66">
        <v>4</v>
      </c>
      <c r="J1103" s="79">
        <v>1.8227223252067994</v>
      </c>
    </row>
    <row r="1104" spans="7:10" x14ac:dyDescent="0.25">
      <c r="G1104" t="str">
        <f t="shared" si="21"/>
        <v>5.64</v>
      </c>
      <c r="H1104" s="71">
        <v>5.6000000000000014</v>
      </c>
      <c r="I1104" s="66">
        <v>4</v>
      </c>
      <c r="J1104" s="79">
        <v>1.8240590785902038</v>
      </c>
    </row>
    <row r="1105" spans="7:10" x14ac:dyDescent="0.25">
      <c r="G1105" t="str">
        <f t="shared" si="21"/>
        <v>5.74</v>
      </c>
      <c r="H1105" s="71">
        <v>5.7000000000000011</v>
      </c>
      <c r="I1105" s="66">
        <v>4</v>
      </c>
      <c r="J1105" s="79">
        <v>1.8254922890979952</v>
      </c>
    </row>
    <row r="1106" spans="7:10" x14ac:dyDescent="0.25">
      <c r="G1106" t="str">
        <f t="shared" si="21"/>
        <v>5.84</v>
      </c>
      <c r="H1106" s="71">
        <v>5.8000000000000007</v>
      </c>
      <c r="I1106" s="66">
        <v>4</v>
      </c>
      <c r="J1106" s="79">
        <v>1.8270288333306541</v>
      </c>
    </row>
    <row r="1107" spans="7:10" x14ac:dyDescent="0.25">
      <c r="G1107" t="str">
        <f t="shared" si="21"/>
        <v>5.94</v>
      </c>
      <c r="H1107" s="71">
        <v>5.9</v>
      </c>
      <c r="I1107" s="66">
        <v>4</v>
      </c>
      <c r="J1107" s="79">
        <v>1.8286760683985608</v>
      </c>
    </row>
    <row r="1108" spans="7:10" x14ac:dyDescent="0.25">
      <c r="G1108" t="str">
        <f t="shared" si="21"/>
        <v>64</v>
      </c>
      <c r="H1108" s="71">
        <v>6</v>
      </c>
      <c r="I1108" s="66">
        <v>4</v>
      </c>
      <c r="J1108" s="79">
        <v>1.8304418641851299</v>
      </c>
    </row>
    <row r="1109" spans="7:10" x14ac:dyDescent="0.25">
      <c r="G1109" t="str">
        <f t="shared" si="21"/>
        <v>6.14</v>
      </c>
      <c r="H1109" s="71">
        <v>6.1000000000000014</v>
      </c>
      <c r="I1109" s="66">
        <v>4</v>
      </c>
      <c r="J1109" s="79">
        <v>1.832334637586668</v>
      </c>
    </row>
    <row r="1110" spans="7:10" x14ac:dyDescent="0.25">
      <c r="G1110" t="str">
        <f t="shared" si="21"/>
        <v>6.24</v>
      </c>
      <c r="H1110" s="71">
        <v>6.2000000000000011</v>
      </c>
      <c r="I1110" s="66">
        <v>4</v>
      </c>
      <c r="J1110" s="79">
        <v>1.8343633888214037</v>
      </c>
    </row>
    <row r="1111" spans="7:10" x14ac:dyDescent="0.25">
      <c r="G1111" t="str">
        <f t="shared" si="21"/>
        <v>6.34</v>
      </c>
      <c r="H1111" s="71">
        <v>6.3000000000000007</v>
      </c>
      <c r="I1111" s="66">
        <v>4</v>
      </c>
      <c r="J1111" s="79">
        <v>1.8365377398998937</v>
      </c>
    </row>
    <row r="1112" spans="7:10" x14ac:dyDescent="0.25">
      <c r="G1112" t="str">
        <f t="shared" si="21"/>
        <v>6.44</v>
      </c>
      <c r="H1112" s="71">
        <v>6.4</v>
      </c>
      <c r="I1112" s="66">
        <v>4</v>
      </c>
      <c r="J1112" s="79">
        <v>1.83886797534764</v>
      </c>
    </row>
    <row r="1113" spans="7:10" x14ac:dyDescent="0.25">
      <c r="G1113" t="str">
        <f t="shared" si="21"/>
        <v>6.54</v>
      </c>
      <c r="H1113" s="71">
        <v>6.5</v>
      </c>
      <c r="I1113" s="66">
        <v>4</v>
      </c>
      <c r="J1113" s="79">
        <v>1.8413650852683712</v>
      </c>
    </row>
    <row r="1114" spans="7:10" x14ac:dyDescent="0.25">
      <c r="G1114" t="str">
        <f t="shared" si="21"/>
        <v>6.64</v>
      </c>
      <c r="H1114" s="71">
        <v>6.6000000000000014</v>
      </c>
      <c r="I1114" s="66">
        <v>4</v>
      </c>
      <c r="J1114" s="79">
        <v>1.8440408108325343</v>
      </c>
    </row>
    <row r="1115" spans="7:10" x14ac:dyDescent="0.25">
      <c r="G1115" t="str">
        <f t="shared" si="21"/>
        <v>6.74</v>
      </c>
      <c r="H1115" s="71">
        <v>6.7000000000000011</v>
      </c>
      <c r="I1115" s="66">
        <v>4</v>
      </c>
      <c r="J1115" s="79">
        <v>1.8469076922701595</v>
      </c>
    </row>
    <row r="1116" spans="7:10" x14ac:dyDescent="0.25">
      <c r="G1116" t="str">
        <f t="shared" si="21"/>
        <v>6.84</v>
      </c>
      <c r="H1116" s="71">
        <v>6.8000000000000007</v>
      </c>
      <c r="I1116" s="66">
        <v>4</v>
      </c>
      <c r="J1116" s="79">
        <v>1.8499791194398727</v>
      </c>
    </row>
    <row r="1117" spans="7:10" x14ac:dyDescent="0.25">
      <c r="G1117" t="str">
        <f t="shared" si="21"/>
        <v>6.94</v>
      </c>
      <c r="H1117" s="71">
        <v>6.9</v>
      </c>
      <c r="I1117" s="66">
        <v>4</v>
      </c>
      <c r="J1117" s="79">
        <v>1.8532693850362649</v>
      </c>
    </row>
    <row r="1118" spans="7:10" x14ac:dyDescent="0.25">
      <c r="G1118" t="str">
        <f t="shared" si="21"/>
        <v>74</v>
      </c>
      <c r="H1118" s="71">
        <v>7</v>
      </c>
      <c r="I1118" s="66">
        <v>4</v>
      </c>
      <c r="J1118" s="79">
        <v>1.856793740485722</v>
      </c>
    </row>
    <row r="1119" spans="7:10" x14ac:dyDescent="0.25">
      <c r="G1119" t="str">
        <f t="shared" si="21"/>
        <v>7.14</v>
      </c>
      <c r="H1119" s="71">
        <v>7.1000000000000014</v>
      </c>
      <c r="I1119" s="66">
        <v>4</v>
      </c>
      <c r="J1119" s="79">
        <v>1.8605684545656753</v>
      </c>
    </row>
    <row r="1120" spans="7:10" x14ac:dyDescent="0.25">
      <c r="G1120" t="str">
        <f t="shared" si="21"/>
        <v>7.24</v>
      </c>
      <c r="H1120" s="71">
        <v>7.2000000000000011</v>
      </c>
      <c r="I1120" s="66">
        <v>4</v>
      </c>
      <c r="J1120" s="79">
        <v>1.8646108747637402</v>
      </c>
    </row>
    <row r="1121" spans="7:10" x14ac:dyDescent="0.25">
      <c r="G1121" t="str">
        <f t="shared" si="21"/>
        <v>7.34</v>
      </c>
      <c r="H1121" s="71">
        <v>7.3000000000000007</v>
      </c>
      <c r="I1121" s="66">
        <v>4</v>
      </c>
      <c r="J1121" s="79">
        <v>1.8689394913707704</v>
      </c>
    </row>
    <row r="1122" spans="7:10" x14ac:dyDescent="0.25">
      <c r="G1122" t="str">
        <f t="shared" si="21"/>
        <v>7.44</v>
      </c>
      <c r="H1122" s="71">
        <v>7.4</v>
      </c>
      <c r="I1122" s="66">
        <v>4</v>
      </c>
      <c r="J1122" s="79">
        <v>1.8735740042749858</v>
      </c>
    </row>
    <row r="1123" spans="7:10" x14ac:dyDescent="0.25">
      <c r="G1123" t="str">
        <f t="shared" si="21"/>
        <v>7.54</v>
      </c>
      <c r="H1123" s="71">
        <v>7.5</v>
      </c>
      <c r="I1123" s="66">
        <v>4</v>
      </c>
      <c r="J1123" s="79">
        <v>1.8785353923923858</v>
      </c>
    </row>
    <row r="1124" spans="7:10" x14ac:dyDescent="0.25">
      <c r="G1124" t="str">
        <f t="shared" si="21"/>
        <v>7.64</v>
      </c>
      <c r="H1124" s="71">
        <v>7.6000000000000014</v>
      </c>
      <c r="I1124" s="66">
        <v>4</v>
      </c>
      <c r="J1124" s="79">
        <v>1.8838459856310144</v>
      </c>
    </row>
    <row r="1125" spans="7:10" x14ac:dyDescent="0.25">
      <c r="G1125" t="str">
        <f t="shared" si="21"/>
        <v>7.74</v>
      </c>
      <c r="H1125" s="71">
        <v>7.7000000000000011</v>
      </c>
      <c r="I1125" s="66">
        <v>4</v>
      </c>
      <c r="J1125" s="79">
        <v>1.8895295392425719</v>
      </c>
    </row>
    <row r="1126" spans="7:10" x14ac:dyDescent="0.25">
      <c r="G1126" t="str">
        <f t="shared" si="21"/>
        <v>7.84</v>
      </c>
      <c r="H1126" s="71">
        <v>7.8000000000000007</v>
      </c>
      <c r="I1126" s="66">
        <v>4</v>
      </c>
      <c r="J1126" s="79">
        <v>1.8956113103636083</v>
      </c>
    </row>
    <row r="1127" spans="7:10" x14ac:dyDescent="0.25">
      <c r="G1127" t="str">
        <f t="shared" si="21"/>
        <v>7.94</v>
      </c>
      <c r="H1127" s="71">
        <v>7.9</v>
      </c>
      <c r="I1127" s="66">
        <v>4</v>
      </c>
      <c r="J1127" s="79">
        <v>1.9021181364892314</v>
      </c>
    </row>
    <row r="1128" spans="7:10" x14ac:dyDescent="0.25">
      <c r="G1128" t="str">
        <f t="shared" si="21"/>
        <v>84</v>
      </c>
      <c r="H1128" s="71">
        <v>8</v>
      </c>
      <c r="I1128" s="66">
        <v>4</v>
      </c>
      <c r="J1128" s="79">
        <v>1.9090785155541077</v>
      </c>
    </row>
    <row r="1129" spans="7:10" x14ac:dyDescent="0.25">
      <c r="G1129" t="str">
        <f t="shared" si="21"/>
        <v>8.14</v>
      </c>
      <c r="H1129" s="71">
        <v>8.1000000000000014</v>
      </c>
      <c r="I1129" s="66">
        <v>4</v>
      </c>
      <c r="J1129" s="79">
        <v>1.9165226872175842</v>
      </c>
    </row>
    <row r="1130" spans="7:10" x14ac:dyDescent="0.25">
      <c r="G1130" t="str">
        <f t="shared" si="21"/>
        <v>8.24</v>
      </c>
      <c r="H1130" s="71">
        <v>8.1999999999999993</v>
      </c>
      <c r="I1130" s="66">
        <v>4</v>
      </c>
      <c r="J1130" s="79">
        <v>1.9244827148610633</v>
      </c>
    </row>
    <row r="1131" spans="7:10" x14ac:dyDescent="0.25">
      <c r="G1131" t="str">
        <f t="shared" si="21"/>
        <v>8.34</v>
      </c>
      <c r="H1131" s="71">
        <v>8.3000000000000007</v>
      </c>
      <c r="I1131" s="66">
        <v>4</v>
      </c>
      <c r="J1131" s="79">
        <v>1.9329925677054389</v>
      </c>
    </row>
    <row r="1132" spans="7:10" x14ac:dyDescent="0.25">
      <c r="G1132" t="str">
        <f t="shared" si="21"/>
        <v>8.44</v>
      </c>
      <c r="H1132" s="71">
        <v>8.4000000000000021</v>
      </c>
      <c r="I1132" s="66">
        <v>4</v>
      </c>
      <c r="J1132" s="79">
        <v>1.9420882023434558</v>
      </c>
    </row>
    <row r="1133" spans="7:10" x14ac:dyDescent="0.25">
      <c r="G1133" t="str">
        <f t="shared" si="21"/>
        <v>8.54</v>
      </c>
      <c r="H1133" s="71">
        <v>8.5</v>
      </c>
      <c r="I1133" s="66">
        <v>4</v>
      </c>
      <c r="J1133" s="79">
        <v>1.9518076428554552</v>
      </c>
    </row>
    <row r="1134" spans="7:10" x14ac:dyDescent="0.25">
      <c r="G1134" t="str">
        <f t="shared" si="21"/>
        <v>8.64</v>
      </c>
      <c r="H1134" s="71">
        <v>8.6000000000000014</v>
      </c>
      <c r="I1134" s="66">
        <v>4</v>
      </c>
      <c r="J1134" s="79">
        <v>1.9621910585363027</v>
      </c>
    </row>
    <row r="1135" spans="7:10" x14ac:dyDescent="0.25">
      <c r="G1135" t="str">
        <f t="shared" si="21"/>
        <v>8.74</v>
      </c>
      <c r="H1135" s="71">
        <v>8.6999999999999993</v>
      </c>
      <c r="I1135" s="66">
        <v>4</v>
      </c>
      <c r="J1135" s="79">
        <v>1.9732808381056406</v>
      </c>
    </row>
    <row r="1136" spans="7:10" x14ac:dyDescent="0.25">
      <c r="G1136" t="str">
        <f t="shared" si="21"/>
        <v>8.84</v>
      </c>
      <c r="H1136" s="71">
        <v>8.8000000000000007</v>
      </c>
      <c r="I1136" s="66">
        <v>4</v>
      </c>
      <c r="J1136" s="79">
        <v>1.985121659102592</v>
      </c>
    </row>
    <row r="1137" spans="7:10" x14ac:dyDescent="0.25">
      <c r="G1137" t="str">
        <f t="shared" si="21"/>
        <v>8.94</v>
      </c>
      <c r="H1137" s="71">
        <v>8.9000000000000021</v>
      </c>
      <c r="I1137" s="66">
        <v>4</v>
      </c>
      <c r="J1137" s="79">
        <v>1.9977605509792953</v>
      </c>
    </row>
    <row r="1138" spans="7:10" x14ac:dyDescent="0.25">
      <c r="G1138" t="str">
        <f t="shared" si="21"/>
        <v>94</v>
      </c>
      <c r="H1138" s="71">
        <v>9</v>
      </c>
      <c r="I1138" s="66">
        <v>4</v>
      </c>
      <c r="J1138" s="79">
        <v>2.0112469502054093</v>
      </c>
    </row>
    <row r="1139" spans="7:10" x14ac:dyDescent="0.25">
      <c r="G1139" t="str">
        <f t="shared" si="21"/>
        <v>9.14</v>
      </c>
      <c r="H1139" s="71">
        <v>9.1000000000000014</v>
      </c>
      <c r="I1139" s="66">
        <v>4</v>
      </c>
      <c r="J1139" s="79">
        <v>2.0256327454784824</v>
      </c>
    </row>
    <row r="1140" spans="7:10" x14ac:dyDescent="0.25">
      <c r="G1140" t="str">
        <f t="shared" si="21"/>
        <v>9.24</v>
      </c>
      <c r="H1140" s="71">
        <v>9.1999999999999993</v>
      </c>
      <c r="I1140" s="66">
        <v>4</v>
      </c>
      <c r="J1140" s="79">
        <v>2.0409723109039311</v>
      </c>
    </row>
    <row r="1141" spans="7:10" x14ac:dyDescent="0.25">
      <c r="G1141" t="str">
        <f t="shared" si="21"/>
        <v>9.34</v>
      </c>
      <c r="H1141" s="71">
        <v>9.3000000000000007</v>
      </c>
      <c r="I1141" s="66">
        <v>4</v>
      </c>
      <c r="J1141" s="79">
        <v>2.0573225247651661</v>
      </c>
    </row>
    <row r="1142" spans="7:10" x14ac:dyDescent="0.25">
      <c r="G1142" t="str">
        <f t="shared" si="21"/>
        <v>9.44</v>
      </c>
      <c r="H1142" s="71">
        <v>9.4000000000000021</v>
      </c>
      <c r="I1142" s="66">
        <v>4</v>
      </c>
      <c r="J1142" s="79">
        <v>2.0747427712516728</v>
      </c>
    </row>
    <row r="1143" spans="7:10" x14ac:dyDescent="0.25">
      <c r="G1143" t="str">
        <f t="shared" si="21"/>
        <v>9.54</v>
      </c>
      <c r="H1143" s="71">
        <v>9.5</v>
      </c>
      <c r="I1143" s="66">
        <v>4</v>
      </c>
      <c r="J1143" s="79">
        <v>2.0932949222543091</v>
      </c>
    </row>
    <row r="1144" spans="7:10" x14ac:dyDescent="0.25">
      <c r="G1144" t="str">
        <f t="shared" si="21"/>
        <v>9.64</v>
      </c>
      <c r="H1144" s="71">
        <v>9.6000000000000014</v>
      </c>
      <c r="I1144" s="66">
        <v>4</v>
      </c>
      <c r="J1144" s="79">
        <v>2.1130432960773904</v>
      </c>
    </row>
    <row r="1145" spans="7:10" x14ac:dyDescent="0.25">
      <c r="G1145" t="str">
        <f t="shared" si="21"/>
        <v>9.74</v>
      </c>
      <c r="H1145" s="71">
        <v>9.6999999999999993</v>
      </c>
      <c r="I1145" s="66">
        <v>4</v>
      </c>
      <c r="J1145" s="79">
        <v>2.1340545896624388</v>
      </c>
    </row>
    <row r="1146" spans="7:10" x14ac:dyDescent="0.25">
      <c r="G1146" t="str">
        <f t="shared" si="21"/>
        <v>9.84</v>
      </c>
      <c r="H1146" s="71">
        <v>9.8000000000000007</v>
      </c>
      <c r="I1146" s="66">
        <v>4</v>
      </c>
      <c r="J1146" s="79">
        <v>2.1563977806764658</v>
      </c>
    </row>
    <row r="1147" spans="7:10" x14ac:dyDescent="0.25">
      <c r="G1147" t="str">
        <f t="shared" si="21"/>
        <v>9.94</v>
      </c>
      <c r="H1147" s="71">
        <v>9.9000000000000021</v>
      </c>
      <c r="I1147" s="66">
        <v>4</v>
      </c>
      <c r="J1147" s="79">
        <v>2.1801439955974855</v>
      </c>
    </row>
    <row r="1148" spans="7:10" x14ac:dyDescent="0.25">
      <c r="G1148" t="str">
        <f t="shared" si="21"/>
        <v>104</v>
      </c>
      <c r="H1148" s="71">
        <v>10</v>
      </c>
      <c r="I1148" s="66">
        <v>4</v>
      </c>
      <c r="J1148" s="79">
        <v>2.2053663397429588</v>
      </c>
    </row>
    <row r="1149" spans="7:10" x14ac:dyDescent="0.25">
      <c r="G1149" t="str">
        <f t="shared" si="21"/>
        <v>10.14</v>
      </c>
      <c r="H1149" s="71">
        <v>10.100000000000001</v>
      </c>
      <c r="I1149" s="66">
        <v>4</v>
      </c>
      <c r="J1149" s="79">
        <v>2.2321396850459942</v>
      </c>
    </row>
    <row r="1150" spans="7:10" x14ac:dyDescent="0.25">
      <c r="G1150" t="str">
        <f t="shared" si="21"/>
        <v>10.24</v>
      </c>
      <c r="H1150" s="71">
        <v>10.199999999999999</v>
      </c>
      <c r="I1150" s="66">
        <v>4</v>
      </c>
      <c r="J1150" s="79">
        <v>2.2605404113045942</v>
      </c>
    </row>
    <row r="1151" spans="7:10" x14ac:dyDescent="0.25">
      <c r="G1151" t="str">
        <f t="shared" si="21"/>
        <v>10.34</v>
      </c>
      <c r="H1151" s="71">
        <v>10.3</v>
      </c>
      <c r="I1151" s="66">
        <v>4</v>
      </c>
      <c r="J1151" s="79">
        <v>2.2906460966281221</v>
      </c>
    </row>
    <row r="1152" spans="7:10" x14ac:dyDescent="0.25">
      <c r="G1152" t="str">
        <f t="shared" si="21"/>
        <v>10.44</v>
      </c>
      <c r="H1152" s="71">
        <v>10.400000000000002</v>
      </c>
      <c r="I1152" s="66">
        <v>4</v>
      </c>
      <c r="J1152" s="79">
        <v>2.3225351529014562</v>
      </c>
    </row>
    <row r="1153" spans="7:10" x14ac:dyDescent="0.25">
      <c r="G1153" t="str">
        <f t="shared" si="21"/>
        <v>10.54</v>
      </c>
      <c r="H1153" s="71">
        <v>10.5</v>
      </c>
      <c r="I1153" s="66">
        <v>4</v>
      </c>
      <c r="J1153" s="79">
        <v>2.3562864023016461</v>
      </c>
    </row>
    <row r="1154" spans="7:10" x14ac:dyDescent="0.25">
      <c r="G1154" t="str">
        <f t="shared" si="21"/>
        <v>10.64</v>
      </c>
      <c r="H1154" s="71">
        <v>10.600000000000001</v>
      </c>
      <c r="I1154" s="66">
        <v>4</v>
      </c>
      <c r="J1154" s="79">
        <v>2.3919785912560663</v>
      </c>
    </row>
    <row r="1155" spans="7:10" x14ac:dyDescent="0.25">
      <c r="G1155" t="str">
        <f t="shared" si="21"/>
        <v>10.74</v>
      </c>
      <c r="H1155" s="71">
        <v>10.7</v>
      </c>
      <c r="I1155" s="66">
        <v>4</v>
      </c>
      <c r="J1155" s="79">
        <v>2.429689838747457</v>
      </c>
    </row>
    <row r="1156" spans="7:10" x14ac:dyDescent="0.25">
      <c r="G1156" t="str">
        <f t="shared" si="21"/>
        <v>10.84</v>
      </c>
      <c r="H1156" s="71">
        <v>10.8</v>
      </c>
      <c r="I1156" s="66">
        <v>4</v>
      </c>
      <c r="J1156" s="79">
        <v>2.4694970165720589</v>
      </c>
    </row>
    <row r="1157" spans="7:10" x14ac:dyDescent="0.25">
      <c r="G1157" t="str">
        <f t="shared" ref="G1157:G1220" si="22">CONCATENATE(H1157,I1157)</f>
        <v>10.94</v>
      </c>
      <c r="H1157" s="71">
        <v>10.900000000000002</v>
      </c>
      <c r="I1157" s="66">
        <v>4</v>
      </c>
      <c r="J1157" s="79">
        <v>2.5114750600628493</v>
      </c>
    </row>
    <row r="1158" spans="7:10" x14ac:dyDescent="0.25">
      <c r="G1158" t="str">
        <f t="shared" si="22"/>
        <v>114</v>
      </c>
      <c r="H1158" s="71">
        <v>11</v>
      </c>
      <c r="I1158" s="66">
        <v>4</v>
      </c>
      <c r="J1158" s="79">
        <v>2.5556962089188491</v>
      </c>
    </row>
    <row r="1159" spans="7:10" x14ac:dyDescent="0.25">
      <c r="G1159" t="str">
        <f t="shared" si="22"/>
        <v>11.14</v>
      </c>
      <c r="H1159" s="71">
        <v>11.100000000000001</v>
      </c>
      <c r="I1159" s="66">
        <v>4</v>
      </c>
      <c r="J1159" s="79">
        <v>2.6022291791470078</v>
      </c>
    </row>
    <row r="1160" spans="7:10" x14ac:dyDescent="0.25">
      <c r="G1160" t="str">
        <f t="shared" si="22"/>
        <v>11.24</v>
      </c>
      <c r="H1160" s="71">
        <v>11.200000000000003</v>
      </c>
      <c r="I1160" s="66">
        <v>4</v>
      </c>
      <c r="J1160" s="79">
        <v>2.6511382687326885</v>
      </c>
    </row>
    <row r="1161" spans="7:10" x14ac:dyDescent="0.25">
      <c r="G1161" t="str">
        <f t="shared" si="22"/>
        <v>11.34</v>
      </c>
      <c r="H1161" s="71">
        <v>11.3</v>
      </c>
      <c r="I1161" s="66">
        <v>4</v>
      </c>
      <c r="J1161" s="79">
        <v>2.7024824015072033</v>
      </c>
    </row>
    <row r="1162" spans="7:10" x14ac:dyDescent="0.25">
      <c r="G1162" t="str">
        <f t="shared" si="22"/>
        <v>11.44</v>
      </c>
      <c r="H1162" s="71">
        <v>11.400000000000002</v>
      </c>
      <c r="I1162" s="66">
        <v>4</v>
      </c>
      <c r="J1162" s="79">
        <v>2.7563141157644284</v>
      </c>
    </row>
    <row r="1163" spans="7:10" x14ac:dyDescent="0.25">
      <c r="G1163" t="str">
        <f t="shared" si="22"/>
        <v>11.54</v>
      </c>
      <c r="H1163" s="71">
        <v>11.5</v>
      </c>
      <c r="I1163" s="66">
        <v>4</v>
      </c>
      <c r="J1163" s="79">
        <v>2.8126785064688971</v>
      </c>
    </row>
    <row r="1164" spans="7:10" x14ac:dyDescent="0.25">
      <c r="G1164" t="str">
        <f t="shared" si="22"/>
        <v>11.64</v>
      </c>
      <c r="H1164" s="71">
        <v>11.600000000000001</v>
      </c>
      <c r="I1164" s="66">
        <v>4</v>
      </c>
      <c r="J1164" s="79">
        <v>2.8716121323557995</v>
      </c>
    </row>
    <row r="1165" spans="7:10" x14ac:dyDescent="0.25">
      <c r="G1165" t="str">
        <f t="shared" si="22"/>
        <v>11.74</v>
      </c>
      <c r="H1165" s="71">
        <v>11.700000000000003</v>
      </c>
      <c r="I1165" s="66">
        <v>4</v>
      </c>
      <c r="J1165" s="79">
        <v>2.9331419017928866</v>
      </c>
    </row>
    <row r="1166" spans="7:10" x14ac:dyDescent="0.25">
      <c r="G1166" t="str">
        <f t="shared" si="22"/>
        <v>11.84</v>
      </c>
      <c r="H1166" s="71">
        <v>11.8</v>
      </c>
      <c r="I1166" s="66">
        <v>4</v>
      </c>
      <c r="J1166" s="79">
        <v>2.9972839538826501</v>
      </c>
    </row>
    <row r="1167" spans="7:10" x14ac:dyDescent="0.25">
      <c r="G1167" t="str">
        <f t="shared" si="22"/>
        <v>11.94</v>
      </c>
      <c r="H1167" s="71">
        <v>11.900000000000002</v>
      </c>
      <c r="I1167" s="66">
        <v>4</v>
      </c>
      <c r="J1167" s="79">
        <v>3.0640425538387173</v>
      </c>
    </row>
    <row r="1168" spans="7:10" x14ac:dyDescent="0.25">
      <c r="G1168" t="str">
        <f t="shared" si="22"/>
        <v>124</v>
      </c>
      <c r="H1168" s="71">
        <v>12</v>
      </c>
      <c r="I1168" s="66">
        <v>4</v>
      </c>
      <c r="J1168" s="79">
        <v>3.1334090240656862</v>
      </c>
    </row>
    <row r="1169" spans="7:10" x14ac:dyDescent="0.25">
      <c r="G1169" t="str">
        <f t="shared" si="22"/>
        <v>12.14</v>
      </c>
      <c r="H1169" s="71">
        <v>12.100000000000001</v>
      </c>
      <c r="I1169" s="66">
        <v>4</v>
      </c>
      <c r="J1169" s="79">
        <v>3.2053607344840565</v>
      </c>
    </row>
    <row r="1170" spans="7:10" x14ac:dyDescent="0.25">
      <c r="G1170" t="str">
        <f t="shared" si="22"/>
        <v>12.24</v>
      </c>
      <c r="H1170" s="71">
        <v>12.200000000000003</v>
      </c>
      <c r="I1170" s="66">
        <v>4</v>
      </c>
      <c r="J1170" s="79">
        <v>3.2798601773382852</v>
      </c>
    </row>
    <row r="1171" spans="7:10" x14ac:dyDescent="0.25">
      <c r="G1171" t="str">
        <f t="shared" si="22"/>
        <v>12.34</v>
      </c>
      <c r="H1171" s="71">
        <v>12.3</v>
      </c>
      <c r="I1171" s="66">
        <v>4</v>
      </c>
      <c r="J1171" s="79">
        <v>3.3568541528682463</v>
      </c>
    </row>
    <row r="1172" spans="7:10" x14ac:dyDescent="0.25">
      <c r="G1172" t="str">
        <f t="shared" si="22"/>
        <v>12.44</v>
      </c>
      <c r="H1172" s="71">
        <v>12.400000000000002</v>
      </c>
      <c r="I1172" s="66">
        <v>4</v>
      </c>
      <c r="J1172" s="79">
        <v>3.4362730926758966</v>
      </c>
    </row>
    <row r="1173" spans="7:10" x14ac:dyDescent="0.25">
      <c r="G1173" t="str">
        <f t="shared" si="22"/>
        <v>12.54</v>
      </c>
      <c r="H1173" s="71">
        <v>12.5</v>
      </c>
      <c r="I1173" s="66">
        <v>4</v>
      </c>
      <c r="J1173" s="79">
        <v>3.5180305472540074</v>
      </c>
    </row>
    <row r="1174" spans="7:10" x14ac:dyDescent="0.25">
      <c r="G1174" t="str">
        <f t="shared" si="22"/>
        <v>12.64</v>
      </c>
      <c r="H1174" s="71">
        <v>12.600000000000001</v>
      </c>
      <c r="I1174" s="66">
        <v>4</v>
      </c>
      <c r="J1174" s="79">
        <v>3.6020228628567827</v>
      </c>
    </row>
    <row r="1175" spans="7:10" x14ac:dyDescent="0.25">
      <c r="G1175" t="str">
        <f t="shared" si="22"/>
        <v>12.74</v>
      </c>
      <c r="H1175" s="71">
        <v>12.700000000000003</v>
      </c>
      <c r="I1175" s="66">
        <v>4</v>
      </c>
      <c r="J1175" s="79">
        <v>3.6881290706071033</v>
      </c>
    </row>
    <row r="1176" spans="7:10" x14ac:dyDescent="0.25">
      <c r="G1176" t="str">
        <f t="shared" si="22"/>
        <v>12.84</v>
      </c>
      <c r="H1176" s="71">
        <v>12.8</v>
      </c>
      <c r="I1176" s="66">
        <v>4</v>
      </c>
      <c r="J1176" s="79">
        <v>3.7762110074169888</v>
      </c>
    </row>
    <row r="1177" spans="7:10" x14ac:dyDescent="0.25">
      <c r="G1177" t="str">
        <f t="shared" si="22"/>
        <v>12.94</v>
      </c>
      <c r="H1177" s="71">
        <v>12.900000000000002</v>
      </c>
      <c r="I1177" s="66">
        <v>4</v>
      </c>
      <c r="J1177" s="79">
        <v>3.8661136839589947</v>
      </c>
    </row>
    <row r="1178" spans="7:10" x14ac:dyDescent="0.25">
      <c r="G1178" t="str">
        <f t="shared" si="22"/>
        <v>134</v>
      </c>
      <c r="H1178" s="71">
        <v>13</v>
      </c>
      <c r="I1178" s="66">
        <v>4</v>
      </c>
      <c r="J1178" s="79">
        <v>3.9576659096351943</v>
      </c>
    </row>
    <row r="1179" spans="7:10" x14ac:dyDescent="0.25">
      <c r="G1179" t="str">
        <f t="shared" si="22"/>
        <v>13.14</v>
      </c>
      <c r="H1179" s="71">
        <v>13.100000000000001</v>
      </c>
      <c r="I1179" s="66">
        <v>4</v>
      </c>
      <c r="J1179" s="79">
        <v>4.0506811783732513</v>
      </c>
    </row>
    <row r="1180" spans="7:10" x14ac:dyDescent="0.25">
      <c r="G1180" t="str">
        <f t="shared" si="22"/>
        <v>13.24</v>
      </c>
      <c r="H1180" s="71">
        <v>13.200000000000003</v>
      </c>
      <c r="I1180" s="66">
        <v>4</v>
      </c>
      <c r="J1180" s="79">
        <v>4.1449588123200103</v>
      </c>
    </row>
    <row r="1181" spans="7:10" x14ac:dyDescent="0.25">
      <c r="G1181" t="str">
        <f t="shared" si="22"/>
        <v>13.34</v>
      </c>
      <c r="H1181" s="71">
        <v>13.3</v>
      </c>
      <c r="I1181" s="66">
        <v>4</v>
      </c>
      <c r="J1181" s="79">
        <v>4.2402853533395142</v>
      </c>
    </row>
    <row r="1182" spans="7:10" x14ac:dyDescent="0.25">
      <c r="G1182" t="str">
        <f t="shared" si="22"/>
        <v>13.44</v>
      </c>
      <c r="H1182" s="71">
        <v>13.400000000000002</v>
      </c>
      <c r="I1182" s="66">
        <v>4</v>
      </c>
      <c r="J1182" s="79">
        <v>4.3364361849344153</v>
      </c>
    </row>
    <row r="1183" spans="7:10" x14ac:dyDescent="0.25">
      <c r="G1183" t="str">
        <f t="shared" si="22"/>
        <v>13.54</v>
      </c>
      <c r="H1183" s="71">
        <v>13.5</v>
      </c>
      <c r="I1183" s="66">
        <v>4</v>
      </c>
      <c r="J1183" s="79">
        <v>4.4331773601075914</v>
      </c>
    </row>
    <row r="1184" spans="7:10" x14ac:dyDescent="0.25">
      <c r="G1184" t="str">
        <f t="shared" si="22"/>
        <v>13.64</v>
      </c>
      <c r="H1184" s="71">
        <v>13.600000000000001</v>
      </c>
      <c r="I1184" s="66">
        <v>4</v>
      </c>
      <c r="J1184" s="79">
        <v>4.5302676040864442</v>
      </c>
    </row>
    <row r="1185" spans="7:10" x14ac:dyDescent="0.25">
      <c r="G1185" t="str">
        <f t="shared" si="22"/>
        <v>13.74</v>
      </c>
      <c r="H1185" s="71">
        <v>13.700000000000003</v>
      </c>
      <c r="I1185" s="66">
        <v>4</v>
      </c>
      <c r="J1185" s="79">
        <v>4.6274604550595555</v>
      </c>
    </row>
    <row r="1186" spans="7:10" x14ac:dyDescent="0.25">
      <c r="G1186" t="str">
        <f t="shared" si="22"/>
        <v>13.84</v>
      </c>
      <c r="H1186" s="71">
        <v>13.8</v>
      </c>
      <c r="I1186" s="66">
        <v>4</v>
      </c>
      <c r="J1186" s="79">
        <v>4.7245065014104561</v>
      </c>
    </row>
    <row r="1187" spans="7:10" x14ac:dyDescent="0.25">
      <c r="G1187" t="str">
        <f t="shared" si="22"/>
        <v>13.94</v>
      </c>
      <c r="H1187" s="71">
        <v>13.900000000000002</v>
      </c>
      <c r="I1187" s="66">
        <v>4</v>
      </c>
      <c r="J1187" s="79">
        <v>4.8211556706132379</v>
      </c>
    </row>
    <row r="1188" spans="7:10" x14ac:dyDescent="0.25">
      <c r="G1188" t="str">
        <f t="shared" si="22"/>
        <v>144</v>
      </c>
      <c r="H1188" s="71">
        <v>14</v>
      </c>
      <c r="I1188" s="66">
        <v>4</v>
      </c>
      <c r="J1188" s="79">
        <v>4.9171595231524474</v>
      </c>
    </row>
    <row r="1189" spans="7:10" x14ac:dyDescent="0.25">
      <c r="G1189" t="str">
        <f t="shared" si="22"/>
        <v>14.14</v>
      </c>
      <c r="H1189" s="71">
        <v>14.100000000000001</v>
      </c>
      <c r="I1189" s="66">
        <v>4</v>
      </c>
      <c r="J1189" s="79">
        <v>5.0122735046400919</v>
      </c>
    </row>
    <row r="1190" spans="7:10" x14ac:dyDescent="0.25">
      <c r="G1190" t="str">
        <f t="shared" si="22"/>
        <v>14.24</v>
      </c>
      <c r="H1190" s="71">
        <v>14.200000000000003</v>
      </c>
      <c r="I1190" s="66">
        <v>4</v>
      </c>
      <c r="J1190" s="79">
        <v>5.1062591107354081</v>
      </c>
    </row>
    <row r="1191" spans="7:10" x14ac:dyDescent="0.25">
      <c r="G1191" t="str">
        <f t="shared" si="22"/>
        <v>14.34</v>
      </c>
      <c r="H1191" s="71">
        <v>14.3</v>
      </c>
      <c r="I1191" s="66">
        <v>4</v>
      </c>
      <c r="J1191" s="79">
        <v>5.198885922453675</v>
      </c>
    </row>
    <row r="1192" spans="7:10" x14ac:dyDescent="0.25">
      <c r="G1192" t="str">
        <f t="shared" si="22"/>
        <v>14.44</v>
      </c>
      <c r="H1192" s="71">
        <v>14.400000000000002</v>
      </c>
      <c r="I1192" s="66">
        <v>4</v>
      </c>
      <c r="J1192" s="79">
        <v>5.2899334738229626</v>
      </c>
    </row>
    <row r="1193" spans="7:10" x14ac:dyDescent="0.25">
      <c r="G1193" t="str">
        <f t="shared" si="22"/>
        <v>14.54</v>
      </c>
      <c r="H1193" s="71">
        <v>14.5</v>
      </c>
      <c r="I1193" s="66">
        <v>4</v>
      </c>
      <c r="J1193" s="79">
        <v>5.3791929193893608</v>
      </c>
    </row>
    <row r="1194" spans="7:10" x14ac:dyDescent="0.25">
      <c r="G1194" t="str">
        <f t="shared" si="22"/>
        <v>14.64</v>
      </c>
      <c r="H1194" s="71">
        <v>14.600000000000001</v>
      </c>
      <c r="I1194" s="66">
        <v>4</v>
      </c>
      <c r="J1194" s="79">
        <v>5.4664684755054527</v>
      </c>
    </row>
    <row r="1195" spans="7:10" x14ac:dyDescent="0.25">
      <c r="G1195" t="str">
        <f t="shared" si="22"/>
        <v>14.74</v>
      </c>
      <c r="H1195" s="71">
        <v>14.700000000000003</v>
      </c>
      <c r="I1195" s="66">
        <v>4</v>
      </c>
      <c r="J1195" s="79">
        <v>5.5515786163544689</v>
      </c>
    </row>
    <row r="1196" spans="7:10" x14ac:dyDescent="0.25">
      <c r="G1196" t="str">
        <f t="shared" si="22"/>
        <v>14.84</v>
      </c>
      <c r="H1196" s="71">
        <v>14.8</v>
      </c>
      <c r="I1196" s="66">
        <v>4</v>
      </c>
      <c r="J1196" s="79">
        <v>5.6343570129419929</v>
      </c>
    </row>
    <row r="1197" spans="7:10" x14ac:dyDescent="0.25">
      <c r="G1197" t="str">
        <f t="shared" si="22"/>
        <v>14.94</v>
      </c>
      <c r="H1197" s="71">
        <v>14.900000000000002</v>
      </c>
      <c r="I1197" s="66">
        <v>4</v>
      </c>
      <c r="J1197" s="79">
        <v>5.7146532105135019</v>
      </c>
    </row>
    <row r="1198" spans="7:10" x14ac:dyDescent="0.25">
      <c r="G1198" t="str">
        <f t="shared" si="22"/>
        <v>154</v>
      </c>
      <c r="H1198" s="71">
        <v>15</v>
      </c>
      <c r="I1198" s="66">
        <v>4</v>
      </c>
      <c r="J1198" s="79">
        <v>5.792333046741005</v>
      </c>
    </row>
    <row r="1199" spans="7:10" x14ac:dyDescent="0.25">
      <c r="G1199" t="str">
        <f t="shared" si="22"/>
        <v>15.14</v>
      </c>
      <c r="H1199" s="71">
        <v>15.100000000000001</v>
      </c>
      <c r="I1199" s="66">
        <v>4</v>
      </c>
      <c r="J1199" s="79">
        <v>5.8672788193172369</v>
      </c>
    </row>
    <row r="1200" spans="7:10" x14ac:dyDescent="0.25">
      <c r="G1200" t="str">
        <f t="shared" si="22"/>
        <v>15.24</v>
      </c>
      <c r="H1200" s="71">
        <v>15.200000000000003</v>
      </c>
      <c r="I1200" s="66">
        <v>4</v>
      </c>
      <c r="J1200" s="79">
        <v>5.9393892171037175</v>
      </c>
    </row>
    <row r="1201" spans="7:10" x14ac:dyDescent="0.25">
      <c r="G1201" t="str">
        <f t="shared" si="22"/>
        <v>15.34</v>
      </c>
      <c r="H1201" s="71">
        <v>15.3</v>
      </c>
      <c r="I1201" s="66">
        <v>4</v>
      </c>
      <c r="J1201" s="79">
        <v>6.0085790335599363</v>
      </c>
    </row>
    <row r="1202" spans="7:10" x14ac:dyDescent="0.25">
      <c r="G1202" t="str">
        <f t="shared" si="22"/>
        <v>15.44</v>
      </c>
      <c r="H1202" s="71">
        <v>15.400000000000002</v>
      </c>
      <c r="I1202" s="66">
        <v>4</v>
      </c>
      <c r="J1202" s="79">
        <v>6.0747786847527294</v>
      </c>
    </row>
    <row r="1203" spans="7:10" x14ac:dyDescent="0.25">
      <c r="G1203" t="str">
        <f t="shared" si="22"/>
        <v>15.54</v>
      </c>
      <c r="H1203" s="71">
        <v>15.5</v>
      </c>
      <c r="I1203" s="66">
        <v>4</v>
      </c>
      <c r="J1203" s="79">
        <v>6.1379335567827678</v>
      </c>
    </row>
    <row r="1204" spans="7:10" x14ac:dyDescent="0.25">
      <c r="G1204" t="str">
        <f t="shared" si="22"/>
        <v>15.64</v>
      </c>
      <c r="H1204" s="71">
        <v>15.600000000000001</v>
      </c>
      <c r="I1204" s="66">
        <v>4</v>
      </c>
      <c r="J1204" s="79">
        <v>6.1980032089936685</v>
      </c>
    </row>
    <row r="1205" spans="7:10" x14ac:dyDescent="0.25">
      <c r="G1205" t="str">
        <f t="shared" si="22"/>
        <v>15.74</v>
      </c>
      <c r="H1205" s="71">
        <v>15.700000000000003</v>
      </c>
      <c r="I1205" s="66">
        <v>4</v>
      </c>
      <c r="J1205" s="79">
        <v>6.2549604599154325</v>
      </c>
    </row>
    <row r="1206" spans="7:10" x14ac:dyDescent="0.25">
      <c r="G1206" t="str">
        <f t="shared" si="22"/>
        <v>15.84</v>
      </c>
      <c r="H1206" s="71">
        <v>15.8</v>
      </c>
      <c r="I1206" s="66">
        <v>4</v>
      </c>
      <c r="J1206" s="79">
        <v>6.3087903826376905</v>
      </c>
    </row>
    <row r="1207" spans="7:10" x14ac:dyDescent="0.25">
      <c r="G1207" t="str">
        <f t="shared" si="22"/>
        <v>15.94</v>
      </c>
      <c r="H1207" s="71">
        <v>15.900000000000002</v>
      </c>
      <c r="I1207" s="66">
        <v>4</v>
      </c>
      <c r="J1207" s="79">
        <v>6.3594892353313659</v>
      </c>
    </row>
    <row r="1208" spans="7:10" x14ac:dyDescent="0.25">
      <c r="G1208" t="str">
        <f t="shared" si="22"/>
        <v>164</v>
      </c>
      <c r="H1208" s="71">
        <v>16</v>
      </c>
      <c r="I1208" s="66">
        <v>4</v>
      </c>
      <c r="J1208" s="79">
        <v>6.4070633510745942</v>
      </c>
    </row>
    <row r="1209" spans="7:10" x14ac:dyDescent="0.25">
      <c r="G1209" t="str">
        <f t="shared" si="22"/>
        <v>-85</v>
      </c>
      <c r="H1209" s="71">
        <v>-8</v>
      </c>
      <c r="I1209" s="66">
        <v>5</v>
      </c>
      <c r="J1209" s="79">
        <v>1.8043736685195975</v>
      </c>
    </row>
    <row r="1210" spans="7:10" x14ac:dyDescent="0.25">
      <c r="G1210" t="str">
        <f t="shared" si="22"/>
        <v>-7.95</v>
      </c>
      <c r="H1210" s="71">
        <v>-7.9</v>
      </c>
      <c r="I1210" s="66">
        <v>5</v>
      </c>
      <c r="J1210" s="79">
        <v>1.8043737705363589</v>
      </c>
    </row>
    <row r="1211" spans="7:10" x14ac:dyDescent="0.25">
      <c r="G1211" t="str">
        <f t="shared" si="22"/>
        <v>-7.85</v>
      </c>
      <c r="H1211" s="71">
        <v>-7.8</v>
      </c>
      <c r="I1211" s="66">
        <v>5</v>
      </c>
      <c r="J1211" s="79">
        <v>1.8043738804425429</v>
      </c>
    </row>
    <row r="1212" spans="7:10" x14ac:dyDescent="0.25">
      <c r="G1212" t="str">
        <f t="shared" si="22"/>
        <v>-7.75</v>
      </c>
      <c r="H1212" s="71">
        <v>-7.7</v>
      </c>
      <c r="I1212" s="66">
        <v>5</v>
      </c>
      <c r="J1212" s="79">
        <v>1.8043739988334102</v>
      </c>
    </row>
    <row r="1213" spans="7:10" x14ac:dyDescent="0.25">
      <c r="G1213" t="str">
        <f t="shared" si="22"/>
        <v>-7.65</v>
      </c>
      <c r="H1213" s="71">
        <v>-7.6</v>
      </c>
      <c r="I1213" s="66">
        <v>5</v>
      </c>
      <c r="J1213" s="79">
        <v>1.8043741263484245</v>
      </c>
    </row>
    <row r="1214" spans="7:10" x14ac:dyDescent="0.25">
      <c r="G1214" t="str">
        <f t="shared" si="22"/>
        <v>-7.55</v>
      </c>
      <c r="H1214" s="71">
        <v>-7.5</v>
      </c>
      <c r="I1214" s="66">
        <v>5</v>
      </c>
      <c r="J1214" s="79">
        <v>1.8043742636745079</v>
      </c>
    </row>
    <row r="1215" spans="7:10" x14ac:dyDescent="0.25">
      <c r="G1215" t="str">
        <f t="shared" si="22"/>
        <v>-7.45</v>
      </c>
      <c r="H1215" s="71">
        <v>-7.4</v>
      </c>
      <c r="I1215" s="66">
        <v>5</v>
      </c>
      <c r="J1215" s="79">
        <v>1.8043744115495206</v>
      </c>
    </row>
    <row r="1216" spans="7:10" x14ac:dyDescent="0.25">
      <c r="G1216" t="str">
        <f t="shared" si="22"/>
        <v>-7.35</v>
      </c>
      <c r="H1216" s="71">
        <v>-7.3</v>
      </c>
      <c r="I1216" s="66">
        <v>5</v>
      </c>
      <c r="J1216" s="79">
        <v>1.8043745707660026</v>
      </c>
    </row>
    <row r="1217" spans="7:10" x14ac:dyDescent="0.25">
      <c r="G1217" t="str">
        <f t="shared" si="22"/>
        <v>-7.25</v>
      </c>
      <c r="H1217" s="71">
        <v>-7.2</v>
      </c>
      <c r="I1217" s="66">
        <v>5</v>
      </c>
      <c r="J1217" s="79">
        <v>1.8043747421751892</v>
      </c>
    </row>
    <row r="1218" spans="7:10" x14ac:dyDescent="0.25">
      <c r="G1218" t="str">
        <f t="shared" si="22"/>
        <v>-7.15</v>
      </c>
      <c r="H1218" s="71">
        <v>-7.1</v>
      </c>
      <c r="I1218" s="66">
        <v>5</v>
      </c>
      <c r="J1218" s="79">
        <v>1.8043749266913105</v>
      </c>
    </row>
    <row r="1219" spans="7:10" x14ac:dyDescent="0.25">
      <c r="G1219" t="str">
        <f t="shared" si="22"/>
        <v>-75</v>
      </c>
      <c r="H1219" s="71">
        <v>-7</v>
      </c>
      <c r="I1219" s="66">
        <v>5</v>
      </c>
      <c r="J1219" s="79">
        <v>1.8043751252962119</v>
      </c>
    </row>
    <row r="1220" spans="7:10" x14ac:dyDescent="0.25">
      <c r="G1220" t="str">
        <f t="shared" si="22"/>
        <v>-6.95</v>
      </c>
      <c r="H1220" s="71">
        <v>-6.9</v>
      </c>
      <c r="I1220" s="66">
        <v>5</v>
      </c>
      <c r="J1220" s="79">
        <v>1.804375339044314</v>
      </c>
    </row>
    <row r="1221" spans="7:10" x14ac:dyDescent="0.25">
      <c r="G1221" t="str">
        <f t="shared" ref="G1221:G1284" si="23">CONCATENATE(H1221,I1221)</f>
        <v>-6.85</v>
      </c>
      <c r="H1221" s="71">
        <v>-6.8</v>
      </c>
      <c r="I1221" s="66">
        <v>5</v>
      </c>
      <c r="J1221" s="79">
        <v>1.8043755690679197</v>
      </c>
    </row>
    <row r="1222" spans="7:10" x14ac:dyDescent="0.25">
      <c r="G1222" t="str">
        <f t="shared" si="23"/>
        <v>-6.75</v>
      </c>
      <c r="H1222" s="71">
        <v>-6.7</v>
      </c>
      <c r="I1222" s="66">
        <v>5</v>
      </c>
      <c r="J1222" s="79">
        <v>1.8043758165829253</v>
      </c>
    </row>
    <row r="1223" spans="7:10" x14ac:dyDescent="0.25">
      <c r="G1223" t="str">
        <f t="shared" si="23"/>
        <v>-6.65</v>
      </c>
      <c r="H1223" s="71">
        <v>-6.6</v>
      </c>
      <c r="I1223" s="66">
        <v>5</v>
      </c>
      <c r="J1223" s="79">
        <v>1.8043760828949316</v>
      </c>
    </row>
    <row r="1224" spans="7:10" x14ac:dyDescent="0.25">
      <c r="G1224" t="str">
        <f t="shared" si="23"/>
        <v>-6.55</v>
      </c>
      <c r="H1224" s="71">
        <v>-6.5</v>
      </c>
      <c r="I1224" s="66">
        <v>5</v>
      </c>
      <c r="J1224" s="79">
        <v>1.8043763694058144</v>
      </c>
    </row>
    <row r="1225" spans="7:10" x14ac:dyDescent="0.25">
      <c r="G1225" t="str">
        <f t="shared" si="23"/>
        <v>-6.45</v>
      </c>
      <c r="H1225" s="71">
        <v>-6.4</v>
      </c>
      <c r="I1225" s="66">
        <v>5</v>
      </c>
      <c r="J1225" s="79">
        <v>1.8043766776207575</v>
      </c>
    </row>
    <row r="1226" spans="7:10" x14ac:dyDescent="0.25">
      <c r="G1226" t="str">
        <f t="shared" si="23"/>
        <v>-6.35</v>
      </c>
      <c r="H1226" s="71">
        <v>-6.3</v>
      </c>
      <c r="I1226" s="66">
        <v>5</v>
      </c>
      <c r="J1226" s="79">
        <v>1.8043770091558091</v>
      </c>
    </row>
    <row r="1227" spans="7:10" x14ac:dyDescent="0.25">
      <c r="G1227" t="str">
        <f t="shared" si="23"/>
        <v>-6.25</v>
      </c>
      <c r="H1227" s="71">
        <v>-6.2</v>
      </c>
      <c r="I1227" s="66">
        <v>5</v>
      </c>
      <c r="J1227" s="79">
        <v>1.8043773657459838</v>
      </c>
    </row>
    <row r="1228" spans="7:10" x14ac:dyDescent="0.25">
      <c r="G1228" t="str">
        <f t="shared" si="23"/>
        <v>-6.15</v>
      </c>
      <c r="H1228" s="71">
        <v>-6.1</v>
      </c>
      <c r="I1228" s="66">
        <v>5</v>
      </c>
      <c r="J1228" s="79">
        <v>1.8043777492539499</v>
      </c>
    </row>
    <row r="1229" spans="7:10" x14ac:dyDescent="0.25">
      <c r="G1229" t="str">
        <f t="shared" si="23"/>
        <v>-65</v>
      </c>
      <c r="H1229" s="71">
        <v>-6</v>
      </c>
      <c r="I1229" s="66">
        <v>5</v>
      </c>
      <c r="J1229" s="79">
        <v>1.8043781616793555</v>
      </c>
    </row>
    <row r="1230" spans="7:10" x14ac:dyDescent="0.25">
      <c r="G1230" t="str">
        <f t="shared" si="23"/>
        <v>-5.95</v>
      </c>
      <c r="H1230" s="71">
        <v>-5.9</v>
      </c>
      <c r="I1230" s="66">
        <v>5</v>
      </c>
      <c r="J1230" s="79">
        <v>1.8043786051688224</v>
      </c>
    </row>
    <row r="1231" spans="7:10" x14ac:dyDescent="0.25">
      <c r="G1231" t="str">
        <f t="shared" si="23"/>
        <v>-5.85</v>
      </c>
      <c r="H1231" s="71">
        <v>-5.8</v>
      </c>
      <c r="I1231" s="66">
        <v>5</v>
      </c>
      <c r="J1231" s="79">
        <v>1.804379082026675</v>
      </c>
    </row>
    <row r="1232" spans="7:10" x14ac:dyDescent="0.25">
      <c r="G1232" t="str">
        <f t="shared" si="23"/>
        <v>-5.75</v>
      </c>
      <c r="H1232" s="71">
        <v>-5.6999999999999993</v>
      </c>
      <c r="I1232" s="66">
        <v>5</v>
      </c>
      <c r="J1232" s="79">
        <v>1.804379594726442</v>
      </c>
    </row>
    <row r="1233" spans="7:10" x14ac:dyDescent="0.25">
      <c r="G1233" t="str">
        <f t="shared" si="23"/>
        <v>-5.65</v>
      </c>
      <c r="H1233" s="71">
        <v>-5.6</v>
      </c>
      <c r="I1233" s="66">
        <v>5</v>
      </c>
      <c r="J1233" s="79">
        <v>1.8043801459231978</v>
      </c>
    </row>
    <row r="1234" spans="7:10" x14ac:dyDescent="0.25">
      <c r="G1234" t="str">
        <f t="shared" si="23"/>
        <v>-5.55</v>
      </c>
      <c r="H1234" s="71">
        <v>-5.5</v>
      </c>
      <c r="I1234" s="66">
        <v>5</v>
      </c>
      <c r="J1234" s="79">
        <v>1.8043807384667947</v>
      </c>
    </row>
    <row r="1235" spans="7:10" x14ac:dyDescent="0.25">
      <c r="G1235" t="str">
        <f t="shared" si="23"/>
        <v>-5.45</v>
      </c>
      <c r="H1235" s="71">
        <v>-5.4</v>
      </c>
      <c r="I1235" s="66">
        <v>5</v>
      </c>
      <c r="J1235" s="79">
        <v>1.8043813754160554</v>
      </c>
    </row>
    <row r="1236" spans="7:10" x14ac:dyDescent="0.25">
      <c r="G1236" t="str">
        <f t="shared" si="23"/>
        <v>-5.35</v>
      </c>
      <c r="H1236" s="71">
        <v>-5.3</v>
      </c>
      <c r="I1236" s="66">
        <v>5</v>
      </c>
      <c r="J1236" s="79">
        <v>1.8043820600540046</v>
      </c>
    </row>
    <row r="1237" spans="7:10" x14ac:dyDescent="0.25">
      <c r="G1237" t="str">
        <f t="shared" si="23"/>
        <v>-5.25</v>
      </c>
      <c r="H1237" s="71">
        <v>-5.1999999999999993</v>
      </c>
      <c r="I1237" s="66">
        <v>5</v>
      </c>
      <c r="J1237" s="79">
        <v>1.80438279590419</v>
      </c>
    </row>
    <row r="1238" spans="7:10" x14ac:dyDescent="0.25">
      <c r="G1238" t="str">
        <f t="shared" si="23"/>
        <v>-5.15</v>
      </c>
      <c r="H1238" s="71">
        <v>-5.0999999999999996</v>
      </c>
      <c r="I1238" s="66">
        <v>5</v>
      </c>
      <c r="J1238" s="79">
        <v>1.8043835867481974</v>
      </c>
    </row>
    <row r="1239" spans="7:10" x14ac:dyDescent="0.25">
      <c r="G1239" t="str">
        <f t="shared" si="23"/>
        <v>-55</v>
      </c>
      <c r="H1239" s="71">
        <v>-5</v>
      </c>
      <c r="I1239" s="66">
        <v>5</v>
      </c>
      <c r="J1239" s="79">
        <v>1.8043844366444344</v>
      </c>
    </row>
    <row r="1240" spans="7:10" x14ac:dyDescent="0.25">
      <c r="G1240" t="str">
        <f t="shared" si="23"/>
        <v>-4.95</v>
      </c>
      <c r="H1240" s="71">
        <v>-4.9000000000000004</v>
      </c>
      <c r="I1240" s="66">
        <v>5</v>
      </c>
      <c r="J1240" s="79">
        <v>1.8043853499482714</v>
      </c>
    </row>
    <row r="1241" spans="7:10" x14ac:dyDescent="0.25">
      <c r="G1241" t="str">
        <f t="shared" si="23"/>
        <v>-4.85</v>
      </c>
      <c r="H1241" s="71">
        <v>-4.8</v>
      </c>
      <c r="I1241" s="66">
        <v>5</v>
      </c>
      <c r="J1241" s="79">
        <v>1.8043863313336452</v>
      </c>
    </row>
    <row r="1242" spans="7:10" x14ac:dyDescent="0.25">
      <c r="G1242" t="str">
        <f t="shared" si="23"/>
        <v>-4.75</v>
      </c>
      <c r="H1242" s="71">
        <v>-4.6999999999999993</v>
      </c>
      <c r="I1242" s="66">
        <v>5</v>
      </c>
      <c r="J1242" s="79">
        <v>1.8043873858162283</v>
      </c>
    </row>
    <row r="1243" spans="7:10" x14ac:dyDescent="0.25">
      <c r="G1243" t="str">
        <f t="shared" si="23"/>
        <v>-4.65</v>
      </c>
      <c r="H1243" s="71">
        <v>-4.5999999999999996</v>
      </c>
      <c r="I1243" s="66">
        <v>5</v>
      </c>
      <c r="J1243" s="79">
        <v>1.8043885187782744</v>
      </c>
    </row>
    <row r="1244" spans="7:10" x14ac:dyDescent="0.25">
      <c r="G1244" t="str">
        <f t="shared" si="23"/>
        <v>-4.55</v>
      </c>
      <c r="H1244" s="71">
        <v>-4.5</v>
      </c>
      <c r="I1244" s="66">
        <v>5</v>
      </c>
      <c r="J1244" s="79">
        <v>1.8043897359952632</v>
      </c>
    </row>
    <row r="1245" spans="7:10" x14ac:dyDescent="0.25">
      <c r="G1245" t="str">
        <f t="shared" si="23"/>
        <v>-4.45</v>
      </c>
      <c r="H1245" s="71">
        <v>-4.4000000000000004</v>
      </c>
      <c r="I1245" s="66">
        <v>5</v>
      </c>
      <c r="J1245" s="79">
        <v>1.8043910436644763</v>
      </c>
    </row>
    <row r="1246" spans="7:10" x14ac:dyDescent="0.25">
      <c r="G1246" t="str">
        <f t="shared" si="23"/>
        <v>-4.35</v>
      </c>
      <c r="H1246" s="71">
        <v>-4.3</v>
      </c>
      <c r="I1246" s="66">
        <v>5</v>
      </c>
      <c r="J1246" s="79">
        <v>1.8043924484356411</v>
      </c>
    </row>
    <row r="1247" spans="7:10" x14ac:dyDescent="0.25">
      <c r="G1247" t="str">
        <f t="shared" si="23"/>
        <v>-4.25</v>
      </c>
      <c r="H1247" s="71">
        <v>-4.1999999999999993</v>
      </c>
      <c r="I1247" s="66">
        <v>5</v>
      </c>
      <c r="J1247" s="79">
        <v>1.8043939574437946</v>
      </c>
    </row>
    <row r="1248" spans="7:10" x14ac:dyDescent="0.25">
      <c r="G1248" t="str">
        <f t="shared" si="23"/>
        <v>-4.15</v>
      </c>
      <c r="H1248" s="71">
        <v>-4.0999999999999996</v>
      </c>
      <c r="I1248" s="66">
        <v>5</v>
      </c>
      <c r="J1248" s="79">
        <v>1.8043955783445178</v>
      </c>
    </row>
    <row r="1249" spans="7:10" x14ac:dyDescent="0.25">
      <c r="G1249" t="str">
        <f t="shared" si="23"/>
        <v>-45</v>
      </c>
      <c r="H1249" s="71">
        <v>-4</v>
      </c>
      <c r="I1249" s="66">
        <v>5</v>
      </c>
      <c r="J1249" s="79">
        <v>1.8043973193517309</v>
      </c>
    </row>
    <row r="1250" spans="7:10" x14ac:dyDescent="0.25">
      <c r="G1250" t="str">
        <f t="shared" si="23"/>
        <v>-3.95</v>
      </c>
      <c r="H1250" s="71">
        <v>-3.8999999999999995</v>
      </c>
      <c r="I1250" s="66">
        <v>5</v>
      </c>
      <c r="J1250" s="79">
        <v>1.8043991892782165</v>
      </c>
    </row>
    <row r="1251" spans="7:10" x14ac:dyDescent="0.25">
      <c r="G1251" t="str">
        <f t="shared" si="23"/>
        <v>-3.85</v>
      </c>
      <c r="H1251" s="71">
        <v>-3.8</v>
      </c>
      <c r="I1251" s="66">
        <v>5</v>
      </c>
      <c r="J1251" s="79">
        <v>1.8044011975790692</v>
      </c>
    </row>
    <row r="1252" spans="7:10" x14ac:dyDescent="0.25">
      <c r="G1252" t="str">
        <f t="shared" si="23"/>
        <v>-3.75</v>
      </c>
      <c r="H1252" s="71">
        <v>-3.7</v>
      </c>
      <c r="I1252" s="66">
        <v>5</v>
      </c>
      <c r="J1252" s="79">
        <v>1.8044033543982996</v>
      </c>
    </row>
    <row r="1253" spans="7:10" x14ac:dyDescent="0.25">
      <c r="G1253" t="str">
        <f t="shared" si="23"/>
        <v>-3.65</v>
      </c>
      <c r="H1253" s="71">
        <v>-3.5999999999999996</v>
      </c>
      <c r="I1253" s="66">
        <v>5</v>
      </c>
      <c r="J1253" s="79">
        <v>1.8044056706187961</v>
      </c>
    </row>
    <row r="1254" spans="7:10" x14ac:dyDescent="0.25">
      <c r="G1254" t="str">
        <f t="shared" si="23"/>
        <v>-3.55</v>
      </c>
      <c r="H1254" s="71">
        <v>-3.5</v>
      </c>
      <c r="I1254" s="66">
        <v>5</v>
      </c>
      <c r="J1254" s="79">
        <v>1.8044081579159044</v>
      </c>
    </row>
    <row r="1255" spans="7:10" x14ac:dyDescent="0.25">
      <c r="G1255" t="str">
        <f t="shared" si="23"/>
        <v>-3.45</v>
      </c>
      <c r="H1255" s="71">
        <v>-3.3999999999999995</v>
      </c>
      <c r="I1255" s="66">
        <v>5</v>
      </c>
      <c r="J1255" s="79">
        <v>1.8044108288148819</v>
      </c>
    </row>
    <row r="1256" spans="7:10" x14ac:dyDescent="0.25">
      <c r="G1256" t="str">
        <f t="shared" si="23"/>
        <v>-3.35</v>
      </c>
      <c r="H1256" s="71">
        <v>-3.3</v>
      </c>
      <c r="I1256" s="66">
        <v>5</v>
      </c>
      <c r="J1256" s="79">
        <v>1.8044136967524957</v>
      </c>
    </row>
    <row r="1257" spans="7:10" x14ac:dyDescent="0.25">
      <c r="G1257" t="str">
        <f t="shared" si="23"/>
        <v>-3.25</v>
      </c>
      <c r="H1257" s="71">
        <v>-3.1999999999999993</v>
      </c>
      <c r="I1257" s="66">
        <v>5</v>
      </c>
      <c r="J1257" s="79">
        <v>1.8044167761430856</v>
      </c>
    </row>
    <row r="1258" spans="7:10" x14ac:dyDescent="0.25">
      <c r="G1258" t="str">
        <f t="shared" si="23"/>
        <v>-3.15</v>
      </c>
      <c r="H1258" s="71">
        <v>-3.0999999999999996</v>
      </c>
      <c r="I1258" s="66">
        <v>5</v>
      </c>
      <c r="J1258" s="79">
        <v>1.8044200824493812</v>
      </c>
    </row>
    <row r="1259" spans="7:10" x14ac:dyDescent="0.25">
      <c r="G1259" t="str">
        <f t="shared" si="23"/>
        <v>-35</v>
      </c>
      <c r="H1259" s="71">
        <v>-3</v>
      </c>
      <c r="I1259" s="66">
        <v>5</v>
      </c>
      <c r="J1259" s="79">
        <v>1.8044236322584559</v>
      </c>
    </row>
    <row r="1260" spans="7:10" x14ac:dyDescent="0.25">
      <c r="G1260" t="str">
        <f t="shared" si="23"/>
        <v>-2.95</v>
      </c>
      <c r="H1260" s="71">
        <v>-2.8999999999999995</v>
      </c>
      <c r="I1260" s="66">
        <v>5</v>
      </c>
      <c r="J1260" s="79">
        <v>1.8044274433631498</v>
      </c>
    </row>
    <row r="1261" spans="7:10" x14ac:dyDescent="0.25">
      <c r="G1261" t="str">
        <f t="shared" si="23"/>
        <v>-2.85</v>
      </c>
      <c r="H1261" s="71">
        <v>-2.8</v>
      </c>
      <c r="I1261" s="66">
        <v>5</v>
      </c>
      <c r="J1261" s="79">
        <v>1.804431534849376</v>
      </c>
    </row>
    <row r="1262" spans="7:10" x14ac:dyDescent="0.25">
      <c r="G1262" t="str">
        <f t="shared" si="23"/>
        <v>-2.75</v>
      </c>
      <c r="H1262" s="71">
        <v>-2.6999999999999993</v>
      </c>
      <c r="I1262" s="66">
        <v>5</v>
      </c>
      <c r="J1262" s="79">
        <v>1.8044359271897414</v>
      </c>
    </row>
    <row r="1263" spans="7:10" x14ac:dyDescent="0.25">
      <c r="G1263" t="str">
        <f t="shared" si="23"/>
        <v>-2.65</v>
      </c>
      <c r="H1263" s="71">
        <v>-2.5999999999999996</v>
      </c>
      <c r="I1263" s="66">
        <v>5</v>
      </c>
      <c r="J1263" s="79">
        <v>1.8044406423439119</v>
      </c>
    </row>
    <row r="1264" spans="7:10" x14ac:dyDescent="0.25">
      <c r="G1264" t="str">
        <f t="shared" si="23"/>
        <v>-2.55</v>
      </c>
      <c r="H1264" s="71">
        <v>-2.5</v>
      </c>
      <c r="I1264" s="66">
        <v>5</v>
      </c>
      <c r="J1264" s="79">
        <v>1.8044457038662292</v>
      </c>
    </row>
    <row r="1265" spans="7:10" x14ac:dyDescent="0.25">
      <c r="G1265" t="str">
        <f t="shared" si="23"/>
        <v>-2.45</v>
      </c>
      <c r="H1265" s="71">
        <v>-2.3999999999999995</v>
      </c>
      <c r="I1265" s="66">
        <v>5</v>
      </c>
      <c r="J1265" s="79">
        <v>1.8044511370210958</v>
      </c>
    </row>
    <row r="1266" spans="7:10" x14ac:dyDescent="0.25">
      <c r="G1266" t="str">
        <f t="shared" si="23"/>
        <v>-2.35</v>
      </c>
      <c r="H1266" s="71">
        <v>-2.2999999999999998</v>
      </c>
      <c r="I1266" s="66">
        <v>5</v>
      </c>
      <c r="J1266" s="79">
        <v>1.8044569689066825</v>
      </c>
    </row>
    <row r="1267" spans="7:10" x14ac:dyDescent="0.25">
      <c r="G1267" t="str">
        <f t="shared" si="23"/>
        <v>-2.25</v>
      </c>
      <c r="H1267" s="71">
        <v>-2.1999999999999993</v>
      </c>
      <c r="I1267" s="66">
        <v>5</v>
      </c>
      <c r="J1267" s="79">
        <v>1.804463228587561</v>
      </c>
    </row>
    <row r="1268" spans="7:10" x14ac:dyDescent="0.25">
      <c r="G1268" t="str">
        <f t="shared" si="23"/>
        <v>-2.15</v>
      </c>
      <c r="H1268" s="71">
        <v>-2.0999999999999996</v>
      </c>
      <c r="I1268" s="66">
        <v>5</v>
      </c>
      <c r="J1268" s="79">
        <v>1.8044699472369088</v>
      </c>
    </row>
    <row r="1269" spans="7:10" x14ac:dyDescent="0.25">
      <c r="G1269" t="str">
        <f t="shared" si="23"/>
        <v>-25</v>
      </c>
      <c r="H1269" s="71">
        <v>-2</v>
      </c>
      <c r="I1269" s="66">
        <v>5</v>
      </c>
      <c r="J1269" s="79">
        <v>1.8044771582889665</v>
      </c>
    </row>
    <row r="1270" spans="7:10" x14ac:dyDescent="0.25">
      <c r="G1270" t="str">
        <f t="shared" si="23"/>
        <v>-1.95</v>
      </c>
      <c r="H1270" s="71">
        <v>-1.8999999999999995</v>
      </c>
      <c r="I1270" s="66">
        <v>5</v>
      </c>
      <c r="J1270" s="79">
        <v>1.8044848976024936</v>
      </c>
    </row>
    <row r="1271" spans="7:10" x14ac:dyDescent="0.25">
      <c r="G1271" t="str">
        <f t="shared" si="23"/>
        <v>-1.85</v>
      </c>
      <c r="H1271" s="71">
        <v>-1.7999999999999998</v>
      </c>
      <c r="I1271" s="66">
        <v>5</v>
      </c>
      <c r="J1271" s="79">
        <v>1.8044932036360071</v>
      </c>
    </row>
    <row r="1272" spans="7:10" x14ac:dyDescent="0.25">
      <c r="G1272" t="str">
        <f t="shared" si="23"/>
        <v>-1.75</v>
      </c>
      <c r="H1272" s="71">
        <v>-1.6999999999999993</v>
      </c>
      <c r="I1272" s="66">
        <v>5</v>
      </c>
      <c r="J1272" s="79">
        <v>1.804502117635653</v>
      </c>
    </row>
    <row r="1273" spans="7:10" x14ac:dyDescent="0.25">
      <c r="G1273" t="str">
        <f t="shared" si="23"/>
        <v>-1.65</v>
      </c>
      <c r="H1273" s="71">
        <v>-1.5999999999999996</v>
      </c>
      <c r="I1273" s="66">
        <v>5</v>
      </c>
      <c r="J1273" s="79">
        <v>1.8045116838366293</v>
      </c>
    </row>
    <row r="1274" spans="7:10" x14ac:dyDescent="0.25">
      <c r="G1274" t="str">
        <f t="shared" si="23"/>
        <v>-1.55</v>
      </c>
      <c r="H1274" s="71">
        <v>-1.5</v>
      </c>
      <c r="I1274" s="66">
        <v>5</v>
      </c>
      <c r="J1274" s="79">
        <v>1.8045219496791143</v>
      </c>
    </row>
    <row r="1275" spans="7:10" x14ac:dyDescent="0.25">
      <c r="G1275" t="str">
        <f t="shared" si="23"/>
        <v>-1.45</v>
      </c>
      <c r="H1275" s="71">
        <v>-1.3999999999999995</v>
      </c>
      <c r="I1275" s="66">
        <v>5</v>
      </c>
      <c r="J1275" s="79">
        <v>1.804532966039762</v>
      </c>
    </row>
    <row r="1276" spans="7:10" x14ac:dyDescent="0.25">
      <c r="G1276" t="str">
        <f t="shared" si="23"/>
        <v>-1.35</v>
      </c>
      <c r="H1276" s="71">
        <v>-1.2999999999999998</v>
      </c>
      <c r="I1276" s="66">
        <v>5</v>
      </c>
      <c r="J1276" s="79">
        <v>1.8045447874798779</v>
      </c>
    </row>
    <row r="1277" spans="7:10" x14ac:dyDescent="0.25">
      <c r="G1277" t="str">
        <f t="shared" si="23"/>
        <v>-1.25</v>
      </c>
      <c r="H1277" s="71">
        <v>-1.1999999999999993</v>
      </c>
      <c r="I1277" s="66">
        <v>5</v>
      </c>
      <c r="J1277" s="79">
        <v>1.8045574725114684</v>
      </c>
    </row>
    <row r="1278" spans="7:10" x14ac:dyDescent="0.25">
      <c r="G1278" t="str">
        <f t="shared" si="23"/>
        <v>-1.15</v>
      </c>
      <c r="H1278" s="71">
        <v>-1.0999999999999996</v>
      </c>
      <c r="I1278" s="66">
        <v>5</v>
      </c>
      <c r="J1278" s="79">
        <v>1.8045710838824558</v>
      </c>
    </row>
    <row r="1279" spans="7:10" x14ac:dyDescent="0.25">
      <c r="G1279" t="str">
        <f t="shared" si="23"/>
        <v>-15</v>
      </c>
      <c r="H1279" s="71">
        <v>-1</v>
      </c>
      <c r="I1279" s="66">
        <v>5</v>
      </c>
      <c r="J1279" s="79">
        <v>1.8045856888824359</v>
      </c>
    </row>
    <row r="1280" spans="7:10" x14ac:dyDescent="0.25">
      <c r="G1280" t="str">
        <f t="shared" si="23"/>
        <v>-0.8999999999999995</v>
      </c>
      <c r="H1280" s="71">
        <v>-0.89999999999999947</v>
      </c>
      <c r="I1280" s="66">
        <v>5</v>
      </c>
      <c r="J1280" s="79">
        <v>1.8046013596704469</v>
      </c>
    </row>
    <row r="1281" spans="7:10" x14ac:dyDescent="0.25">
      <c r="G1281" t="str">
        <f t="shared" si="23"/>
        <v>-0.85</v>
      </c>
      <c r="H1281" s="71">
        <v>-0.79999999999999982</v>
      </c>
      <c r="I1281" s="66">
        <v>5</v>
      </c>
      <c r="J1281" s="79">
        <v>1.804618173626338</v>
      </c>
    </row>
    <row r="1282" spans="7:10" x14ac:dyDescent="0.25">
      <c r="G1282" t="str">
        <f t="shared" si="23"/>
        <v>-0.6999999999999995</v>
      </c>
      <c r="H1282" s="71">
        <v>-0.69999999999999929</v>
      </c>
      <c r="I1282" s="66">
        <v>5</v>
      </c>
      <c r="J1282" s="79">
        <v>1.8046362137274259</v>
      </c>
    </row>
    <row r="1283" spans="7:10" x14ac:dyDescent="0.25">
      <c r="G1283" t="str">
        <f t="shared" si="23"/>
        <v>-0.65</v>
      </c>
      <c r="H1283" s="71">
        <v>-0.59999999999999964</v>
      </c>
      <c r="I1283" s="66">
        <v>5</v>
      </c>
      <c r="J1283" s="79">
        <v>1.8046555689522636</v>
      </c>
    </row>
    <row r="1284" spans="7:10" x14ac:dyDescent="0.25">
      <c r="G1284" t="str">
        <f t="shared" si="23"/>
        <v>-0.55</v>
      </c>
      <c r="H1284" s="71">
        <v>-0.5</v>
      </c>
      <c r="I1284" s="66">
        <v>5</v>
      </c>
      <c r="J1284" s="79">
        <v>1.8046763347134527</v>
      </c>
    </row>
    <row r="1285" spans="7:10" x14ac:dyDescent="0.25">
      <c r="G1285" t="str">
        <f t="shared" ref="G1285:G1348" si="24">CONCATENATE(H1285,I1285)</f>
        <v>-0.3999999999999995</v>
      </c>
      <c r="H1285" s="71">
        <v>-0.39999999999999947</v>
      </c>
      <c r="I1285" s="66">
        <v>5</v>
      </c>
      <c r="J1285" s="79">
        <v>1.8046986133216032</v>
      </c>
    </row>
    <row r="1286" spans="7:10" x14ac:dyDescent="0.25">
      <c r="G1286" t="str">
        <f t="shared" si="24"/>
        <v>-0.35</v>
      </c>
      <c r="H1286" s="71">
        <v>-0.29999999999999982</v>
      </c>
      <c r="I1286" s="66">
        <v>5</v>
      </c>
      <c r="J1286" s="79">
        <v>1.8047225144826489</v>
      </c>
    </row>
    <row r="1287" spans="7:10" x14ac:dyDescent="0.25">
      <c r="G1287" t="str">
        <f t="shared" si="24"/>
        <v>-0.1999999999999995</v>
      </c>
      <c r="H1287" s="71">
        <v>-0.19999999999999929</v>
      </c>
      <c r="I1287" s="66">
        <v>5</v>
      </c>
      <c r="J1287" s="79">
        <v>1.8047481558309404</v>
      </c>
    </row>
    <row r="1288" spans="7:10" x14ac:dyDescent="0.25">
      <c r="G1288" t="str">
        <f t="shared" si="24"/>
        <v>-0.09999999999999965</v>
      </c>
      <c r="H1288" s="71">
        <v>-9.9999999999999645E-2</v>
      </c>
      <c r="I1288" s="66">
        <v>5</v>
      </c>
      <c r="J1288" s="79">
        <v>1.804775663500652</v>
      </c>
    </row>
    <row r="1289" spans="7:10" x14ac:dyDescent="0.25">
      <c r="G1289" t="str">
        <f t="shared" si="24"/>
        <v>05</v>
      </c>
      <c r="H1289" s="71">
        <v>0</v>
      </c>
      <c r="I1289" s="66">
        <v>5</v>
      </c>
      <c r="J1289" s="79">
        <v>1.8048051727382681</v>
      </c>
    </row>
    <row r="1290" spans="7:10" x14ac:dyDescent="0.25">
      <c r="G1290" t="str">
        <f t="shared" si="24"/>
        <v>0.09999999999999965</v>
      </c>
      <c r="H1290" s="71">
        <v>9.9999999999999645E-2</v>
      </c>
      <c r="I1290" s="66">
        <v>5</v>
      </c>
      <c r="J1290" s="79">
        <v>1.8048368285590783</v>
      </c>
    </row>
    <row r="1291" spans="7:10" x14ac:dyDescent="0.25">
      <c r="G1291" t="str">
        <f t="shared" si="24"/>
        <v>0.2000000000000015</v>
      </c>
      <c r="H1291" s="71">
        <v>0.20000000000000107</v>
      </c>
      <c r="I1291" s="66">
        <v>5</v>
      </c>
      <c r="J1291" s="79">
        <v>1.8048707864508478</v>
      </c>
    </row>
    <row r="1292" spans="7:10" x14ac:dyDescent="0.25">
      <c r="G1292" t="str">
        <f t="shared" si="24"/>
        <v>0.3000000000000015</v>
      </c>
      <c r="H1292" s="71">
        <v>0.30000000000000071</v>
      </c>
      <c r="I1292" s="66">
        <v>5</v>
      </c>
      <c r="J1292" s="79">
        <v>1.8049072131280166</v>
      </c>
    </row>
    <row r="1293" spans="7:10" x14ac:dyDescent="0.25">
      <c r="G1293" t="str">
        <f t="shared" si="24"/>
        <v>0.45</v>
      </c>
      <c r="H1293" s="71">
        <v>0.40000000000000036</v>
      </c>
      <c r="I1293" s="66">
        <v>5</v>
      </c>
      <c r="J1293" s="79">
        <v>1.8049462873400726</v>
      </c>
    </row>
    <row r="1294" spans="7:10" x14ac:dyDescent="0.25">
      <c r="G1294" t="str">
        <f t="shared" si="24"/>
        <v>0.55</v>
      </c>
      <c r="H1294" s="71">
        <v>0.5</v>
      </c>
      <c r="I1294" s="66">
        <v>5</v>
      </c>
      <c r="J1294" s="79">
        <v>1.8049882007379421</v>
      </c>
    </row>
    <row r="1295" spans="7:10" x14ac:dyDescent="0.25">
      <c r="G1295" t="str">
        <f t="shared" si="24"/>
        <v>0.65</v>
      </c>
      <c r="H1295" s="71">
        <v>0.59999999999999964</v>
      </c>
      <c r="I1295" s="66">
        <v>5</v>
      </c>
      <c r="J1295" s="79">
        <v>1.8050331588025703</v>
      </c>
    </row>
    <row r="1296" spans="7:10" x14ac:dyDescent="0.25">
      <c r="G1296" t="str">
        <f t="shared" si="24"/>
        <v>0.7000000000000015</v>
      </c>
      <c r="H1296" s="71">
        <v>0.70000000000000107</v>
      </c>
      <c r="I1296" s="66">
        <v>5</v>
      </c>
      <c r="J1296" s="79">
        <v>1.8050813818401181</v>
      </c>
    </row>
    <row r="1297" spans="7:10" x14ac:dyDescent="0.25">
      <c r="G1297" t="str">
        <f t="shared" si="24"/>
        <v>0.8000000000000015</v>
      </c>
      <c r="H1297" s="71">
        <v>0.80000000000000071</v>
      </c>
      <c r="I1297" s="66">
        <v>5</v>
      </c>
      <c r="J1297" s="79">
        <v>1.8051331060485418</v>
      </c>
    </row>
    <row r="1298" spans="7:10" x14ac:dyDescent="0.25">
      <c r="G1298" t="str">
        <f t="shared" si="24"/>
        <v>0.95</v>
      </c>
      <c r="H1298" s="71">
        <v>0.90000000000000036</v>
      </c>
      <c r="I1298" s="66">
        <v>5</v>
      </c>
      <c r="J1298" s="79">
        <v>1.8051885846606406</v>
      </c>
    </row>
    <row r="1299" spans="7:10" x14ac:dyDescent="0.25">
      <c r="G1299" t="str">
        <f t="shared" si="24"/>
        <v>15</v>
      </c>
      <c r="H1299" s="71">
        <v>1</v>
      </c>
      <c r="I1299" s="66">
        <v>5</v>
      </c>
      <c r="J1299" s="79">
        <v>1.8052480891690432</v>
      </c>
    </row>
    <row r="1300" spans="7:10" x14ac:dyDescent="0.25">
      <c r="G1300" t="str">
        <f t="shared" si="24"/>
        <v>1.15</v>
      </c>
      <c r="H1300" s="71">
        <v>1.0999999999999996</v>
      </c>
      <c r="I1300" s="66">
        <v>5</v>
      </c>
      <c r="J1300" s="79">
        <v>1.8053119106389472</v>
      </c>
    </row>
    <row r="1301" spans="7:10" x14ac:dyDescent="0.25">
      <c r="G1301" t="str">
        <f t="shared" si="24"/>
        <v>1.25</v>
      </c>
      <c r="H1301" s="71">
        <v>1.2000000000000011</v>
      </c>
      <c r="I1301" s="66">
        <v>5</v>
      </c>
      <c r="J1301" s="79">
        <v>1.805380361114886</v>
      </c>
    </row>
    <row r="1302" spans="7:10" x14ac:dyDescent="0.25">
      <c r="G1302" t="str">
        <f t="shared" si="24"/>
        <v>1.35</v>
      </c>
      <c r="H1302" s="71">
        <v>1.3000000000000007</v>
      </c>
      <c r="I1302" s="66">
        <v>5</v>
      </c>
      <c r="J1302" s="79">
        <v>1.8054537751282063</v>
      </c>
    </row>
    <row r="1303" spans="7:10" x14ac:dyDescent="0.25">
      <c r="G1303" t="str">
        <f t="shared" si="24"/>
        <v>1.45</v>
      </c>
      <c r="H1303" s="71">
        <v>1.4000000000000004</v>
      </c>
      <c r="I1303" s="66">
        <v>5</v>
      </c>
      <c r="J1303" s="79">
        <v>1.8055325113124125</v>
      </c>
    </row>
    <row r="1304" spans="7:10" x14ac:dyDescent="0.25">
      <c r="G1304" t="str">
        <f t="shared" si="24"/>
        <v>1.55</v>
      </c>
      <c r="H1304" s="71">
        <v>1.5</v>
      </c>
      <c r="I1304" s="66">
        <v>5</v>
      </c>
      <c r="J1304" s="79">
        <v>1.8056169541340505</v>
      </c>
    </row>
    <row r="1305" spans="7:10" x14ac:dyDescent="0.25">
      <c r="G1305" t="str">
        <f t="shared" si="24"/>
        <v>1.65</v>
      </c>
      <c r="H1305" s="71">
        <v>1.6000000000000014</v>
      </c>
      <c r="I1305" s="66">
        <v>5</v>
      </c>
      <c r="J1305" s="79">
        <v>1.8057075157473328</v>
      </c>
    </row>
    <row r="1306" spans="7:10" x14ac:dyDescent="0.25">
      <c r="G1306" t="str">
        <f t="shared" si="24"/>
        <v>1.75</v>
      </c>
      <c r="H1306" s="71">
        <v>1.7000000000000011</v>
      </c>
      <c r="I1306" s="66">
        <v>5</v>
      </c>
      <c r="J1306" s="79">
        <v>1.8058046379812789</v>
      </c>
    </row>
    <row r="1307" spans="7:10" x14ac:dyDescent="0.25">
      <c r="G1307" t="str">
        <f t="shared" si="24"/>
        <v>1.85</v>
      </c>
      <c r="H1307" s="71">
        <v>1.8000000000000007</v>
      </c>
      <c r="I1307" s="66">
        <v>5</v>
      </c>
      <c r="J1307" s="79">
        <v>1.8059087944687544</v>
      </c>
    </row>
    <row r="1308" spans="7:10" x14ac:dyDescent="0.25">
      <c r="G1308" t="str">
        <f t="shared" si="24"/>
        <v>1.95</v>
      </c>
      <c r="H1308" s="71">
        <v>1.9000000000000004</v>
      </c>
      <c r="I1308" s="66">
        <v>5</v>
      </c>
      <c r="J1308" s="79">
        <v>1.806020492927465</v>
      </c>
    </row>
    <row r="1309" spans="7:10" x14ac:dyDescent="0.25">
      <c r="G1309" t="str">
        <f t="shared" si="24"/>
        <v>25</v>
      </c>
      <c r="H1309" s="71">
        <v>2</v>
      </c>
      <c r="I1309" s="66">
        <v>5</v>
      </c>
      <c r="J1309" s="79">
        <v>1.8061402776036306</v>
      </c>
    </row>
    <row r="1310" spans="7:10" x14ac:dyDescent="0.25">
      <c r="G1310" t="str">
        <f t="shared" si="24"/>
        <v>2.15</v>
      </c>
      <c r="H1310" s="71">
        <v>2.1000000000000014</v>
      </c>
      <c r="I1310" s="66">
        <v>5</v>
      </c>
      <c r="J1310" s="79">
        <v>1.8062687318898385</v>
      </c>
    </row>
    <row r="1311" spans="7:10" x14ac:dyDescent="0.25">
      <c r="G1311" t="str">
        <f t="shared" si="24"/>
        <v>2.25</v>
      </c>
      <c r="H1311" s="71">
        <v>2.2000000000000011</v>
      </c>
      <c r="I1311" s="66">
        <v>5</v>
      </c>
      <c r="J1311" s="79">
        <v>1.8064064811293441</v>
      </c>
    </row>
    <row r="1312" spans="7:10" x14ac:dyDescent="0.25">
      <c r="G1312" t="str">
        <f t="shared" si="24"/>
        <v>2.35</v>
      </c>
      <c r="H1312" s="71">
        <v>2.3000000000000007</v>
      </c>
      <c r="I1312" s="66">
        <v>5</v>
      </c>
      <c r="J1312" s="79">
        <v>1.8065541956199482</v>
      </c>
    </row>
    <row r="1313" spans="7:10" x14ac:dyDescent="0.25">
      <c r="G1313" t="str">
        <f t="shared" si="24"/>
        <v>2.45</v>
      </c>
      <c r="H1313" s="71">
        <v>2.4000000000000004</v>
      </c>
      <c r="I1313" s="66">
        <v>5</v>
      </c>
      <c r="J1313" s="79">
        <v>1.806712593831487</v>
      </c>
    </row>
    <row r="1314" spans="7:10" x14ac:dyDescent="0.25">
      <c r="G1314" t="str">
        <f t="shared" si="24"/>
        <v>2.55</v>
      </c>
      <c r="H1314" s="71">
        <v>2.5</v>
      </c>
      <c r="I1314" s="66">
        <v>5</v>
      </c>
      <c r="J1314" s="79">
        <v>1.8068824458519055</v>
      </c>
    </row>
    <row r="1315" spans="7:10" x14ac:dyDescent="0.25">
      <c r="G1315" t="str">
        <f t="shared" si="24"/>
        <v>2.65</v>
      </c>
      <c r="H1315" s="71">
        <v>2.6000000000000014</v>
      </c>
      <c r="I1315" s="66">
        <v>5</v>
      </c>
      <c r="J1315" s="79">
        <v>1.807064577077943</v>
      </c>
    </row>
    <row r="1316" spans="7:10" x14ac:dyDescent="0.25">
      <c r="G1316" t="str">
        <f t="shared" si="24"/>
        <v>2.75</v>
      </c>
      <c r="H1316" s="71">
        <v>2.7000000000000011</v>
      </c>
      <c r="I1316" s="66">
        <v>5</v>
      </c>
      <c r="J1316" s="79">
        <v>1.8072598721675184</v>
      </c>
    </row>
    <row r="1317" spans="7:10" x14ac:dyDescent="0.25">
      <c r="G1317" t="str">
        <f t="shared" si="24"/>
        <v>2.85</v>
      </c>
      <c r="H1317" s="71">
        <v>2.8000000000000007</v>
      </c>
      <c r="I1317" s="66">
        <v>5</v>
      </c>
      <c r="J1317" s="79">
        <v>1.807469279272079</v>
      </c>
    </row>
    <row r="1318" spans="7:10" x14ac:dyDescent="0.25">
      <c r="G1318" t="str">
        <f t="shared" si="24"/>
        <v>2.95</v>
      </c>
      <c r="H1318" s="71">
        <v>2.9000000000000004</v>
      </c>
      <c r="I1318" s="66">
        <v>5</v>
      </c>
      <c r="J1318" s="79">
        <v>1.8076938145683865</v>
      </c>
    </row>
    <row r="1319" spans="7:10" x14ac:dyDescent="0.25">
      <c r="G1319" t="str">
        <f t="shared" si="24"/>
        <v>35</v>
      </c>
      <c r="H1319" s="71">
        <v>3</v>
      </c>
      <c r="I1319" s="66">
        <v>5</v>
      </c>
      <c r="J1319" s="79">
        <v>1.8079345671105453</v>
      </c>
    </row>
    <row r="1320" spans="7:10" x14ac:dyDescent="0.25">
      <c r="G1320" t="str">
        <f t="shared" si="24"/>
        <v>3.15</v>
      </c>
      <c r="H1320" s="71">
        <v>3.1000000000000014</v>
      </c>
      <c r="I1320" s="66">
        <v>5</v>
      </c>
      <c r="J1320" s="79">
        <v>1.8081927040244485</v>
      </c>
    </row>
    <row r="1321" spans="7:10" x14ac:dyDescent="0.25">
      <c r="G1321" t="str">
        <f t="shared" si="24"/>
        <v>3.25</v>
      </c>
      <c r="H1321" s="71">
        <v>3.2000000000000011</v>
      </c>
      <c r="I1321" s="66">
        <v>5</v>
      </c>
      <c r="J1321" s="79">
        <v>1.8084694760682762</v>
      </c>
    </row>
    <row r="1322" spans="7:10" x14ac:dyDescent="0.25">
      <c r="G1322" t="str">
        <f t="shared" si="24"/>
        <v>3.35</v>
      </c>
      <c r="H1322" s="71">
        <v>3.3000000000000007</v>
      </c>
      <c r="I1322" s="66">
        <v>5</v>
      </c>
      <c r="J1322" s="79">
        <v>1.8087662235842621</v>
      </c>
    </row>
    <row r="1323" spans="7:10" x14ac:dyDescent="0.25">
      <c r="G1323" t="str">
        <f t="shared" si="24"/>
        <v>3.45</v>
      </c>
      <c r="H1323" s="71">
        <v>3.4000000000000004</v>
      </c>
      <c r="I1323" s="66">
        <v>5</v>
      </c>
      <c r="J1323" s="79">
        <v>1.8090843828685801</v>
      </c>
    </row>
    <row r="1324" spans="7:10" x14ac:dyDescent="0.25">
      <c r="G1324" t="str">
        <f t="shared" si="24"/>
        <v>3.55</v>
      </c>
      <c r="H1324" s="71">
        <v>3.5</v>
      </c>
      <c r="I1324" s="66">
        <v>5</v>
      </c>
      <c r="J1324" s="79">
        <v>1.809425492987929</v>
      </c>
    </row>
    <row r="1325" spans="7:10" x14ac:dyDescent="0.25">
      <c r="G1325" t="str">
        <f t="shared" si="24"/>
        <v>3.65</v>
      </c>
      <c r="H1325" s="71">
        <v>3.6000000000000014</v>
      </c>
      <c r="I1325" s="66">
        <v>5</v>
      </c>
      <c r="J1325" s="79">
        <v>1.8097912030732697</v>
      </c>
    </row>
    <row r="1326" spans="7:10" x14ac:dyDescent="0.25">
      <c r="G1326" t="str">
        <f t="shared" si="24"/>
        <v>3.75</v>
      </c>
      <c r="H1326" s="71">
        <v>3.7000000000000011</v>
      </c>
      <c r="I1326" s="66">
        <v>5</v>
      </c>
      <c r="J1326" s="79">
        <v>1.8101832801230706</v>
      </c>
    </row>
    <row r="1327" spans="7:10" x14ac:dyDescent="0.25">
      <c r="G1327" t="str">
        <f t="shared" si="24"/>
        <v>3.85</v>
      </c>
      <c r="H1327" s="71">
        <v>3.8000000000000007</v>
      </c>
      <c r="I1327" s="66">
        <v>5</v>
      </c>
      <c r="J1327" s="79">
        <v>1.8106036173504927</v>
      </c>
    </row>
    <row r="1328" spans="7:10" x14ac:dyDescent="0.25">
      <c r="G1328" t="str">
        <f t="shared" si="24"/>
        <v>3.95</v>
      </c>
      <c r="H1328" s="71">
        <v>3.9000000000000004</v>
      </c>
      <c r="I1328" s="66">
        <v>5</v>
      </c>
      <c r="J1328" s="79">
        <v>1.8110542431110648</v>
      </c>
    </row>
    <row r="1329" spans="7:10" x14ac:dyDescent="0.25">
      <c r="G1329" t="str">
        <f t="shared" si="24"/>
        <v>45</v>
      </c>
      <c r="H1329" s="71">
        <v>4</v>
      </c>
      <c r="I1329" s="66">
        <v>5</v>
      </c>
      <c r="J1329" s="79">
        <v>1.8115373304496962</v>
      </c>
    </row>
    <row r="1330" spans="7:10" x14ac:dyDescent="0.25">
      <c r="G1330" t="str">
        <f t="shared" si="24"/>
        <v>4.15</v>
      </c>
      <c r="H1330" s="71">
        <v>4.1000000000000014</v>
      </c>
      <c r="I1330" s="66">
        <v>5</v>
      </c>
      <c r="J1330" s="79">
        <v>1.812055207308187</v>
      </c>
    </row>
    <row r="1331" spans="7:10" x14ac:dyDescent="0.25">
      <c r="G1331" t="str">
        <f t="shared" si="24"/>
        <v>4.25</v>
      </c>
      <c r="H1331" s="71">
        <v>4.2000000000000011</v>
      </c>
      <c r="I1331" s="66">
        <v>5</v>
      </c>
      <c r="J1331" s="79">
        <v>1.8126103674369247</v>
      </c>
    </row>
    <row r="1332" spans="7:10" x14ac:dyDescent="0.25">
      <c r="G1332" t="str">
        <f t="shared" si="24"/>
        <v>4.35</v>
      </c>
      <c r="H1332" s="71">
        <v>4.3000000000000007</v>
      </c>
      <c r="I1332" s="66">
        <v>5</v>
      </c>
      <c r="J1332" s="79">
        <v>1.8132054820569852</v>
      </c>
    </row>
    <row r="1333" spans="7:10" x14ac:dyDescent="0.25">
      <c r="G1333" t="str">
        <f t="shared" si="24"/>
        <v>4.45</v>
      </c>
      <c r="H1333" s="71">
        <v>4.4000000000000004</v>
      </c>
      <c r="I1333" s="66">
        <v>5</v>
      </c>
      <c r="J1333" s="79">
        <v>1.8138434123215865</v>
      </c>
    </row>
    <row r="1334" spans="7:10" x14ac:dyDescent="0.25">
      <c r="G1334" t="str">
        <f t="shared" si="24"/>
        <v>4.55</v>
      </c>
      <c r="H1334" s="71">
        <v>4.5</v>
      </c>
      <c r="I1334" s="66">
        <v>5</v>
      </c>
      <c r="J1334" s="79">
        <v>1.8145272226285787</v>
      </c>
    </row>
    <row r="1335" spans="7:10" x14ac:dyDescent="0.25">
      <c r="G1335" t="str">
        <f t="shared" si="24"/>
        <v>4.65</v>
      </c>
      <c r="H1335" s="71">
        <v>4.6000000000000014</v>
      </c>
      <c r="I1335" s="66">
        <v>5</v>
      </c>
      <c r="J1335" s="79">
        <v>1.8152601948385876</v>
      </c>
    </row>
    <row r="1336" spans="7:10" x14ac:dyDescent="0.25">
      <c r="G1336" t="str">
        <f t="shared" si="24"/>
        <v>4.75</v>
      </c>
      <c r="H1336" s="71">
        <v>4.7000000000000011</v>
      </c>
      <c r="I1336" s="66">
        <v>5</v>
      </c>
      <c r="J1336" s="79">
        <v>1.8160458434563411</v>
      </c>
    </row>
    <row r="1337" spans="7:10" x14ac:dyDescent="0.25">
      <c r="G1337" t="str">
        <f t="shared" si="24"/>
        <v>4.85</v>
      </c>
      <c r="H1337" s="71">
        <v>4.8000000000000007</v>
      </c>
      <c r="I1337" s="66">
        <v>5</v>
      </c>
      <c r="J1337" s="79">
        <v>1.8168879318357889</v>
      </c>
    </row>
    <row r="1338" spans="7:10" x14ac:dyDescent="0.25">
      <c r="G1338" t="str">
        <f t="shared" si="24"/>
        <v>4.95</v>
      </c>
      <c r="H1338" s="71">
        <v>4.9000000000000004</v>
      </c>
      <c r="I1338" s="66">
        <v>5</v>
      </c>
      <c r="J1338" s="79">
        <v>1.8177904894727046</v>
      </c>
    </row>
    <row r="1339" spans="7:10" x14ac:dyDescent="0.25">
      <c r="G1339" t="str">
        <f t="shared" si="24"/>
        <v>55</v>
      </c>
      <c r="H1339" s="71">
        <v>5</v>
      </c>
      <c r="I1339" s="66">
        <v>5</v>
      </c>
      <c r="J1339" s="79">
        <v>1.8187578304516132</v>
      </c>
    </row>
    <row r="1340" spans="7:10" x14ac:dyDescent="0.25">
      <c r="G1340" t="str">
        <f t="shared" si="24"/>
        <v>5.15</v>
      </c>
      <c r="H1340" s="71">
        <v>5.1000000000000014</v>
      </c>
      <c r="I1340" s="66">
        <v>5</v>
      </c>
      <c r="J1340" s="79">
        <v>1.8197945731170453</v>
      </c>
    </row>
    <row r="1341" spans="7:10" x14ac:dyDescent="0.25">
      <c r="G1341" t="str">
        <f t="shared" si="24"/>
        <v>5.25</v>
      </c>
      <c r="H1341" s="71">
        <v>5.2000000000000011</v>
      </c>
      <c r="I1341" s="66">
        <v>5</v>
      </c>
      <c r="J1341" s="79">
        <v>1.8209056610422849</v>
      </c>
    </row>
    <row r="1342" spans="7:10" x14ac:dyDescent="0.25">
      <c r="G1342" t="str">
        <f t="shared" si="24"/>
        <v>5.35</v>
      </c>
      <c r="H1342" s="71">
        <v>5.3000000000000007</v>
      </c>
      <c r="I1342" s="66">
        <v>5</v>
      </c>
      <c r="J1342" s="79">
        <v>1.8220963853719048</v>
      </c>
    </row>
    <row r="1343" spans="7:10" x14ac:dyDescent="0.25">
      <c r="G1343" t="str">
        <f t="shared" si="24"/>
        <v>5.45</v>
      </c>
      <c r="H1343" s="71">
        <v>5.4</v>
      </c>
      <c r="I1343" s="66">
        <v>5</v>
      </c>
      <c r="J1343" s="79">
        <v>1.8233724086174021</v>
      </c>
    </row>
    <row r="1344" spans="7:10" x14ac:dyDescent="0.25">
      <c r="G1344" t="str">
        <f t="shared" si="24"/>
        <v>5.55</v>
      </c>
      <c r="H1344" s="71">
        <v>5.5</v>
      </c>
      <c r="I1344" s="66">
        <v>5</v>
      </c>
      <c r="J1344" s="79">
        <v>1.8247397899882007</v>
      </c>
    </row>
    <row r="1345" spans="7:10" x14ac:dyDescent="0.25">
      <c r="G1345" t="str">
        <f t="shared" si="24"/>
        <v>5.65</v>
      </c>
      <c r="H1345" s="71">
        <v>5.6000000000000014</v>
      </c>
      <c r="I1345" s="66">
        <v>5</v>
      </c>
      <c r="J1345" s="79">
        <v>1.8262050123429792</v>
      </c>
    </row>
    <row r="1346" spans="7:10" x14ac:dyDescent="0.25">
      <c r="G1346" t="str">
        <f t="shared" si="24"/>
        <v>5.75</v>
      </c>
      <c r="H1346" s="71">
        <v>5.7000000000000011</v>
      </c>
      <c r="I1346" s="66">
        <v>5</v>
      </c>
      <c r="J1346" s="79">
        <v>1.8277750108488124</v>
      </c>
    </row>
    <row r="1347" spans="7:10" x14ac:dyDescent="0.25">
      <c r="G1347" t="str">
        <f t="shared" si="24"/>
        <v>5.85</v>
      </c>
      <c r="H1347" s="71">
        <v>5.8000000000000007</v>
      </c>
      <c r="I1347" s="66">
        <v>5</v>
      </c>
      <c r="J1347" s="79">
        <v>1.829457203437743</v>
      </c>
    </row>
    <row r="1348" spans="7:10" x14ac:dyDescent="0.25">
      <c r="G1348" t="str">
        <f t="shared" si="24"/>
        <v>5.95</v>
      </c>
      <c r="H1348" s="71">
        <v>5.9</v>
      </c>
      <c r="I1348" s="66">
        <v>5</v>
      </c>
      <c r="J1348" s="79">
        <v>1.8312595231521596</v>
      </c>
    </row>
    <row r="1349" spans="7:10" x14ac:dyDescent="0.25">
      <c r="G1349" t="str">
        <f t="shared" ref="G1349:G1412" si="25">CONCATENATE(H1349,I1349)</f>
        <v>65</v>
      </c>
      <c r="H1349" s="71">
        <v>6</v>
      </c>
      <c r="I1349" s="66">
        <v>5</v>
      </c>
      <c r="J1349" s="79">
        <v>1.8331904524715892</v>
      </c>
    </row>
    <row r="1350" spans="7:10" x14ac:dyDescent="0.25">
      <c r="G1350" t="str">
        <f t="shared" si="25"/>
        <v>6.15</v>
      </c>
      <c r="H1350" s="71">
        <v>6.1000000000000014</v>
      </c>
      <c r="I1350" s="66">
        <v>5</v>
      </c>
      <c r="J1350" s="79">
        <v>1.8352590597140592</v>
      </c>
    </row>
    <row r="1351" spans="7:10" x14ac:dyDescent="0.25">
      <c r="G1351" t="str">
        <f t="shared" si="25"/>
        <v>6.25</v>
      </c>
      <c r="H1351" s="71">
        <v>6.2000000000000011</v>
      </c>
      <c r="I1351" s="66">
        <v>5</v>
      </c>
      <c r="J1351" s="79">
        <v>1.8374750376050173</v>
      </c>
    </row>
    <row r="1352" spans="7:10" x14ac:dyDescent="0.25">
      <c r="G1352" t="str">
        <f t="shared" si="25"/>
        <v>6.35</v>
      </c>
      <c r="H1352" s="71">
        <v>6.3000000000000007</v>
      </c>
      <c r="I1352" s="66">
        <v>5</v>
      </c>
      <c r="J1352" s="79">
        <v>1.8398487441055948</v>
      </c>
    </row>
    <row r="1353" spans="7:10" x14ac:dyDescent="0.25">
      <c r="G1353" t="str">
        <f t="shared" si="25"/>
        <v>6.45</v>
      </c>
      <c r="H1353" s="71">
        <v>6.4</v>
      </c>
      <c r="I1353" s="66">
        <v>5</v>
      </c>
      <c r="J1353" s="79">
        <v>1.8423912455897391</v>
      </c>
    </row>
    <row r="1354" spans="7:10" x14ac:dyDescent="0.25">
      <c r="G1354" t="str">
        <f t="shared" si="25"/>
        <v>6.55</v>
      </c>
      <c r="H1354" s="71">
        <v>6.5</v>
      </c>
      <c r="I1354" s="66">
        <v>5</v>
      </c>
      <c r="J1354" s="79">
        <v>1.84511436245608</v>
      </c>
    </row>
    <row r="1355" spans="7:10" x14ac:dyDescent="0.25">
      <c r="G1355" t="str">
        <f t="shared" si="25"/>
        <v>6.65</v>
      </c>
      <c r="H1355" s="71">
        <v>6.6000000000000014</v>
      </c>
      <c r="I1355" s="66">
        <v>5</v>
      </c>
      <c r="J1355" s="79">
        <v>1.8480307172551496</v>
      </c>
    </row>
    <row r="1356" spans="7:10" x14ac:dyDescent="0.25">
      <c r="G1356" t="str">
        <f t="shared" si="25"/>
        <v>6.75</v>
      </c>
      <c r="H1356" s="71">
        <v>6.7000000000000011</v>
      </c>
      <c r="I1356" s="66">
        <v>5</v>
      </c>
      <c r="J1356" s="79">
        <v>1.8511537854054865</v>
      </c>
    </row>
    <row r="1357" spans="7:10" x14ac:dyDescent="0.25">
      <c r="G1357" t="str">
        <f t="shared" si="25"/>
        <v>6.85</v>
      </c>
      <c r="H1357" s="71">
        <v>6.8000000000000007</v>
      </c>
      <c r="I1357" s="66">
        <v>5</v>
      </c>
      <c r="J1357" s="79">
        <v>1.8544979485628497</v>
      </c>
    </row>
    <row r="1358" spans="7:10" x14ac:dyDescent="0.25">
      <c r="G1358" t="str">
        <f t="shared" si="25"/>
        <v>6.95</v>
      </c>
      <c r="H1358" s="71">
        <v>6.9</v>
      </c>
      <c r="I1358" s="66">
        <v>5</v>
      </c>
      <c r="J1358" s="79">
        <v>1.8580785506949564</v>
      </c>
    </row>
    <row r="1359" spans="7:10" x14ac:dyDescent="0.25">
      <c r="G1359" t="str">
        <f t="shared" si="25"/>
        <v>75</v>
      </c>
      <c r="H1359" s="71">
        <v>7</v>
      </c>
      <c r="I1359" s="66">
        <v>5</v>
      </c>
      <c r="J1359" s="79">
        <v>1.8619119568994067</v>
      </c>
    </row>
    <row r="1360" spans="7:10" x14ac:dyDescent="0.25">
      <c r="G1360" t="str">
        <f t="shared" si="25"/>
        <v>7.15</v>
      </c>
      <c r="H1360" s="71">
        <v>7.1000000000000014</v>
      </c>
      <c r="I1360" s="66">
        <v>5</v>
      </c>
      <c r="J1360" s="79">
        <v>1.8660156149843548</v>
      </c>
    </row>
    <row r="1361" spans="7:10" x14ac:dyDescent="0.25">
      <c r="G1361" t="str">
        <f t="shared" si="25"/>
        <v>7.25</v>
      </c>
      <c r="H1361" s="71">
        <v>7.2000000000000011</v>
      </c>
      <c r="I1361" s="66">
        <v>5</v>
      </c>
      <c r="J1361" s="79">
        <v>1.8704081198095057</v>
      </c>
    </row>
    <row r="1362" spans="7:10" x14ac:dyDescent="0.25">
      <c r="G1362" t="str">
        <f t="shared" si="25"/>
        <v>7.35</v>
      </c>
      <c r="H1362" s="71">
        <v>7.3000000000000007</v>
      </c>
      <c r="I1362" s="66">
        <v>5</v>
      </c>
      <c r="J1362" s="79">
        <v>1.8751092803586653</v>
      </c>
    </row>
    <row r="1363" spans="7:10" x14ac:dyDescent="0.25">
      <c r="G1363" t="str">
        <f t="shared" si="25"/>
        <v>7.45</v>
      </c>
      <c r="H1363" s="71">
        <v>7.4</v>
      </c>
      <c r="I1363" s="66">
        <v>5</v>
      </c>
      <c r="J1363" s="79">
        <v>1.8801401894837155</v>
      </c>
    </row>
    <row r="1364" spans="7:10" x14ac:dyDescent="0.25">
      <c r="G1364" t="str">
        <f t="shared" si="25"/>
        <v>7.55</v>
      </c>
      <c r="H1364" s="71">
        <v>7.5</v>
      </c>
      <c r="I1364" s="66">
        <v>5</v>
      </c>
      <c r="J1364" s="79">
        <v>1.8855232962228929</v>
      </c>
    </row>
    <row r="1365" spans="7:10" x14ac:dyDescent="0.25">
      <c r="G1365" t="str">
        <f t="shared" si="25"/>
        <v>7.65</v>
      </c>
      <c r="H1365" s="71">
        <v>7.6000000000000014</v>
      </c>
      <c r="I1365" s="66">
        <v>5</v>
      </c>
      <c r="J1365" s="79">
        <v>1.8912824805528807</v>
      </c>
    </row>
    <row r="1366" spans="7:10" x14ac:dyDescent="0.25">
      <c r="G1366" t="str">
        <f t="shared" si="25"/>
        <v>7.75</v>
      </c>
      <c r="H1366" s="71">
        <v>7.7000000000000011</v>
      </c>
      <c r="I1366" s="66">
        <v>5</v>
      </c>
      <c r="J1366" s="79">
        <v>1.8974431303838035</v>
      </c>
    </row>
    <row r="1367" spans="7:10" x14ac:dyDescent="0.25">
      <c r="G1367" t="str">
        <f t="shared" si="25"/>
        <v>7.85</v>
      </c>
      <c r="H1367" s="71">
        <v>7.8000000000000007</v>
      </c>
      <c r="I1367" s="66">
        <v>5</v>
      </c>
      <c r="J1367" s="79">
        <v>1.9040322205477871</v>
      </c>
    </row>
    <row r="1368" spans="7:10" x14ac:dyDescent="0.25">
      <c r="G1368" t="str">
        <f t="shared" si="25"/>
        <v>7.95</v>
      </c>
      <c r="H1368" s="71">
        <v>7.9</v>
      </c>
      <c r="I1368" s="66">
        <v>5</v>
      </c>
      <c r="J1368" s="79">
        <v>1.9110783934645699</v>
      </c>
    </row>
    <row r="1369" spans="7:10" x14ac:dyDescent="0.25">
      <c r="G1369" t="str">
        <f t="shared" si="25"/>
        <v>85</v>
      </c>
      <c r="H1369" s="71">
        <v>8</v>
      </c>
      <c r="I1369" s="66">
        <v>5</v>
      </c>
      <c r="J1369" s="79">
        <v>1.9186120410907901</v>
      </c>
    </row>
    <row r="1370" spans="7:10" x14ac:dyDescent="0.25">
      <c r="G1370" t="str">
        <f t="shared" si="25"/>
        <v>8.15</v>
      </c>
      <c r="H1370" s="71">
        <v>8.1000000000000014</v>
      </c>
      <c r="I1370" s="66">
        <v>5</v>
      </c>
      <c r="J1370" s="79">
        <v>1.9266653876720403</v>
      </c>
    </row>
    <row r="1371" spans="7:10" x14ac:dyDescent="0.25">
      <c r="G1371" t="str">
        <f t="shared" si="25"/>
        <v>8.25</v>
      </c>
      <c r="H1371" s="71">
        <v>8.1999999999999993</v>
      </c>
      <c r="I1371" s="66">
        <v>5</v>
      </c>
      <c r="J1371" s="79">
        <v>1.9352725727177118</v>
      </c>
    </row>
    <row r="1372" spans="7:10" x14ac:dyDescent="0.25">
      <c r="G1372" t="str">
        <f t="shared" si="25"/>
        <v>8.35</v>
      </c>
      <c r="H1372" s="71">
        <v>8.3000000000000007</v>
      </c>
      <c r="I1372" s="66">
        <v>5</v>
      </c>
      <c r="J1372" s="79">
        <v>1.9444697335071002</v>
      </c>
    </row>
    <row r="1373" spans="7:10" x14ac:dyDescent="0.25">
      <c r="G1373" t="str">
        <f t="shared" si="25"/>
        <v>8.45</v>
      </c>
      <c r="H1373" s="71">
        <v>8.4000000000000021</v>
      </c>
      <c r="I1373" s="66">
        <v>5</v>
      </c>
      <c r="J1373" s="79">
        <v>1.9542950863102346</v>
      </c>
    </row>
    <row r="1374" spans="7:10" x14ac:dyDescent="0.25">
      <c r="G1374" t="str">
        <f t="shared" si="25"/>
        <v>8.55</v>
      </c>
      <c r="H1374" s="71">
        <v>8.5</v>
      </c>
      <c r="I1374" s="66">
        <v>5</v>
      </c>
      <c r="J1374" s="79">
        <v>1.964789005367793</v>
      </c>
    </row>
    <row r="1375" spans="7:10" x14ac:dyDescent="0.25">
      <c r="G1375" t="str">
        <f t="shared" si="25"/>
        <v>8.65</v>
      </c>
      <c r="H1375" s="71">
        <v>8.6000000000000014</v>
      </c>
      <c r="I1375" s="66">
        <v>5</v>
      </c>
      <c r="J1375" s="79">
        <v>1.9759940985203968</v>
      </c>
    </row>
    <row r="1376" spans="7:10" x14ac:dyDescent="0.25">
      <c r="G1376" t="str">
        <f t="shared" si="25"/>
        <v>8.75</v>
      </c>
      <c r="H1376" s="71">
        <v>8.6999999999999993</v>
      </c>
      <c r="I1376" s="66">
        <v>5</v>
      </c>
      <c r="J1376" s="79">
        <v>1.9879552782081276</v>
      </c>
    </row>
    <row r="1377" spans="7:10" x14ac:dyDescent="0.25">
      <c r="G1377" t="str">
        <f t="shared" si="25"/>
        <v>8.85</v>
      </c>
      <c r="H1377" s="71">
        <v>8.8000000000000007</v>
      </c>
      <c r="I1377" s="66">
        <v>5</v>
      </c>
      <c r="J1377" s="79">
        <v>2.0007198263760961</v>
      </c>
    </row>
    <row r="1378" spans="7:10" x14ac:dyDescent="0.25">
      <c r="G1378" t="str">
        <f t="shared" si="25"/>
        <v>8.95</v>
      </c>
      <c r="H1378" s="71">
        <v>8.9000000000000021</v>
      </c>
      <c r="I1378" s="66">
        <v>5</v>
      </c>
      <c r="J1378" s="79">
        <v>2.0143374516211709</v>
      </c>
    </row>
    <row r="1379" spans="7:10" x14ac:dyDescent="0.25">
      <c r="G1379" t="str">
        <f t="shared" si="25"/>
        <v>95</v>
      </c>
      <c r="H1379" s="71">
        <v>9</v>
      </c>
      <c r="I1379" s="66">
        <v>5</v>
      </c>
      <c r="J1379" s="79">
        <v>2.0288603366993341</v>
      </c>
    </row>
    <row r="1380" spans="7:10" x14ac:dyDescent="0.25">
      <c r="G1380" t="str">
        <f t="shared" si="25"/>
        <v>9.15</v>
      </c>
      <c r="H1380" s="71">
        <v>9.1000000000000014</v>
      </c>
      <c r="I1380" s="66">
        <v>5</v>
      </c>
      <c r="J1380" s="79">
        <v>2.0443431742833491</v>
      </c>
    </row>
    <row r="1381" spans="7:10" x14ac:dyDescent="0.25">
      <c r="G1381" t="str">
        <f t="shared" si="25"/>
        <v>9.25</v>
      </c>
      <c r="H1381" s="71">
        <v>9.1999999999999993</v>
      </c>
      <c r="I1381" s="66">
        <v>5</v>
      </c>
      <c r="J1381" s="79">
        <v>2.0608431886184313</v>
      </c>
    </row>
    <row r="1382" spans="7:10" x14ac:dyDescent="0.25">
      <c r="G1382" t="str">
        <f t="shared" si="25"/>
        <v>9.35</v>
      </c>
      <c r="H1382" s="71">
        <v>9.3000000000000007</v>
      </c>
      <c r="I1382" s="66">
        <v>5</v>
      </c>
      <c r="J1382" s="79">
        <v>2.0784201404718088</v>
      </c>
    </row>
    <row r="1383" spans="7:10" x14ac:dyDescent="0.25">
      <c r="G1383" t="str">
        <f t="shared" si="25"/>
        <v>9.45</v>
      </c>
      <c r="H1383" s="71">
        <v>9.4000000000000021</v>
      </c>
      <c r="I1383" s="66">
        <v>5</v>
      </c>
      <c r="J1383" s="79">
        <v>2.097136312513971</v>
      </c>
    </row>
    <row r="1384" spans="7:10" x14ac:dyDescent="0.25">
      <c r="G1384" t="str">
        <f t="shared" si="25"/>
        <v>9.55</v>
      </c>
      <c r="H1384" s="71">
        <v>9.5</v>
      </c>
      <c r="I1384" s="66">
        <v>5</v>
      </c>
      <c r="J1384" s="79">
        <v>2.1170564720097449</v>
      </c>
    </row>
    <row r="1385" spans="7:10" x14ac:dyDescent="0.25">
      <c r="G1385" t="str">
        <f t="shared" si="25"/>
        <v>9.65</v>
      </c>
      <c r="H1385" s="71">
        <v>9.6000000000000014</v>
      </c>
      <c r="I1385" s="66">
        <v>5</v>
      </c>
      <c r="J1385" s="79">
        <v>2.1382478074419717</v>
      </c>
    </row>
    <row r="1386" spans="7:10" x14ac:dyDescent="0.25">
      <c r="G1386" t="str">
        <f t="shared" si="25"/>
        <v>9.75</v>
      </c>
      <c r="H1386" s="71">
        <v>9.6999999999999993</v>
      </c>
      <c r="I1386" s="66">
        <v>5</v>
      </c>
      <c r="J1386" s="79">
        <v>2.1607798354470136</v>
      </c>
    </row>
    <row r="1387" spans="7:10" x14ac:dyDescent="0.25">
      <c r="G1387" t="str">
        <f t="shared" si="25"/>
        <v>9.85</v>
      </c>
      <c r="H1387" s="71">
        <v>9.8000000000000007</v>
      </c>
      <c r="I1387" s="66">
        <v>5</v>
      </c>
      <c r="J1387" s="79">
        <v>2.1847242742187385</v>
      </c>
    </row>
    <row r="1388" spans="7:10" x14ac:dyDescent="0.25">
      <c r="G1388" t="str">
        <f t="shared" si="25"/>
        <v>9.95</v>
      </c>
      <c r="H1388" s="71">
        <v>9.9000000000000021</v>
      </c>
      <c r="I1388" s="66">
        <v>5</v>
      </c>
      <c r="J1388" s="79">
        <v>2.2101548793469279</v>
      </c>
    </row>
    <row r="1389" spans="7:10" x14ac:dyDescent="0.25">
      <c r="G1389" t="str">
        <f t="shared" si="25"/>
        <v>105</v>
      </c>
      <c r="H1389" s="71">
        <v>10</v>
      </c>
      <c r="I1389" s="66">
        <v>5</v>
      </c>
      <c r="J1389" s="79">
        <v>2.237147237910186</v>
      </c>
    </row>
    <row r="1390" spans="7:10" x14ac:dyDescent="0.25">
      <c r="G1390" t="str">
        <f t="shared" si="25"/>
        <v>10.15</v>
      </c>
      <c r="H1390" s="71">
        <v>10.100000000000001</v>
      </c>
      <c r="I1390" s="66">
        <v>5</v>
      </c>
      <c r="J1390" s="79">
        <v>2.2657785165573063</v>
      </c>
    </row>
    <row r="1391" spans="7:10" x14ac:dyDescent="0.25">
      <c r="G1391" t="str">
        <f t="shared" si="25"/>
        <v>10.25</v>
      </c>
      <c r="H1391" s="71">
        <v>10.199999999999999</v>
      </c>
      <c r="I1391" s="66">
        <v>5</v>
      </c>
      <c r="J1391" s="79">
        <v>2.2961271593015478</v>
      </c>
    </row>
    <row r="1392" spans="7:10" x14ac:dyDescent="0.25">
      <c r="G1392" t="str">
        <f t="shared" si="25"/>
        <v>10.35</v>
      </c>
      <c r="H1392" s="71">
        <v>10.3</v>
      </c>
      <c r="I1392" s="66">
        <v>5</v>
      </c>
      <c r="J1392" s="79">
        <v>2.3282725308383299</v>
      </c>
    </row>
    <row r="1393" spans="7:10" x14ac:dyDescent="0.25">
      <c r="G1393" t="str">
        <f t="shared" si="25"/>
        <v>10.45</v>
      </c>
      <c r="H1393" s="71">
        <v>10.400000000000002</v>
      </c>
      <c r="I1393" s="66">
        <v>5</v>
      </c>
      <c r="J1393" s="79">
        <v>2.3622945013987842</v>
      </c>
    </row>
    <row r="1394" spans="7:10" x14ac:dyDescent="0.25">
      <c r="G1394" t="str">
        <f t="shared" si="25"/>
        <v>10.55</v>
      </c>
      <c r="H1394" s="71">
        <v>10.5</v>
      </c>
      <c r="I1394" s="66">
        <v>5</v>
      </c>
      <c r="J1394" s="79">
        <v>2.3982729694912566</v>
      </c>
    </row>
    <row r="1395" spans="7:10" x14ac:dyDescent="0.25">
      <c r="G1395" t="str">
        <f t="shared" si="25"/>
        <v>10.65</v>
      </c>
      <c r="H1395" s="71">
        <v>10.600000000000001</v>
      </c>
      <c r="I1395" s="66">
        <v>5</v>
      </c>
      <c r="J1395" s="79">
        <v>2.4362873193825365</v>
      </c>
    </row>
    <row r="1396" spans="7:10" x14ac:dyDescent="0.25">
      <c r="G1396" t="str">
        <f t="shared" si="25"/>
        <v>10.75</v>
      </c>
      <c r="H1396" s="71">
        <v>10.7</v>
      </c>
      <c r="I1396" s="66">
        <v>5</v>
      </c>
      <c r="J1396" s="79">
        <v>2.4764158108524525</v>
      </c>
    </row>
    <row r="1397" spans="7:10" x14ac:dyDescent="0.25">
      <c r="G1397" t="str">
        <f t="shared" si="25"/>
        <v>10.85</v>
      </c>
      <c r="H1397" s="71">
        <v>10.8</v>
      </c>
      <c r="I1397" s="66">
        <v>5</v>
      </c>
      <c r="J1397" s="79">
        <v>2.5187348996405725</v>
      </c>
    </row>
    <row r="1398" spans="7:10" x14ac:dyDescent="0.25">
      <c r="G1398" t="str">
        <f t="shared" si="25"/>
        <v>10.95</v>
      </c>
      <c r="H1398" s="71">
        <v>10.900000000000002</v>
      </c>
      <c r="I1398" s="66">
        <v>5</v>
      </c>
      <c r="J1398" s="79">
        <v>2.5633184881101925</v>
      </c>
    </row>
    <row r="1399" spans="7:10" x14ac:dyDescent="0.25">
      <c r="G1399" t="str">
        <f t="shared" si="25"/>
        <v>115</v>
      </c>
      <c r="H1399" s="71">
        <v>11</v>
      </c>
      <c r="I1399" s="66">
        <v>5</v>
      </c>
      <c r="J1399" s="79">
        <v>2.6102371069969181</v>
      </c>
    </row>
    <row r="1400" spans="7:10" x14ac:dyDescent="0.25">
      <c r="G1400" t="str">
        <f t="shared" si="25"/>
        <v>11.15</v>
      </c>
      <c r="H1400" s="71">
        <v>11.100000000000001</v>
      </c>
      <c r="I1400" s="66">
        <v>5</v>
      </c>
      <c r="J1400" s="79">
        <v>2.6595570306947454</v>
      </c>
    </row>
    <row r="1401" spans="7:10" x14ac:dyDescent="0.25">
      <c r="G1401" t="str">
        <f t="shared" si="25"/>
        <v>11.25</v>
      </c>
      <c r="H1401" s="71">
        <v>11.200000000000003</v>
      </c>
      <c r="I1401" s="66">
        <v>5</v>
      </c>
      <c r="J1401" s="79">
        <v>2.7113393303615525</v>
      </c>
    </row>
    <row r="1402" spans="7:10" x14ac:dyDescent="0.25">
      <c r="G1402" t="str">
        <f t="shared" si="25"/>
        <v>11.35</v>
      </c>
      <c r="H1402" s="71">
        <v>11.3</v>
      </c>
      <c r="I1402" s="66">
        <v>5</v>
      </c>
      <c r="J1402" s="79">
        <v>2.7656388711878916</v>
      </c>
    </row>
    <row r="1403" spans="7:10" x14ac:dyDescent="0.25">
      <c r="G1403" t="str">
        <f t="shared" si="25"/>
        <v>11.45</v>
      </c>
      <c r="H1403" s="71">
        <v>11.400000000000002</v>
      </c>
      <c r="I1403" s="66">
        <v>5</v>
      </c>
      <c r="J1403" s="79">
        <v>2.8225032624446049</v>
      </c>
    </row>
    <row r="1404" spans="7:10" x14ac:dyDescent="0.25">
      <c r="G1404" t="str">
        <f t="shared" si="25"/>
        <v>11.55</v>
      </c>
      <c r="H1404" s="71">
        <v>11.5</v>
      </c>
      <c r="I1404" s="66">
        <v>5</v>
      </c>
      <c r="J1404" s="79">
        <v>2.8819717713685487</v>
      </c>
    </row>
    <row r="1405" spans="7:10" x14ac:dyDescent="0.25">
      <c r="G1405" t="str">
        <f t="shared" si="25"/>
        <v>11.65</v>
      </c>
      <c r="H1405" s="71">
        <v>11.600000000000001</v>
      </c>
      <c r="I1405" s="66">
        <v>5</v>
      </c>
      <c r="J1405" s="79">
        <v>2.9440742145075642</v>
      </c>
    </row>
    <row r="1406" spans="7:10" x14ac:dyDescent="0.25">
      <c r="G1406" t="str">
        <f t="shared" si="25"/>
        <v>11.75</v>
      </c>
      <c r="H1406" s="71">
        <v>11.700000000000003</v>
      </c>
      <c r="I1406" s="66">
        <v>5</v>
      </c>
      <c r="J1406" s="79">
        <v>3.0088298427538991</v>
      </c>
    </row>
    <row r="1407" spans="7:10" x14ac:dyDescent="0.25">
      <c r="G1407" t="str">
        <f t="shared" si="25"/>
        <v>11.85</v>
      </c>
      <c r="H1407" s="71">
        <v>11.8</v>
      </c>
      <c r="I1407" s="66">
        <v>5</v>
      </c>
      <c r="J1407" s="79">
        <v>3.0762462388607577</v>
      </c>
    </row>
    <row r="1408" spans="7:10" x14ac:dyDescent="0.25">
      <c r="G1408" t="str">
        <f t="shared" si="25"/>
        <v>11.95</v>
      </c>
      <c r="H1408" s="71">
        <v>11.900000000000002</v>
      </c>
      <c r="I1408" s="66">
        <v>5</v>
      </c>
      <c r="J1408" s="79">
        <v>3.1463182486526966</v>
      </c>
    </row>
    <row r="1409" spans="7:10" x14ac:dyDescent="0.25">
      <c r="G1409" t="str">
        <f t="shared" si="25"/>
        <v>125</v>
      </c>
      <c r="H1409" s="71">
        <v>12</v>
      </c>
      <c r="I1409" s="66">
        <v>5</v>
      </c>
      <c r="J1409" s="79">
        <v>3.2190269692863946</v>
      </c>
    </row>
    <row r="1410" spans="7:10" x14ac:dyDescent="0.25">
      <c r="G1410" t="str">
        <f t="shared" si="25"/>
        <v>12.15</v>
      </c>
      <c r="H1410" s="71">
        <v>12.100000000000001</v>
      </c>
      <c r="I1410" s="66">
        <v>5</v>
      </c>
      <c r="J1410" s="79">
        <v>3.2943388196615349</v>
      </c>
    </row>
    <row r="1411" spans="7:10" x14ac:dyDescent="0.25">
      <c r="G1411" t="str">
        <f t="shared" si="25"/>
        <v>12.25</v>
      </c>
      <c r="H1411" s="71">
        <v>12.200000000000003</v>
      </c>
      <c r="I1411" s="66">
        <v>5</v>
      </c>
      <c r="J1411" s="79">
        <v>3.3722047192839066</v>
      </c>
    </row>
    <row r="1412" spans="7:10" x14ac:dyDescent="0.25">
      <c r="G1412" t="str">
        <f t="shared" si="25"/>
        <v>12.35</v>
      </c>
      <c r="H1412" s="71">
        <v>12.3</v>
      </c>
      <c r="I1412" s="66">
        <v>5</v>
      </c>
      <c r="J1412" s="79">
        <v>3.4525594024077515</v>
      </c>
    </row>
    <row r="1413" spans="7:10" x14ac:dyDescent="0.25">
      <c r="G1413" t="str">
        <f t="shared" ref="G1413:G1476" si="26">CONCATENATE(H1413,I1413)</f>
        <v>12.45</v>
      </c>
      <c r="H1413" s="71">
        <v>12.400000000000002</v>
      </c>
      <c r="I1413" s="66">
        <v>5</v>
      </c>
      <c r="J1413" s="79">
        <v>3.5353208940042253</v>
      </c>
    </row>
    <row r="1414" spans="7:10" x14ac:dyDescent="0.25">
      <c r="G1414" t="str">
        <f t="shared" si="26"/>
        <v>12.55</v>
      </c>
      <c r="H1414" s="71">
        <v>12.5</v>
      </c>
      <c r="I1414" s="66">
        <v>5</v>
      </c>
      <c r="J1414" s="79">
        <v>3.6203901729096115</v>
      </c>
    </row>
    <row r="1415" spans="7:10" x14ac:dyDescent="0.25">
      <c r="G1415" t="str">
        <f t="shared" si="26"/>
        <v>12.65</v>
      </c>
      <c r="H1415" s="71">
        <v>12.600000000000001</v>
      </c>
      <c r="I1415" s="66">
        <v>5</v>
      </c>
      <c r="J1415" s="79">
        <v>3.7076510453217848</v>
      </c>
    </row>
    <row r="1416" spans="7:10" x14ac:dyDescent="0.25">
      <c r="G1416" t="str">
        <f t="shared" si="26"/>
        <v>12.75</v>
      </c>
      <c r="H1416" s="71">
        <v>12.700000000000003</v>
      </c>
      <c r="I1416" s="66">
        <v>5</v>
      </c>
      <c r="J1416" s="79">
        <v>3.7969702485959704</v>
      </c>
    </row>
    <row r="1417" spans="7:10" x14ac:dyDescent="0.25">
      <c r="G1417" t="str">
        <f t="shared" si="26"/>
        <v>12.85</v>
      </c>
      <c r="H1417" s="71">
        <v>12.8</v>
      </c>
      <c r="I1417" s="66">
        <v>5</v>
      </c>
      <c r="J1417" s="79">
        <v>3.888197801049619</v>
      </c>
    </row>
    <row r="1418" spans="7:10" x14ac:dyDescent="0.25">
      <c r="G1418" t="str">
        <f t="shared" si="26"/>
        <v>12.95</v>
      </c>
      <c r="H1418" s="71">
        <v>12.900000000000002</v>
      </c>
      <c r="I1418" s="66">
        <v>5</v>
      </c>
      <c r="J1418" s="79">
        <v>3.9811676082830285</v>
      </c>
    </row>
    <row r="1419" spans="7:10" x14ac:dyDescent="0.25">
      <c r="G1419" t="str">
        <f t="shared" si="26"/>
        <v>135</v>
      </c>
      <c r="H1419" s="71">
        <v>13</v>
      </c>
      <c r="I1419" s="66">
        <v>5</v>
      </c>
      <c r="J1419" s="79">
        <v>4.0756983304780698</v>
      </c>
    </row>
    <row r="1420" spans="7:10" x14ac:dyDescent="0.25">
      <c r="G1420" t="str">
        <f t="shared" si="26"/>
        <v>13.15</v>
      </c>
      <c r="H1420" s="71">
        <v>13.100000000000001</v>
      </c>
      <c r="I1420" s="66">
        <v>5</v>
      </c>
      <c r="J1420" s="79">
        <v>4.171594508430859</v>
      </c>
    </row>
    <row r="1421" spans="7:10" x14ac:dyDescent="0.25">
      <c r="G1421" t="str">
        <f t="shared" si="26"/>
        <v>13.25</v>
      </c>
      <c r="H1421" s="71">
        <v>13.200000000000003</v>
      </c>
      <c r="I1421" s="66">
        <v>5</v>
      </c>
      <c r="J1421" s="79">
        <v>4.2686479389372343</v>
      </c>
    </row>
    <row r="1422" spans="7:10" x14ac:dyDescent="0.25">
      <c r="G1422" t="str">
        <f t="shared" si="26"/>
        <v>13.35</v>
      </c>
      <c r="H1422" s="71">
        <v>13.3</v>
      </c>
      <c r="I1422" s="66">
        <v>5</v>
      </c>
      <c r="J1422" s="79">
        <v>4.3666392828598655</v>
      </c>
    </row>
    <row r="1423" spans="7:10" x14ac:dyDescent="0.25">
      <c r="G1423" t="str">
        <f t="shared" si="26"/>
        <v>13.45</v>
      </c>
      <c r="H1423" s="71">
        <v>13.400000000000002</v>
      </c>
      <c r="I1423" s="66">
        <v>5</v>
      </c>
      <c r="J1423" s="79">
        <v>4.4653398820698902</v>
      </c>
    </row>
    <row r="1424" spans="7:10" x14ac:dyDescent="0.25">
      <c r="G1424" t="str">
        <f t="shared" si="26"/>
        <v>13.55</v>
      </c>
      <c r="H1424" s="71">
        <v>13.5</v>
      </c>
      <c r="I1424" s="66">
        <v>5</v>
      </c>
      <c r="J1424" s="79">
        <v>4.5645137547960939</v>
      </c>
    </row>
    <row r="1425" spans="7:10" x14ac:dyDescent="0.25">
      <c r="G1425" t="str">
        <f t="shared" si="26"/>
        <v>13.65</v>
      </c>
      <c r="H1425" s="71">
        <v>13.600000000000001</v>
      </c>
      <c r="I1425" s="66">
        <v>5</v>
      </c>
      <c r="J1425" s="79">
        <v>4.6639197330466926</v>
      </c>
    </row>
    <row r="1426" spans="7:10" x14ac:dyDescent="0.25">
      <c r="G1426" t="str">
        <f t="shared" si="26"/>
        <v>13.75</v>
      </c>
      <c r="H1426" s="71">
        <v>13.700000000000003</v>
      </c>
      <c r="I1426" s="66">
        <v>5</v>
      </c>
      <c r="J1426" s="79">
        <v>4.7633137009816382</v>
      </c>
    </row>
    <row r="1427" spans="7:10" x14ac:dyDescent="0.25">
      <c r="G1427" t="str">
        <f t="shared" si="26"/>
        <v>13.85</v>
      </c>
      <c r="H1427" s="71">
        <v>13.8</v>
      </c>
      <c r="I1427" s="66">
        <v>5</v>
      </c>
      <c r="J1427" s="79">
        <v>4.8624508896509138</v>
      </c>
    </row>
    <row r="1428" spans="7:10" x14ac:dyDescent="0.25">
      <c r="G1428" t="str">
        <f t="shared" si="26"/>
        <v>13.95</v>
      </c>
      <c r="H1428" s="71">
        <v>13.900000000000002</v>
      </c>
      <c r="I1428" s="66">
        <v>5</v>
      </c>
      <c r="J1428" s="79">
        <v>4.9610881815552643</v>
      </c>
    </row>
    <row r="1429" spans="7:10" x14ac:dyDescent="0.25">
      <c r="G1429" t="str">
        <f t="shared" si="26"/>
        <v>145</v>
      </c>
      <c r="H1429" s="71">
        <v>14</v>
      </c>
      <c r="I1429" s="66">
        <v>5</v>
      </c>
      <c r="J1429" s="79">
        <v>5.0589863781335325</v>
      </c>
    </row>
    <row r="1430" spans="7:10" x14ac:dyDescent="0.25">
      <c r="G1430" t="str">
        <f t="shared" si="26"/>
        <v>14.15</v>
      </c>
      <c r="H1430" s="71">
        <v>14.100000000000001</v>
      </c>
      <c r="I1430" s="66">
        <v>5</v>
      </c>
      <c r="J1430" s="79">
        <v>5.155912384553897</v>
      </c>
    </row>
    <row r="1431" spans="7:10" x14ac:dyDescent="0.25">
      <c r="G1431" t="str">
        <f t="shared" si="26"/>
        <v>14.25</v>
      </c>
      <c r="H1431" s="71">
        <v>14.200000000000003</v>
      </c>
      <c r="I1431" s="66">
        <v>5</v>
      </c>
      <c r="J1431" s="79">
        <v>5.2516412690172167</v>
      </c>
    </row>
    <row r="1432" spans="7:10" x14ac:dyDescent="0.25">
      <c r="G1432" t="str">
        <f t="shared" si="26"/>
        <v>14.35</v>
      </c>
      <c r="H1432" s="71">
        <v>14.3</v>
      </c>
      <c r="I1432" s="66">
        <v>5</v>
      </c>
      <c r="J1432" s="79">
        <v>5.3459581580224711</v>
      </c>
    </row>
    <row r="1433" spans="7:10" x14ac:dyDescent="0.25">
      <c r="G1433" t="str">
        <f t="shared" si="26"/>
        <v>14.45</v>
      </c>
      <c r="H1433" s="71">
        <v>14.400000000000002</v>
      </c>
      <c r="I1433" s="66">
        <v>5</v>
      </c>
      <c r="J1433" s="79">
        <v>5.4386599344785331</v>
      </c>
    </row>
    <row r="1434" spans="7:10" x14ac:dyDescent="0.25">
      <c r="G1434" t="str">
        <f t="shared" si="26"/>
        <v>14.55</v>
      </c>
      <c r="H1434" s="71">
        <v>14.5</v>
      </c>
      <c r="I1434" s="66">
        <v>5</v>
      </c>
      <c r="J1434" s="79">
        <v>5.5295567119021483</v>
      </c>
    </row>
    <row r="1435" spans="7:10" x14ac:dyDescent="0.25">
      <c r="G1435" t="str">
        <f t="shared" si="26"/>
        <v>14.65</v>
      </c>
      <c r="H1435" s="71">
        <v>14.600000000000001</v>
      </c>
      <c r="I1435" s="66">
        <v>5</v>
      </c>
      <c r="J1435" s="79">
        <v>5.6184730649118286</v>
      </c>
    </row>
    <row r="1436" spans="7:10" x14ac:dyDescent="0.25">
      <c r="G1436" t="str">
        <f t="shared" si="26"/>
        <v>14.75</v>
      </c>
      <c r="H1436" s="71">
        <v>14.700000000000003</v>
      </c>
      <c r="I1436" s="66">
        <v>5</v>
      </c>
      <c r="J1436" s="79">
        <v>5.7052490034895982</v>
      </c>
    </row>
    <row r="1437" spans="7:10" x14ac:dyDescent="0.25">
      <c r="G1437" t="str">
        <f t="shared" si="26"/>
        <v>14.85</v>
      </c>
      <c r="H1437" s="71">
        <v>14.8</v>
      </c>
      <c r="I1437" s="66">
        <v>5</v>
      </c>
      <c r="J1437" s="79">
        <v>5.789740685721771</v>
      </c>
    </row>
    <row r="1438" spans="7:10" x14ac:dyDescent="0.25">
      <c r="G1438" t="str">
        <f t="shared" si="26"/>
        <v>14.95</v>
      </c>
      <c r="H1438" s="71">
        <v>14.900000000000002</v>
      </c>
      <c r="I1438" s="66">
        <v>5</v>
      </c>
      <c r="J1438" s="79">
        <v>5.8718208706533819</v>
      </c>
    </row>
    <row r="1439" spans="7:10" x14ac:dyDescent="0.25">
      <c r="G1439" t="str">
        <f t="shared" si="26"/>
        <v>155</v>
      </c>
      <c r="H1439" s="71">
        <v>15</v>
      </c>
      <c r="I1439" s="66">
        <v>5</v>
      </c>
      <c r="J1439" s="79">
        <v>5.9513791192463223</v>
      </c>
    </row>
    <row r="1440" spans="7:10" x14ac:dyDescent="0.25">
      <c r="G1440" t="str">
        <f t="shared" si="26"/>
        <v>15.15</v>
      </c>
      <c r="H1440" s="71">
        <v>15.100000000000001</v>
      </c>
      <c r="I1440" s="66">
        <v>5</v>
      </c>
      <c r="J1440" s="79">
        <v>6.0283217570158669</v>
      </c>
    </row>
    <row r="1441" spans="7:10" x14ac:dyDescent="0.25">
      <c r="G1441" t="str">
        <f t="shared" si="26"/>
        <v>15.25</v>
      </c>
      <c r="H1441" s="71">
        <v>15.200000000000003</v>
      </c>
      <c r="I1441" s="66">
        <v>5</v>
      </c>
      <c r="J1441" s="79">
        <v>6.1025716165878778</v>
      </c>
    </row>
    <row r="1442" spans="7:10" x14ac:dyDescent="0.25">
      <c r="G1442" t="str">
        <f t="shared" si="26"/>
        <v>15.35</v>
      </c>
      <c r="H1442" s="71">
        <v>15.3</v>
      </c>
      <c r="I1442" s="66">
        <v>5</v>
      </c>
      <c r="J1442" s="79">
        <v>6.174067582082813</v>
      </c>
    </row>
    <row r="1443" spans="7:10" x14ac:dyDescent="0.25">
      <c r="G1443" t="str">
        <f t="shared" si="26"/>
        <v>15.45</v>
      </c>
      <c r="H1443" s="71">
        <v>15.400000000000002</v>
      </c>
      <c r="I1443" s="66">
        <v>5</v>
      </c>
      <c r="J1443" s="79">
        <v>6.2427639598616143</v>
      </c>
    </row>
    <row r="1444" spans="7:10" x14ac:dyDescent="0.25">
      <c r="G1444" t="str">
        <f t="shared" si="26"/>
        <v>15.55</v>
      </c>
      <c r="H1444" s="71">
        <v>15.5</v>
      </c>
      <c r="I1444" s="66">
        <v>5</v>
      </c>
      <c r="J1444" s="79">
        <v>6.3086297017829978</v>
      </c>
    </row>
    <row r="1445" spans="7:10" x14ac:dyDescent="0.25">
      <c r="G1445" t="str">
        <f t="shared" si="26"/>
        <v>15.65</v>
      </c>
      <c r="H1445" s="71">
        <v>15.600000000000001</v>
      </c>
      <c r="I1445" s="66">
        <v>5</v>
      </c>
      <c r="J1445" s="79">
        <v>6.3716475077851946</v>
      </c>
    </row>
    <row r="1446" spans="7:10" x14ac:dyDescent="0.25">
      <c r="G1446" t="str">
        <f t="shared" si="26"/>
        <v>15.75</v>
      </c>
      <c r="H1446" s="71">
        <v>15.700000000000003</v>
      </c>
      <c r="I1446" s="66">
        <v>5</v>
      </c>
      <c r="J1446" s="79">
        <v>6.4318128344140622</v>
      </c>
    </row>
    <row r="1447" spans="7:10" x14ac:dyDescent="0.25">
      <c r="G1447" t="str">
        <f t="shared" si="26"/>
        <v>15.85</v>
      </c>
      <c r="H1447" s="71">
        <v>15.8</v>
      </c>
      <c r="I1447" s="66">
        <v>5</v>
      </c>
      <c r="J1447" s="79">
        <v>6.4891328349946793</v>
      </c>
    </row>
    <row r="1448" spans="7:10" x14ac:dyDescent="0.25">
      <c r="G1448" t="str">
        <f t="shared" si="26"/>
        <v>15.95</v>
      </c>
      <c r="H1448" s="71">
        <v>15.900000000000002</v>
      </c>
      <c r="I1448" s="66">
        <v>5</v>
      </c>
      <c r="J1448" s="79">
        <v>6.5436252556183305</v>
      </c>
    </row>
    <row r="1449" spans="7:10" x14ac:dyDescent="0.25">
      <c r="G1449" t="str">
        <f t="shared" si="26"/>
        <v>165</v>
      </c>
      <c r="H1449" s="71">
        <v>16</v>
      </c>
      <c r="I1449" s="66">
        <v>5</v>
      </c>
      <c r="J1449" s="79">
        <v>6.5953173091301407</v>
      </c>
    </row>
    <row r="1450" spans="7:10" x14ac:dyDescent="0.25">
      <c r="G1450" t="str">
        <f t="shared" si="26"/>
        <v>-86</v>
      </c>
      <c r="H1450" s="71">
        <v>-8</v>
      </c>
      <c r="I1450" s="66">
        <v>6</v>
      </c>
      <c r="J1450" s="79">
        <v>1.8043741224444634</v>
      </c>
    </row>
    <row r="1451" spans="7:10" x14ac:dyDescent="0.25">
      <c r="G1451" t="str">
        <f t="shared" si="26"/>
        <v>-7.96</v>
      </c>
      <c r="H1451" s="71">
        <v>-7.9</v>
      </c>
      <c r="I1451" s="66">
        <v>6</v>
      </c>
      <c r="J1451" s="79">
        <v>1.8043742500978368</v>
      </c>
    </row>
    <row r="1452" spans="7:10" x14ac:dyDescent="0.25">
      <c r="G1452" t="str">
        <f t="shared" si="26"/>
        <v>-7.86</v>
      </c>
      <c r="H1452" s="71">
        <v>-7.8</v>
      </c>
      <c r="I1452" s="66">
        <v>6</v>
      </c>
      <c r="J1452" s="79">
        <v>1.804374387125157</v>
      </c>
    </row>
    <row r="1453" spans="7:10" x14ac:dyDescent="0.25">
      <c r="G1453" t="str">
        <f t="shared" si="26"/>
        <v>-7.76</v>
      </c>
      <c r="H1453" s="71">
        <v>-7.7</v>
      </c>
      <c r="I1453" s="66">
        <v>6</v>
      </c>
      <c r="J1453" s="79">
        <v>1.8043745342100335</v>
      </c>
    </row>
    <row r="1454" spans="7:10" x14ac:dyDescent="0.25">
      <c r="G1454" t="str">
        <f t="shared" si="26"/>
        <v>-7.66</v>
      </c>
      <c r="H1454" s="71">
        <v>-7.6</v>
      </c>
      <c r="I1454" s="66">
        <v>6</v>
      </c>
      <c r="J1454" s="79">
        <v>1.8043746920856847</v>
      </c>
    </row>
    <row r="1455" spans="7:10" x14ac:dyDescent="0.25">
      <c r="G1455" t="str">
        <f t="shared" si="26"/>
        <v>-7.56</v>
      </c>
      <c r="H1455" s="71">
        <v>-7.5</v>
      </c>
      <c r="I1455" s="66">
        <v>6</v>
      </c>
      <c r="J1455" s="79">
        <v>1.8043748615385367</v>
      </c>
    </row>
    <row r="1456" spans="7:10" x14ac:dyDescent="0.25">
      <c r="G1456" t="str">
        <f t="shared" si="26"/>
        <v>-7.46</v>
      </c>
      <c r="H1456" s="71">
        <v>-7.4</v>
      </c>
      <c r="I1456" s="66">
        <v>6</v>
      </c>
      <c r="J1456" s="79">
        <v>1.8043750434120664</v>
      </c>
    </row>
    <row r="1457" spans="7:10" x14ac:dyDescent="0.25">
      <c r="G1457" t="str">
        <f t="shared" si="26"/>
        <v>-7.36</v>
      </c>
      <c r="H1457" s="71">
        <v>-7.3</v>
      </c>
      <c r="I1457" s="66">
        <v>6</v>
      </c>
      <c r="J1457" s="79">
        <v>1.8043752386109282</v>
      </c>
    </row>
    <row r="1458" spans="7:10" x14ac:dyDescent="0.25">
      <c r="G1458" t="str">
        <f t="shared" si="26"/>
        <v>-7.26</v>
      </c>
      <c r="H1458" s="71">
        <v>-7.2</v>
      </c>
      <c r="I1458" s="66">
        <v>6</v>
      </c>
      <c r="J1458" s="79">
        <v>1.8043754481053786</v>
      </c>
    </row>
    <row r="1459" spans="7:10" x14ac:dyDescent="0.25">
      <c r="G1459" t="str">
        <f t="shared" si="26"/>
        <v>-7.16</v>
      </c>
      <c r="H1459" s="71">
        <v>-7.1</v>
      </c>
      <c r="I1459" s="66">
        <v>6</v>
      </c>
      <c r="J1459" s="79">
        <v>1.8043756729360161</v>
      </c>
    </row>
    <row r="1460" spans="7:10" x14ac:dyDescent="0.25">
      <c r="G1460" t="str">
        <f t="shared" si="26"/>
        <v>-76</v>
      </c>
      <c r="H1460" s="71">
        <v>-7</v>
      </c>
      <c r="I1460" s="66">
        <v>6</v>
      </c>
      <c r="J1460" s="79">
        <v>1.804375914218868</v>
      </c>
    </row>
    <row r="1461" spans="7:10" x14ac:dyDescent="0.25">
      <c r="G1461" t="str">
        <f t="shared" si="26"/>
        <v>-6.96</v>
      </c>
      <c r="H1461" s="71">
        <v>-6.9</v>
      </c>
      <c r="I1461" s="66">
        <v>6</v>
      </c>
      <c r="J1461" s="79">
        <v>1.8043761731508432</v>
      </c>
    </row>
    <row r="1462" spans="7:10" x14ac:dyDescent="0.25">
      <c r="G1462" t="str">
        <f t="shared" si="26"/>
        <v>-6.86</v>
      </c>
      <c r="H1462" s="71">
        <v>-6.8</v>
      </c>
      <c r="I1462" s="66">
        <v>6</v>
      </c>
      <c r="J1462" s="79">
        <v>1.8043764510155704</v>
      </c>
    </row>
    <row r="1463" spans="7:10" x14ac:dyDescent="0.25">
      <c r="G1463" t="str">
        <f t="shared" si="26"/>
        <v>-6.76</v>
      </c>
      <c r="H1463" s="71">
        <v>-6.7</v>
      </c>
      <c r="I1463" s="66">
        <v>6</v>
      </c>
      <c r="J1463" s="79">
        <v>1.8043767491896709</v>
      </c>
    </row>
    <row r="1464" spans="7:10" x14ac:dyDescent="0.25">
      <c r="G1464" t="str">
        <f t="shared" si="26"/>
        <v>-6.66</v>
      </c>
      <c r="H1464" s="71">
        <v>-6.6</v>
      </c>
      <c r="I1464" s="66">
        <v>6</v>
      </c>
      <c r="J1464" s="79">
        <v>1.8043770691494738</v>
      </c>
    </row>
    <row r="1465" spans="7:10" x14ac:dyDescent="0.25">
      <c r="G1465" t="str">
        <f t="shared" si="26"/>
        <v>-6.56</v>
      </c>
      <c r="H1465" s="71">
        <v>-6.5</v>
      </c>
      <c r="I1465" s="66">
        <v>6</v>
      </c>
      <c r="J1465" s="79">
        <v>1.8043774124782179</v>
      </c>
    </row>
    <row r="1466" spans="7:10" x14ac:dyDescent="0.25">
      <c r="G1466" t="str">
        <f t="shared" si="26"/>
        <v>-6.46</v>
      </c>
      <c r="H1466" s="71">
        <v>-6.4</v>
      </c>
      <c r="I1466" s="66">
        <v>6</v>
      </c>
      <c r="J1466" s="79">
        <v>1.8043777808737709</v>
      </c>
    </row>
    <row r="1467" spans="7:10" x14ac:dyDescent="0.25">
      <c r="G1467" t="str">
        <f t="shared" si="26"/>
        <v>-6.36</v>
      </c>
      <c r="H1467" s="71">
        <v>-6.3</v>
      </c>
      <c r="I1467" s="66">
        <v>6</v>
      </c>
      <c r="J1467" s="79">
        <v>1.8043781761569118</v>
      </c>
    </row>
    <row r="1468" spans="7:10" x14ac:dyDescent="0.25">
      <c r="G1468" t="str">
        <f t="shared" si="26"/>
        <v>-6.26</v>
      </c>
      <c r="H1468" s="71">
        <v>-6.2</v>
      </c>
      <c r="I1468" s="66">
        <v>6</v>
      </c>
      <c r="J1468" s="79">
        <v>1.804378600280204</v>
      </c>
    </row>
    <row r="1469" spans="7:10" x14ac:dyDescent="0.25">
      <c r="G1469" t="str">
        <f t="shared" si="26"/>
        <v>-6.16</v>
      </c>
      <c r="H1469" s="71">
        <v>-6.1</v>
      </c>
      <c r="I1469" s="66">
        <v>6</v>
      </c>
      <c r="J1469" s="79">
        <v>1.8043790553375052</v>
      </c>
    </row>
    <row r="1470" spans="7:10" x14ac:dyDescent="0.25">
      <c r="G1470" t="str">
        <f t="shared" si="26"/>
        <v>-66</v>
      </c>
      <c r="H1470" s="71">
        <v>-6</v>
      </c>
      <c r="I1470" s="66">
        <v>6</v>
      </c>
      <c r="J1470" s="79">
        <v>1.8043795435741756</v>
      </c>
    </row>
    <row r="1471" spans="7:10" x14ac:dyDescent="0.25">
      <c r="G1471" t="str">
        <f t="shared" si="26"/>
        <v>-5.96</v>
      </c>
      <c r="H1471" s="71">
        <v>-5.9</v>
      </c>
      <c r="I1471" s="66">
        <v>6</v>
      </c>
      <c r="J1471" s="79">
        <v>1.8043800673980046</v>
      </c>
    </row>
    <row r="1472" spans="7:10" x14ac:dyDescent="0.25">
      <c r="G1472" t="str">
        <f t="shared" si="26"/>
        <v>-5.86</v>
      </c>
      <c r="H1472" s="71">
        <v>-5.8</v>
      </c>
      <c r="I1472" s="66">
        <v>6</v>
      </c>
      <c r="J1472" s="79">
        <v>1.8043806293909386</v>
      </c>
    </row>
    <row r="1473" spans="7:10" x14ac:dyDescent="0.25">
      <c r="G1473" t="str">
        <f t="shared" si="26"/>
        <v>-5.76</v>
      </c>
      <c r="H1473" s="71">
        <v>-5.6999999999999993</v>
      </c>
      <c r="I1473" s="66">
        <v>6</v>
      </c>
      <c r="J1473" s="79">
        <v>1.8043812323216486</v>
      </c>
    </row>
    <row r="1474" spans="7:10" x14ac:dyDescent="0.25">
      <c r="G1474" t="str">
        <f t="shared" si="26"/>
        <v>-5.66</v>
      </c>
      <c r="H1474" s="71">
        <v>-5.6</v>
      </c>
      <c r="I1474" s="66">
        <v>6</v>
      </c>
      <c r="J1474" s="79">
        <v>1.8043818791589996</v>
      </c>
    </row>
    <row r="1475" spans="7:10" x14ac:dyDescent="0.25">
      <c r="G1475" t="str">
        <f t="shared" si="26"/>
        <v>-5.56</v>
      </c>
      <c r="H1475" s="71">
        <v>-5.5</v>
      </c>
      <c r="I1475" s="66">
        <v>6</v>
      </c>
      <c r="J1475" s="79">
        <v>1.8043825730864957</v>
      </c>
    </row>
    <row r="1476" spans="7:10" x14ac:dyDescent="0.25">
      <c r="G1476" t="str">
        <f t="shared" si="26"/>
        <v>-5.46</v>
      </c>
      <c r="H1476" s="71">
        <v>-5.4</v>
      </c>
      <c r="I1476" s="66">
        <v>6</v>
      </c>
      <c r="J1476" s="79">
        <v>1.8043833175177668</v>
      </c>
    </row>
    <row r="1477" spans="7:10" x14ac:dyDescent="0.25">
      <c r="G1477" t="str">
        <f t="shared" ref="G1477:G1540" si="27">CONCATENATE(H1477,I1477)</f>
        <v>-5.36</v>
      </c>
      <c r="H1477" s="71">
        <v>-5.3</v>
      </c>
      <c r="I1477" s="66">
        <v>6</v>
      </c>
      <c r="J1477" s="79">
        <v>1.8043841161131635</v>
      </c>
    </row>
    <row r="1478" spans="7:10" x14ac:dyDescent="0.25">
      <c r="G1478" t="str">
        <f t="shared" si="27"/>
        <v>-5.26</v>
      </c>
      <c r="H1478" s="71">
        <v>-5.1999999999999993</v>
      </c>
      <c r="I1478" s="66">
        <v>6</v>
      </c>
      <c r="J1478" s="79">
        <v>1.8043849727975541</v>
      </c>
    </row>
    <row r="1479" spans="7:10" x14ac:dyDescent="0.25">
      <c r="G1479" t="str">
        <f t="shared" si="27"/>
        <v>-5.16</v>
      </c>
      <c r="H1479" s="71">
        <v>-5.0999999999999996</v>
      </c>
      <c r="I1479" s="66">
        <v>6</v>
      </c>
      <c r="J1479" s="79">
        <v>1.8043858917793971</v>
      </c>
    </row>
    <row r="1480" spans="7:10" x14ac:dyDescent="0.25">
      <c r="G1480" t="str">
        <f t="shared" si="27"/>
        <v>-56</v>
      </c>
      <c r="H1480" s="71">
        <v>-5</v>
      </c>
      <c r="I1480" s="66">
        <v>6</v>
      </c>
      <c r="J1480" s="79">
        <v>1.8043868775711978</v>
      </c>
    </row>
    <row r="1481" spans="7:10" x14ac:dyDescent="0.25">
      <c r="G1481" t="str">
        <f t="shared" si="27"/>
        <v>-4.96</v>
      </c>
      <c r="H1481" s="71">
        <v>-4.9000000000000004</v>
      </c>
      <c r="I1481" s="66">
        <v>6</v>
      </c>
      <c r="J1481" s="79">
        <v>1.8043879350114234</v>
      </c>
    </row>
    <row r="1482" spans="7:10" x14ac:dyDescent="0.25">
      <c r="G1482" t="str">
        <f t="shared" si="27"/>
        <v>-4.86</v>
      </c>
      <c r="H1482" s="71">
        <v>-4.8</v>
      </c>
      <c r="I1482" s="66">
        <v>6</v>
      </c>
      <c r="J1482" s="79">
        <v>1.8043890692880067</v>
      </c>
    </row>
    <row r="1483" spans="7:10" x14ac:dyDescent="0.25">
      <c r="G1483" t="str">
        <f t="shared" si="27"/>
        <v>-4.76</v>
      </c>
      <c r="H1483" s="71">
        <v>-4.6999999999999993</v>
      </c>
      <c r="I1483" s="66">
        <v>6</v>
      </c>
      <c r="J1483" s="79">
        <v>1.8043902859635375</v>
      </c>
    </row>
    <row r="1484" spans="7:10" x14ac:dyDescent="0.25">
      <c r="G1484" t="str">
        <f t="shared" si="27"/>
        <v>-4.66</v>
      </c>
      <c r="H1484" s="71">
        <v>-4.5999999999999996</v>
      </c>
      <c r="I1484" s="66">
        <v>6</v>
      </c>
      <c r="J1484" s="79">
        <v>1.8043915910022696</v>
      </c>
    </row>
    <row r="1485" spans="7:10" x14ac:dyDescent="0.25">
      <c r="G1485" t="str">
        <f t="shared" si="27"/>
        <v>-4.56</v>
      </c>
      <c r="H1485" s="71">
        <v>-4.5</v>
      </c>
      <c r="I1485" s="66">
        <v>6</v>
      </c>
      <c r="J1485" s="79">
        <v>1.8043929907990712</v>
      </c>
    </row>
    <row r="1486" spans="7:10" x14ac:dyDescent="0.25">
      <c r="G1486" t="str">
        <f t="shared" si="27"/>
        <v>-4.46</v>
      </c>
      <c r="H1486" s="71">
        <v>-4.4000000000000004</v>
      </c>
      <c r="I1486" s="66">
        <v>6</v>
      </c>
      <c r="J1486" s="79">
        <v>1.8043944922104544</v>
      </c>
    </row>
    <row r="1487" spans="7:10" x14ac:dyDescent="0.25">
      <c r="G1487" t="str">
        <f t="shared" si="27"/>
        <v>-4.36</v>
      </c>
      <c r="H1487" s="71">
        <v>-4.3</v>
      </c>
      <c r="I1487" s="66">
        <v>6</v>
      </c>
      <c r="J1487" s="79">
        <v>1.8043961025878497</v>
      </c>
    </row>
    <row r="1488" spans="7:10" x14ac:dyDescent="0.25">
      <c r="G1488" t="str">
        <f t="shared" si="27"/>
        <v>-4.26</v>
      </c>
      <c r="H1488" s="71">
        <v>-4.1999999999999993</v>
      </c>
      <c r="I1488" s="66">
        <v>6</v>
      </c>
      <c r="J1488" s="79">
        <v>1.8043978298132597</v>
      </c>
    </row>
    <row r="1489" spans="7:10" x14ac:dyDescent="0.25">
      <c r="G1489" t="str">
        <f t="shared" si="27"/>
        <v>-4.16</v>
      </c>
      <c r="H1489" s="71">
        <v>-4.0999999999999996</v>
      </c>
      <c r="I1489" s="66">
        <v>6</v>
      </c>
      <c r="J1489" s="79">
        <v>1.8043996823374924</v>
      </c>
    </row>
    <row r="1490" spans="7:10" x14ac:dyDescent="0.25">
      <c r="G1490" t="str">
        <f t="shared" si="27"/>
        <v>-46</v>
      </c>
      <c r="H1490" s="71">
        <v>-4</v>
      </c>
      <c r="I1490" s="66">
        <v>6</v>
      </c>
      <c r="J1490" s="79">
        <v>1.8044016692211373</v>
      </c>
    </row>
    <row r="1491" spans="7:10" x14ac:dyDescent="0.25">
      <c r="G1491" t="str">
        <f t="shared" si="27"/>
        <v>-3.96</v>
      </c>
      <c r="H1491" s="71">
        <v>-3.8999999999999995</v>
      </c>
      <c r="I1491" s="66">
        <v>6</v>
      </c>
      <c r="J1491" s="79">
        <v>1.804403800178495</v>
      </c>
    </row>
    <row r="1492" spans="7:10" x14ac:dyDescent="0.25">
      <c r="G1492" t="str">
        <f t="shared" si="27"/>
        <v>-3.86</v>
      </c>
      <c r="H1492" s="71">
        <v>-3.8</v>
      </c>
      <c r="I1492" s="66">
        <v>6</v>
      </c>
      <c r="J1492" s="79">
        <v>1.8044060856246618</v>
      </c>
    </row>
    <row r="1493" spans="7:10" x14ac:dyDescent="0.25">
      <c r="G1493" t="str">
        <f t="shared" si="27"/>
        <v>-3.76</v>
      </c>
      <c r="H1493" s="71">
        <v>-3.7</v>
      </c>
      <c r="I1493" s="66">
        <v>6</v>
      </c>
      <c r="J1493" s="79">
        <v>1.8044085367260061</v>
      </c>
    </row>
    <row r="1494" spans="7:10" x14ac:dyDescent="0.25">
      <c r="G1494" t="str">
        <f t="shared" si="27"/>
        <v>-3.66</v>
      </c>
      <c r="H1494" s="71">
        <v>-3.5999999999999996</v>
      </c>
      <c r="I1494" s="66">
        <v>6</v>
      </c>
      <c r="J1494" s="79">
        <v>1.804411165454278</v>
      </c>
    </row>
    <row r="1495" spans="7:10" x14ac:dyDescent="0.25">
      <c r="G1495" t="str">
        <f t="shared" si="27"/>
        <v>-3.56</v>
      </c>
      <c r="H1495" s="71">
        <v>-3.5</v>
      </c>
      <c r="I1495" s="66">
        <v>6</v>
      </c>
      <c r="J1495" s="79">
        <v>1.8044139846446055</v>
      </c>
    </row>
    <row r="1496" spans="7:10" x14ac:dyDescent="0.25">
      <c r="G1496" t="str">
        <f t="shared" si="27"/>
        <v>-3.46</v>
      </c>
      <c r="H1496" s="71">
        <v>-3.3999999999999995</v>
      </c>
      <c r="I1496" s="66">
        <v>6</v>
      </c>
      <c r="J1496" s="79">
        <v>1.8044170080576634</v>
      </c>
    </row>
    <row r="1497" spans="7:10" x14ac:dyDescent="0.25">
      <c r="G1497" t="str">
        <f t="shared" si="27"/>
        <v>-3.36</v>
      </c>
      <c r="H1497" s="71">
        <v>-3.3</v>
      </c>
      <c r="I1497" s="66">
        <v>6</v>
      </c>
      <c r="J1497" s="79">
        <v>1.8044202504463212</v>
      </c>
    </row>
    <row r="1498" spans="7:10" x14ac:dyDescent="0.25">
      <c r="G1498" t="str">
        <f t="shared" si="27"/>
        <v>-3.26</v>
      </c>
      <c r="H1498" s="71">
        <v>-3.1999999999999993</v>
      </c>
      <c r="I1498" s="66">
        <v>6</v>
      </c>
      <c r="J1498" s="79">
        <v>1.8044237276270751</v>
      </c>
    </row>
    <row r="1499" spans="7:10" x14ac:dyDescent="0.25">
      <c r="G1499" t="str">
        <f t="shared" si="27"/>
        <v>-3.16</v>
      </c>
      <c r="H1499" s="71">
        <v>-3.0999999999999996</v>
      </c>
      <c r="I1499" s="66">
        <v>6</v>
      </c>
      <c r="J1499" s="79">
        <v>1.8044274565566183</v>
      </c>
    </row>
    <row r="1500" spans="7:10" x14ac:dyDescent="0.25">
      <c r="G1500" t="str">
        <f t="shared" si="27"/>
        <v>-36</v>
      </c>
      <c r="H1500" s="71">
        <v>-3</v>
      </c>
      <c r="I1500" s="66">
        <v>6</v>
      </c>
      <c r="J1500" s="79">
        <v>1.8044314554139276</v>
      </c>
    </row>
    <row r="1501" spans="7:10" x14ac:dyDescent="0.25">
      <c r="G1501" t="str">
        <f t="shared" si="27"/>
        <v>-2.96</v>
      </c>
      <c r="H1501" s="71">
        <v>-2.8999999999999995</v>
      </c>
      <c r="I1501" s="66">
        <v>6</v>
      </c>
      <c r="J1501" s="79">
        <v>1.804435743688237</v>
      </c>
    </row>
    <row r="1502" spans="7:10" x14ac:dyDescent="0.25">
      <c r="G1502" t="str">
        <f t="shared" si="27"/>
        <v>-2.86</v>
      </c>
      <c r="H1502" s="71">
        <v>-2.8</v>
      </c>
      <c r="I1502" s="66">
        <v>6</v>
      </c>
      <c r="J1502" s="79">
        <v>1.8044403422733484</v>
      </c>
    </row>
    <row r="1503" spans="7:10" x14ac:dyDescent="0.25">
      <c r="G1503" t="str">
        <f t="shared" si="27"/>
        <v>-2.76</v>
      </c>
      <c r="H1503" s="71">
        <v>-2.6999999999999993</v>
      </c>
      <c r="I1503" s="66">
        <v>6</v>
      </c>
      <c r="J1503" s="79">
        <v>1.8044452735687226</v>
      </c>
    </row>
    <row r="1504" spans="7:10" x14ac:dyDescent="0.25">
      <c r="G1504" t="str">
        <f t="shared" si="27"/>
        <v>-2.66</v>
      </c>
      <c r="H1504" s="71">
        <v>-2.5999999999999996</v>
      </c>
      <c r="I1504" s="66">
        <v>6</v>
      </c>
      <c r="J1504" s="79">
        <v>1.804450561587827</v>
      </c>
    </row>
    <row r="1505" spans="7:10" x14ac:dyDescent="0.25">
      <c r="G1505" t="str">
        <f t="shared" si="27"/>
        <v>-2.56</v>
      </c>
      <c r="H1505" s="71">
        <v>-2.5</v>
      </c>
      <c r="I1505" s="66">
        <v>6</v>
      </c>
      <c r="J1505" s="79">
        <v>1.8044562320742872</v>
      </c>
    </row>
    <row r="1506" spans="7:10" x14ac:dyDescent="0.25">
      <c r="G1506" t="str">
        <f t="shared" si="27"/>
        <v>-2.46</v>
      </c>
      <c r="H1506" s="71">
        <v>-2.3999999999999995</v>
      </c>
      <c r="I1506" s="66">
        <v>6</v>
      </c>
      <c r="J1506" s="79">
        <v>1.8044623126263761</v>
      </c>
    </row>
    <row r="1507" spans="7:10" x14ac:dyDescent="0.25">
      <c r="G1507" t="str">
        <f t="shared" si="27"/>
        <v>-2.36</v>
      </c>
      <c r="H1507" s="71">
        <v>-2.2999999999999998</v>
      </c>
      <c r="I1507" s="66">
        <v>6</v>
      </c>
      <c r="J1507" s="79">
        <v>1.8044688328304563</v>
      </c>
    </row>
    <row r="1508" spans="7:10" x14ac:dyDescent="0.25">
      <c r="G1508" t="str">
        <f t="shared" si="27"/>
        <v>-2.26</v>
      </c>
      <c r="H1508" s="71">
        <v>-2.1999999999999993</v>
      </c>
      <c r="I1508" s="66">
        <v>6</v>
      </c>
      <c r="J1508" s="79">
        <v>1.804475824404012</v>
      </c>
    </row>
    <row r="1509" spans="7:10" x14ac:dyDescent="0.25">
      <c r="G1509" t="str">
        <f t="shared" si="27"/>
        <v>-2.16</v>
      </c>
      <c r="H1509" s="71">
        <v>-2.0999999999999996</v>
      </c>
      <c r="I1509" s="66">
        <v>6</v>
      </c>
      <c r="J1509" s="79">
        <v>1.8044833213489608</v>
      </c>
    </row>
    <row r="1510" spans="7:10" x14ac:dyDescent="0.25">
      <c r="G1510" t="str">
        <f t="shared" si="27"/>
        <v>-26</v>
      </c>
      <c r="H1510" s="71">
        <v>-2</v>
      </c>
      <c r="I1510" s="66">
        <v>6</v>
      </c>
      <c r="J1510" s="79">
        <v>1.8044913601159789</v>
      </c>
    </row>
    <row r="1511" spans="7:10" x14ac:dyDescent="0.25">
      <c r="G1511" t="str">
        <f t="shared" si="27"/>
        <v>-1.96</v>
      </c>
      <c r="H1511" s="71">
        <v>-1.8999999999999995</v>
      </c>
      <c r="I1511" s="66">
        <v>6</v>
      </c>
      <c r="J1511" s="79">
        <v>1.8044999797806416</v>
      </c>
    </row>
    <row r="1512" spans="7:10" x14ac:dyDescent="0.25">
      <c r="G1512" t="str">
        <f t="shared" si="27"/>
        <v>-1.86</v>
      </c>
      <c r="H1512" s="71">
        <v>-1.7999999999999998</v>
      </c>
      <c r="I1512" s="66">
        <v>6</v>
      </c>
      <c r="J1512" s="79">
        <v>1.804509222232209</v>
      </c>
    </row>
    <row r="1513" spans="7:10" x14ac:dyDescent="0.25">
      <c r="G1513" t="str">
        <f t="shared" si="27"/>
        <v>-1.76</v>
      </c>
      <c r="H1513" s="71">
        <v>-1.6999999999999993</v>
      </c>
      <c r="I1513" s="66">
        <v>6</v>
      </c>
      <c r="J1513" s="79">
        <v>1.8045191323759839</v>
      </c>
    </row>
    <row r="1514" spans="7:10" x14ac:dyDescent="0.25">
      <c r="G1514" t="str">
        <f t="shared" si="27"/>
        <v>-1.66</v>
      </c>
      <c r="H1514" s="71">
        <v>-1.5999999999999996</v>
      </c>
      <c r="I1514" s="66">
        <v>6</v>
      </c>
      <c r="J1514" s="79">
        <v>1.8045297583502</v>
      </c>
    </row>
    <row r="1515" spans="7:10" x14ac:dyDescent="0.25">
      <c r="G1515" t="str">
        <f t="shared" si="27"/>
        <v>-1.56</v>
      </c>
      <c r="H1515" s="71">
        <v>-1.5</v>
      </c>
      <c r="I1515" s="66">
        <v>6</v>
      </c>
      <c r="J1515" s="79">
        <v>1.8045411517584924</v>
      </c>
    </row>
    <row r="1516" spans="7:10" x14ac:dyDescent="0.25">
      <c r="G1516" t="str">
        <f t="shared" si="27"/>
        <v>-1.46</v>
      </c>
      <c r="H1516" s="71">
        <v>-1.3999999999999995</v>
      </c>
      <c r="I1516" s="66">
        <v>6</v>
      </c>
      <c r="J1516" s="79">
        <v>1.804553367919066</v>
      </c>
    </row>
    <row r="1517" spans="7:10" x14ac:dyDescent="0.25">
      <c r="G1517" t="str">
        <f t="shared" si="27"/>
        <v>-1.36</v>
      </c>
      <c r="H1517" s="71">
        <v>-1.2999999999999998</v>
      </c>
      <c r="I1517" s="66">
        <v>6</v>
      </c>
      <c r="J1517" s="79">
        <v>1.8045664661317522</v>
      </c>
    </row>
    <row r="1518" spans="7:10" x14ac:dyDescent="0.25">
      <c r="G1518" t="str">
        <f t="shared" si="27"/>
        <v>-1.26</v>
      </c>
      <c r="H1518" s="71">
        <v>-1.1999999999999993</v>
      </c>
      <c r="I1518" s="66">
        <v>6</v>
      </c>
      <c r="J1518" s="79">
        <v>1.8045805099642533</v>
      </c>
    </row>
    <row r="1519" spans="7:10" x14ac:dyDescent="0.25">
      <c r="G1519" t="str">
        <f t="shared" si="27"/>
        <v>-1.16</v>
      </c>
      <c r="H1519" s="71">
        <v>-1.0999999999999996</v>
      </c>
      <c r="I1519" s="66">
        <v>6</v>
      </c>
      <c r="J1519" s="79">
        <v>1.8045955675589267</v>
      </c>
    </row>
    <row r="1520" spans="7:10" x14ac:dyDescent="0.25">
      <c r="G1520" t="str">
        <f t="shared" si="27"/>
        <v>-16</v>
      </c>
      <c r="H1520" s="71">
        <v>-1</v>
      </c>
      <c r="I1520" s="66">
        <v>6</v>
      </c>
      <c r="J1520" s="79">
        <v>1.8046117119616063</v>
      </c>
    </row>
    <row r="1521" spans="7:10" x14ac:dyDescent="0.25">
      <c r="G1521" t="str">
        <f t="shared" si="27"/>
        <v>-0.8999999999999996</v>
      </c>
      <c r="H1521" s="71">
        <v>-0.89999999999999947</v>
      </c>
      <c r="I1521" s="66">
        <v>6</v>
      </c>
      <c r="J1521" s="79">
        <v>1.8046290214740206</v>
      </c>
    </row>
    <row r="1522" spans="7:10" x14ac:dyDescent="0.25">
      <c r="G1522" t="str">
        <f t="shared" si="27"/>
        <v>-0.86</v>
      </c>
      <c r="H1522" s="71">
        <v>-0.79999999999999982</v>
      </c>
      <c r="I1522" s="66">
        <v>6</v>
      </c>
      <c r="J1522" s="79">
        <v>1.8046475800315123</v>
      </c>
    </row>
    <row r="1523" spans="7:10" x14ac:dyDescent="0.25">
      <c r="G1523" t="str">
        <f t="shared" si="27"/>
        <v>-0.6999999999999996</v>
      </c>
      <c r="H1523" s="71">
        <v>-0.69999999999999929</v>
      </c>
      <c r="I1523" s="66">
        <v>6</v>
      </c>
      <c r="J1523" s="79">
        <v>1.8046674776078608</v>
      </c>
    </row>
    <row r="1524" spans="7:10" x14ac:dyDescent="0.25">
      <c r="G1524" t="str">
        <f t="shared" si="27"/>
        <v>-0.66</v>
      </c>
      <c r="H1524" s="71">
        <v>-0.59999999999999964</v>
      </c>
      <c r="I1524" s="66">
        <v>6</v>
      </c>
      <c r="J1524" s="79">
        <v>1.8046888106491588</v>
      </c>
    </row>
    <row r="1525" spans="7:10" x14ac:dyDescent="0.25">
      <c r="G1525" t="str">
        <f t="shared" si="27"/>
        <v>-0.56</v>
      </c>
      <c r="H1525" s="71">
        <v>-0.5</v>
      </c>
      <c r="I1525" s="66">
        <v>6</v>
      </c>
      <c r="J1525" s="79">
        <v>1.8047116825388145</v>
      </c>
    </row>
    <row r="1526" spans="7:10" x14ac:dyDescent="0.25">
      <c r="G1526" t="str">
        <f t="shared" si="27"/>
        <v>-0.3999999999999996</v>
      </c>
      <c r="H1526" s="71">
        <v>-0.39999999999999947</v>
      </c>
      <c r="I1526" s="66">
        <v>6</v>
      </c>
      <c r="J1526" s="79">
        <v>1.8047362040959201</v>
      </c>
    </row>
    <row r="1527" spans="7:10" x14ac:dyDescent="0.25">
      <c r="G1527" t="str">
        <f t="shared" si="27"/>
        <v>-0.36</v>
      </c>
      <c r="H1527" s="71">
        <v>-0.29999999999999982</v>
      </c>
      <c r="I1527" s="66">
        <v>6</v>
      </c>
      <c r="J1527" s="79">
        <v>1.8047624941093581</v>
      </c>
    </row>
    <row r="1528" spans="7:10" x14ac:dyDescent="0.25">
      <c r="G1528" t="str">
        <f t="shared" si="27"/>
        <v>-0.1999999999999996</v>
      </c>
      <c r="H1528" s="71">
        <v>-0.19999999999999929</v>
      </c>
      <c r="I1528" s="66">
        <v>6</v>
      </c>
      <c r="J1528" s="79">
        <v>1.8047906799102198</v>
      </c>
    </row>
    <row r="1529" spans="7:10" x14ac:dyDescent="0.25">
      <c r="G1529" t="str">
        <f t="shared" si="27"/>
        <v>-0.09999999999999966</v>
      </c>
      <c r="H1529" s="71">
        <v>-9.9999999999999645E-2</v>
      </c>
      <c r="I1529" s="66">
        <v>6</v>
      </c>
      <c r="J1529" s="79">
        <v>1.8048208979852602</v>
      </c>
    </row>
    <row r="1530" spans="7:10" x14ac:dyDescent="0.25">
      <c r="G1530" t="str">
        <f t="shared" si="27"/>
        <v>06</v>
      </c>
      <c r="H1530" s="71">
        <v>0</v>
      </c>
      <c r="I1530" s="66">
        <v>6</v>
      </c>
      <c r="J1530" s="79">
        <v>1.8048532946343416</v>
      </c>
    </row>
    <row r="1531" spans="7:10" x14ac:dyDescent="0.25">
      <c r="G1531" t="str">
        <f t="shared" si="27"/>
        <v>0.09999999999999966</v>
      </c>
      <c r="H1531" s="71">
        <v>9.9999999999999645E-2</v>
      </c>
      <c r="I1531" s="66">
        <v>6</v>
      </c>
      <c r="J1531" s="79">
        <v>1.8048880266749927</v>
      </c>
    </row>
    <row r="1532" spans="7:10" x14ac:dyDescent="0.25">
      <c r="G1532" t="str">
        <f t="shared" si="27"/>
        <v>0.2000000000000016</v>
      </c>
      <c r="H1532" s="71">
        <v>0.20000000000000107</v>
      </c>
      <c r="I1532" s="66">
        <v>6</v>
      </c>
      <c r="J1532" s="79">
        <v>1.8049252621974659</v>
      </c>
    </row>
    <row r="1533" spans="7:10" x14ac:dyDescent="0.25">
      <c r="G1533" t="str">
        <f t="shared" si="27"/>
        <v>0.3000000000000016</v>
      </c>
      <c r="H1533" s="71">
        <v>0.30000000000000071</v>
      </c>
      <c r="I1533" s="66">
        <v>6</v>
      </c>
      <c r="J1533" s="79">
        <v>1.8049651813738838</v>
      </c>
    </row>
    <row r="1534" spans="7:10" x14ac:dyDescent="0.25">
      <c r="G1534" t="str">
        <f t="shared" si="27"/>
        <v>0.46</v>
      </c>
      <c r="H1534" s="71">
        <v>0.40000000000000036</v>
      </c>
      <c r="I1534" s="66">
        <v>6</v>
      </c>
      <c r="J1534" s="79">
        <v>1.8050079773253578</v>
      </c>
    </row>
    <row r="1535" spans="7:10" x14ac:dyDescent="0.25">
      <c r="G1535" t="str">
        <f t="shared" si="27"/>
        <v>0.56</v>
      </c>
      <c r="H1535" s="71">
        <v>0.5</v>
      </c>
      <c r="I1535" s="66">
        <v>6</v>
      </c>
      <c r="J1535" s="79">
        <v>1.8050538570511918</v>
      </c>
    </row>
    <row r="1536" spans="7:10" x14ac:dyDescent="0.25">
      <c r="G1536" t="str">
        <f t="shared" si="27"/>
        <v>0.66</v>
      </c>
      <c r="H1536" s="71">
        <v>0.59999999999999964</v>
      </c>
      <c r="I1536" s="66">
        <v>6</v>
      </c>
      <c r="J1536" s="79">
        <v>1.8051030424246211</v>
      </c>
    </row>
    <row r="1537" spans="7:10" x14ac:dyDescent="0.25">
      <c r="G1537" t="str">
        <f t="shared" si="27"/>
        <v>0.7000000000000016</v>
      </c>
      <c r="H1537" s="71">
        <v>0.70000000000000107</v>
      </c>
      <c r="I1537" s="66">
        <v>6</v>
      </c>
      <c r="J1537" s="79">
        <v>1.8051557712598216</v>
      </c>
    </row>
    <row r="1538" spans="7:10" x14ac:dyDescent="0.25">
      <c r="G1538" t="str">
        <f t="shared" si="27"/>
        <v>0.8000000000000016</v>
      </c>
      <c r="H1538" s="71">
        <v>0.80000000000000071</v>
      </c>
      <c r="I1538" s="66">
        <v>6</v>
      </c>
      <c r="J1538" s="79">
        <v>1.8052122984552674</v>
      </c>
    </row>
    <row r="1539" spans="7:10" x14ac:dyDescent="0.25">
      <c r="G1539" t="str">
        <f t="shared" si="27"/>
        <v>0.96</v>
      </c>
      <c r="H1539" s="71">
        <v>0.90000000000000036</v>
      </c>
      <c r="I1539" s="66">
        <v>6</v>
      </c>
      <c r="J1539" s="79">
        <v>1.8052728972188772</v>
      </c>
    </row>
    <row r="1540" spans="7:10" x14ac:dyDescent="0.25">
      <c r="G1540" t="str">
        <f t="shared" si="27"/>
        <v>16</v>
      </c>
      <c r="H1540" s="71">
        <v>1</v>
      </c>
      <c r="I1540" s="66">
        <v>6</v>
      </c>
      <c r="J1540" s="79">
        <v>1.805337860380765</v>
      </c>
    </row>
    <row r="1541" spans="7:10" x14ac:dyDescent="0.25">
      <c r="G1541" t="str">
        <f t="shared" ref="G1541:G1604" si="28">CONCATENATE(H1541,I1541)</f>
        <v>1.16</v>
      </c>
      <c r="H1541" s="71">
        <v>1.0999999999999996</v>
      </c>
      <c r="I1541" s="66">
        <v>6</v>
      </c>
      <c r="J1541" s="79">
        <v>1.8054075017998448</v>
      </c>
    </row>
    <row r="1542" spans="7:10" x14ac:dyDescent="0.25">
      <c r="G1542" t="str">
        <f t="shared" si="28"/>
        <v>1.26</v>
      </c>
      <c r="H1542" s="71">
        <v>1.2000000000000011</v>
      </c>
      <c r="I1542" s="66">
        <v>6</v>
      </c>
      <c r="J1542" s="79">
        <v>1.8054821578709324</v>
      </c>
    </row>
    <row r="1543" spans="7:10" x14ac:dyDescent="0.25">
      <c r="G1543" t="str">
        <f t="shared" si="28"/>
        <v>1.36</v>
      </c>
      <c r="H1543" s="71">
        <v>1.3000000000000007</v>
      </c>
      <c r="I1543" s="66">
        <v>6</v>
      </c>
      <c r="J1543" s="79">
        <v>1.8055621891395088</v>
      </c>
    </row>
    <row r="1544" spans="7:10" x14ac:dyDescent="0.25">
      <c r="G1544" t="str">
        <f t="shared" si="28"/>
        <v>1.46</v>
      </c>
      <c r="H1544" s="71">
        <v>1.4000000000000004</v>
      </c>
      <c r="I1544" s="66">
        <v>6</v>
      </c>
      <c r="J1544" s="79">
        <v>1.8056479820317675</v>
      </c>
    </row>
    <row r="1545" spans="7:10" x14ac:dyDescent="0.25">
      <c r="G1545" t="str">
        <f t="shared" si="28"/>
        <v>1.56</v>
      </c>
      <c r="H1545" s="71">
        <v>1.5</v>
      </c>
      <c r="I1545" s="66">
        <v>6</v>
      </c>
      <c r="J1545" s="79">
        <v>1.8057399507081338</v>
      </c>
    </row>
    <row r="1546" spans="7:10" x14ac:dyDescent="0.25">
      <c r="G1546" t="str">
        <f t="shared" si="28"/>
        <v>1.66</v>
      </c>
      <c r="H1546" s="71">
        <v>1.6000000000000014</v>
      </c>
      <c r="I1546" s="66">
        <v>6</v>
      </c>
      <c r="J1546" s="79">
        <v>1.8058385390489906</v>
      </c>
    </row>
    <row r="1547" spans="7:10" x14ac:dyDescent="0.25">
      <c r="G1547" t="str">
        <f t="shared" si="28"/>
        <v>1.76</v>
      </c>
      <c r="H1547" s="71">
        <v>1.7000000000000011</v>
      </c>
      <c r="I1547" s="66">
        <v>6</v>
      </c>
      <c r="J1547" s="79">
        <v>1.8059442227819762</v>
      </c>
    </row>
    <row r="1548" spans="7:10" x14ac:dyDescent="0.25">
      <c r="G1548" t="str">
        <f t="shared" si="28"/>
        <v>1.86</v>
      </c>
      <c r="H1548" s="71">
        <v>1.8000000000000007</v>
      </c>
      <c r="I1548" s="66">
        <v>6</v>
      </c>
      <c r="J1548" s="79">
        <v>1.8060575117608588</v>
      </c>
    </row>
    <row r="1549" spans="7:10" x14ac:dyDescent="0.25">
      <c r="G1549" t="str">
        <f t="shared" si="28"/>
        <v>1.96</v>
      </c>
      <c r="H1549" s="71">
        <v>1.9000000000000004</v>
      </c>
      <c r="I1549" s="66">
        <v>6</v>
      </c>
      <c r="J1549" s="79">
        <v>1.8061789524066938</v>
      </c>
    </row>
    <row r="1550" spans="7:10" x14ac:dyDescent="0.25">
      <c r="G1550" t="str">
        <f t="shared" si="28"/>
        <v>26</v>
      </c>
      <c r="H1550" s="71">
        <v>2</v>
      </c>
      <c r="I1550" s="66">
        <v>6</v>
      </c>
      <c r="J1550" s="79">
        <v>1.806309130322699</v>
      </c>
    </row>
    <row r="1551" spans="7:10" x14ac:dyDescent="0.25">
      <c r="G1551" t="str">
        <f t="shared" si="28"/>
        <v>2.16</v>
      </c>
      <c r="H1551" s="71">
        <v>2.1000000000000014</v>
      </c>
      <c r="I1551" s="66">
        <v>6</v>
      </c>
      <c r="J1551" s="79">
        <v>1.8064486730950984</v>
      </c>
    </row>
    <row r="1552" spans="7:10" x14ac:dyDescent="0.25">
      <c r="G1552" t="str">
        <f t="shared" si="28"/>
        <v>2.26</v>
      </c>
      <c r="H1552" s="71">
        <v>2.2000000000000011</v>
      </c>
      <c r="I1552" s="66">
        <v>6</v>
      </c>
      <c r="J1552" s="79">
        <v>1.8065982532930014</v>
      </c>
    </row>
    <row r="1553" spans="7:10" x14ac:dyDescent="0.25">
      <c r="G1553" t="str">
        <f t="shared" si="28"/>
        <v>2.36</v>
      </c>
      <c r="H1553" s="71">
        <v>2.3000000000000007</v>
      </c>
      <c r="I1553" s="66">
        <v>6</v>
      </c>
      <c r="J1553" s="79">
        <v>1.8067585916812998</v>
      </c>
    </row>
    <row r="1554" spans="7:10" x14ac:dyDescent="0.25">
      <c r="G1554" t="str">
        <f t="shared" si="28"/>
        <v>2.46</v>
      </c>
      <c r="H1554" s="71">
        <v>2.4000000000000004</v>
      </c>
      <c r="I1554" s="66">
        <v>6</v>
      </c>
      <c r="J1554" s="79">
        <v>1.8069304606615133</v>
      </c>
    </row>
    <row r="1555" spans="7:10" x14ac:dyDescent="0.25">
      <c r="G1555" t="str">
        <f t="shared" si="28"/>
        <v>2.56</v>
      </c>
      <c r="H1555" s="71">
        <v>2.5</v>
      </c>
      <c r="I1555" s="66">
        <v>6</v>
      </c>
      <c r="J1555" s="79">
        <v>1.8071146879565381</v>
      </c>
    </row>
    <row r="1556" spans="7:10" x14ac:dyDescent="0.25">
      <c r="G1556" t="str">
        <f t="shared" si="28"/>
        <v>2.66</v>
      </c>
      <c r="H1556" s="71">
        <v>2.6000000000000014</v>
      </c>
      <c r="I1556" s="66">
        <v>6</v>
      </c>
      <c r="J1556" s="79">
        <v>1.8073121605563343</v>
      </c>
    </row>
    <row r="1557" spans="7:10" x14ac:dyDescent="0.25">
      <c r="G1557" t="str">
        <f t="shared" si="28"/>
        <v>2.76</v>
      </c>
      <c r="H1557" s="71">
        <v>2.7000000000000011</v>
      </c>
      <c r="I1557" s="66">
        <v>6</v>
      </c>
      <c r="J1557" s="79">
        <v>1.807523828942742</v>
      </c>
    </row>
    <row r="1558" spans="7:10" x14ac:dyDescent="0.25">
      <c r="G1558" t="str">
        <f t="shared" si="28"/>
        <v>2.86</v>
      </c>
      <c r="H1558" s="71">
        <v>2.8000000000000007</v>
      </c>
      <c r="I1558" s="66">
        <v>6</v>
      </c>
      <c r="J1558" s="79">
        <v>1.8077507116128326</v>
      </c>
    </row>
    <row r="1559" spans="7:10" x14ac:dyDescent="0.25">
      <c r="G1559" t="str">
        <f t="shared" si="28"/>
        <v>2.96</v>
      </c>
      <c r="H1559" s="71">
        <v>2.9000000000000004</v>
      </c>
      <c r="I1559" s="66">
        <v>6</v>
      </c>
      <c r="J1559" s="79">
        <v>1.8079938999215235</v>
      </c>
    </row>
    <row r="1560" spans="7:10" x14ac:dyDescent="0.25">
      <c r="G1560" t="str">
        <f t="shared" si="28"/>
        <v>36</v>
      </c>
      <c r="H1560" s="71">
        <v>3</v>
      </c>
      <c r="I1560" s="66">
        <v>6</v>
      </c>
      <c r="J1560" s="79">
        <v>1.8082545632655347</v>
      </c>
    </row>
    <row r="1561" spans="7:10" x14ac:dyDescent="0.25">
      <c r="G1561" t="str">
        <f t="shared" si="28"/>
        <v>3.16</v>
      </c>
      <c r="H1561" s="71">
        <v>3.1000000000000014</v>
      </c>
      <c r="I1561" s="66">
        <v>6</v>
      </c>
      <c r="J1561" s="79">
        <v>1.8085339546322623</v>
      </c>
    </row>
    <row r="1562" spans="7:10" x14ac:dyDescent="0.25">
      <c r="G1562" t="str">
        <f t="shared" si="28"/>
        <v>3.26</v>
      </c>
      <c r="H1562" s="71">
        <v>3.2000000000000011</v>
      </c>
      <c r="I1562" s="66">
        <v>6</v>
      </c>
      <c r="J1562" s="79">
        <v>1.8088334165386624</v>
      </c>
    </row>
    <row r="1563" spans="7:10" x14ac:dyDescent="0.25">
      <c r="G1563" t="str">
        <f t="shared" si="28"/>
        <v>3.36</v>
      </c>
      <c r="H1563" s="71">
        <v>3.3000000000000007</v>
      </c>
      <c r="I1563" s="66">
        <v>6</v>
      </c>
      <c r="J1563" s="79">
        <v>1.8091543873869114</v>
      </c>
    </row>
    <row r="1564" spans="7:10" x14ac:dyDescent="0.25">
      <c r="G1564" t="str">
        <f t="shared" si="28"/>
        <v>3.46</v>
      </c>
      <c r="H1564" s="71">
        <v>3.4000000000000004</v>
      </c>
      <c r="I1564" s="66">
        <v>6</v>
      </c>
      <c r="J1564" s="79">
        <v>1.8094984082653254</v>
      </c>
    </row>
    <row r="1565" spans="7:10" x14ac:dyDescent="0.25">
      <c r="G1565" t="str">
        <f t="shared" si="28"/>
        <v>3.56</v>
      </c>
      <c r="H1565" s="71">
        <v>3.5</v>
      </c>
      <c r="I1565" s="66">
        <v>6</v>
      </c>
      <c r="J1565" s="79">
        <v>1.8098671302248586</v>
      </c>
    </row>
    <row r="1566" spans="7:10" x14ac:dyDescent="0.25">
      <c r="G1566" t="str">
        <f t="shared" si="28"/>
        <v>3.66</v>
      </c>
      <c r="H1566" s="71">
        <v>3.6000000000000014</v>
      </c>
      <c r="I1566" s="66">
        <v>6</v>
      </c>
      <c r="J1566" s="79">
        <v>1.8102623220634331</v>
      </c>
    </row>
    <row r="1567" spans="7:10" x14ac:dyDescent="0.25">
      <c r="G1567" t="str">
        <f t="shared" si="28"/>
        <v>3.76</v>
      </c>
      <c r="H1567" s="71">
        <v>3.7000000000000011</v>
      </c>
      <c r="I1567" s="66">
        <v>6</v>
      </c>
      <c r="J1567" s="79">
        <v>1.81068587865241</v>
      </c>
    </row>
    <row r="1568" spans="7:10" x14ac:dyDescent="0.25">
      <c r="G1568" t="str">
        <f t="shared" si="28"/>
        <v>3.86</v>
      </c>
      <c r="H1568" s="71">
        <v>3.8000000000000007</v>
      </c>
      <c r="I1568" s="66">
        <v>6</v>
      </c>
      <c r="J1568" s="79">
        <v>1.8111398298416155</v>
      </c>
    </row>
    <row r="1569" spans="7:10" x14ac:dyDescent="0.25">
      <c r="G1569" t="str">
        <f t="shared" si="28"/>
        <v>3.96</v>
      </c>
      <c r="H1569" s="71">
        <v>3.9000000000000004</v>
      </c>
      <c r="I1569" s="66">
        <v>6</v>
      </c>
      <c r="J1569" s="79">
        <v>1.8116263499816239</v>
      </c>
    </row>
    <row r="1570" spans="7:10" x14ac:dyDescent="0.25">
      <c r="G1570" t="str">
        <f t="shared" si="28"/>
        <v>46</v>
      </c>
      <c r="H1570" s="71">
        <v>4</v>
      </c>
      <c r="I1570" s="66">
        <v>6</v>
      </c>
      <c r="J1570" s="79">
        <v>1.8121477681043432</v>
      </c>
    </row>
    <row r="1571" spans="7:10" x14ac:dyDescent="0.25">
      <c r="G1571" t="str">
        <f t="shared" si="28"/>
        <v>4.16</v>
      </c>
      <c r="H1571" s="71">
        <v>4.1000000000000014</v>
      </c>
      <c r="I1571" s="66">
        <v>6</v>
      </c>
      <c r="J1571" s="79">
        <v>1.8127065788054102</v>
      </c>
    </row>
    <row r="1572" spans="7:10" x14ac:dyDescent="0.25">
      <c r="G1572" t="str">
        <f t="shared" si="28"/>
        <v>4.26</v>
      </c>
      <c r="H1572" s="71">
        <v>4.2000000000000011</v>
      </c>
      <c r="I1572" s="66">
        <v>6</v>
      </c>
      <c r="J1572" s="79">
        <v>1.8133054538744824</v>
      </c>
    </row>
    <row r="1573" spans="7:10" x14ac:dyDescent="0.25">
      <c r="G1573" t="str">
        <f t="shared" si="28"/>
        <v>4.36</v>
      </c>
      <c r="H1573" s="71">
        <v>4.3000000000000007</v>
      </c>
      <c r="I1573" s="66">
        <v>6</v>
      </c>
      <c r="J1573" s="79">
        <v>1.8139472547222051</v>
      </c>
    </row>
    <row r="1574" spans="7:10" x14ac:dyDescent="0.25">
      <c r="G1574" t="str">
        <f t="shared" si="28"/>
        <v>4.46</v>
      </c>
      <c r="H1574" s="71">
        <v>4.4000000000000004</v>
      </c>
      <c r="I1574" s="66">
        <v>6</v>
      </c>
      <c r="J1574" s="79">
        <v>1.8146350456553832</v>
      </c>
    </row>
    <row r="1575" spans="7:10" x14ac:dyDescent="0.25">
      <c r="G1575" t="str">
        <f t="shared" si="28"/>
        <v>4.56</v>
      </c>
      <c r="H1575" s="71">
        <v>4.5</v>
      </c>
      <c r="I1575" s="66">
        <v>6</v>
      </c>
      <c r="J1575" s="79">
        <v>1.8153721080547927</v>
      </c>
    </row>
    <row r="1576" spans="7:10" x14ac:dyDescent="0.25">
      <c r="G1576" t="str">
        <f t="shared" si="28"/>
        <v>4.66</v>
      </c>
      <c r="H1576" s="71">
        <v>4.6000000000000014</v>
      </c>
      <c r="I1576" s="66">
        <v>6</v>
      </c>
      <c r="J1576" s="79">
        <v>1.8161619555130228</v>
      </c>
    </row>
    <row r="1577" spans="7:10" x14ac:dyDescent="0.25">
      <c r="G1577" t="str">
        <f t="shared" si="28"/>
        <v>4.76</v>
      </c>
      <c r="H1577" s="71">
        <v>4.7000000000000011</v>
      </c>
      <c r="I1577" s="66">
        <v>6</v>
      </c>
      <c r="J1577" s="79">
        <v>1.8170083499927565</v>
      </c>
    </row>
    <row r="1578" spans="7:10" x14ac:dyDescent="0.25">
      <c r="G1578" t="str">
        <f t="shared" si="28"/>
        <v>4.86</v>
      </c>
      <c r="H1578" s="71">
        <v>4.8000000000000007</v>
      </c>
      <c r="I1578" s="66">
        <v>6</v>
      </c>
      <c r="J1578" s="79">
        <v>1.8179153190690387</v>
      </c>
    </row>
    <row r="1579" spans="7:10" x14ac:dyDescent="0.25">
      <c r="G1579" t="str">
        <f t="shared" si="28"/>
        <v>4.96</v>
      </c>
      <c r="H1579" s="71">
        <v>4.9000000000000004</v>
      </c>
      <c r="I1579" s="66">
        <v>6</v>
      </c>
      <c r="J1579" s="79">
        <v>1.8188871743221975</v>
      </c>
    </row>
    <row r="1580" spans="7:10" x14ac:dyDescent="0.25">
      <c r="G1580" t="str">
        <f t="shared" si="28"/>
        <v>56</v>
      </c>
      <c r="H1580" s="71">
        <v>5</v>
      </c>
      <c r="I1580" s="66">
        <v>6</v>
      </c>
      <c r="J1580" s="79">
        <v>1.8199285309512701</v>
      </c>
    </row>
    <row r="1581" spans="7:10" x14ac:dyDescent="0.25">
      <c r="G1581" t="str">
        <f t="shared" si="28"/>
        <v>5.16</v>
      </c>
      <c r="H1581" s="71">
        <v>5.1000000000000014</v>
      </c>
      <c r="I1581" s="66">
        <v>6</v>
      </c>
      <c r="J1581" s="79">
        <v>1.8210443286809577</v>
      </c>
    </row>
    <row r="1582" spans="7:10" x14ac:dyDescent="0.25">
      <c r="G1582" t="str">
        <f t="shared" si="28"/>
        <v>5.26</v>
      </c>
      <c r="H1582" s="71">
        <v>5.2000000000000011</v>
      </c>
      <c r="I1582" s="66">
        <v>6</v>
      </c>
      <c r="J1582" s="79">
        <v>1.822239854038251</v>
      </c>
    </row>
    <row r="1583" spans="7:10" x14ac:dyDescent="0.25">
      <c r="G1583" t="str">
        <f t="shared" si="28"/>
        <v>5.36</v>
      </c>
      <c r="H1583" s="71">
        <v>5.3000000000000007</v>
      </c>
      <c r="I1583" s="66">
        <v>6</v>
      </c>
      <c r="J1583" s="79">
        <v>1.8235207640779574</v>
      </c>
    </row>
    <row r="1584" spans="7:10" x14ac:dyDescent="0.25">
      <c r="G1584" t="str">
        <f t="shared" si="28"/>
        <v>5.46</v>
      </c>
      <c r="H1584" s="71">
        <v>5.4</v>
      </c>
      <c r="I1584" s="66">
        <v>6</v>
      </c>
      <c r="J1584" s="79">
        <v>1.824893111639265</v>
      </c>
    </row>
    <row r="1585" spans="7:10" x14ac:dyDescent="0.25">
      <c r="G1585" t="str">
        <f t="shared" si="28"/>
        <v>5.56</v>
      </c>
      <c r="H1585" s="71">
        <v>5.5</v>
      </c>
      <c r="I1585" s="66">
        <v>6</v>
      </c>
      <c r="J1585" s="79">
        <v>1.826363372218285</v>
      </c>
    </row>
    <row r="1586" spans="7:10" x14ac:dyDescent="0.25">
      <c r="G1586" t="str">
        <f t="shared" si="28"/>
        <v>5.66</v>
      </c>
      <c r="H1586" s="71">
        <v>5.6000000000000014</v>
      </c>
      <c r="I1586" s="66">
        <v>6</v>
      </c>
      <c r="J1586" s="79">
        <v>1.8279384725439984</v>
      </c>
    </row>
    <row r="1587" spans="7:10" x14ac:dyDescent="0.25">
      <c r="G1587" t="str">
        <f t="shared" si="28"/>
        <v>5.76</v>
      </c>
      <c r="H1587" s="71">
        <v>5.7000000000000011</v>
      </c>
      <c r="I1587" s="66">
        <v>6</v>
      </c>
      <c r="J1587" s="79">
        <v>1.8296258209472689</v>
      </c>
    </row>
    <row r="1588" spans="7:10" x14ac:dyDescent="0.25">
      <c r="G1588" t="str">
        <f t="shared" si="28"/>
        <v>5.86</v>
      </c>
      <c r="H1588" s="71">
        <v>5.8000000000000007</v>
      </c>
      <c r="I1588" s="66">
        <v>6</v>
      </c>
      <c r="J1588" s="79">
        <v>1.8314333396143774</v>
      </c>
    </row>
    <row r="1589" spans="7:10" x14ac:dyDescent="0.25">
      <c r="G1589" t="str">
        <f t="shared" si="28"/>
        <v>5.96</v>
      </c>
      <c r="H1589" s="71">
        <v>5.9</v>
      </c>
      <c r="I1589" s="66">
        <v>6</v>
      </c>
      <c r="J1589" s="79">
        <v>1.8333694988178171</v>
      </c>
    </row>
    <row r="1590" spans="7:10" x14ac:dyDescent="0.25">
      <c r="G1590" t="str">
        <f t="shared" si="28"/>
        <v>66</v>
      </c>
      <c r="H1590" s="71">
        <v>6</v>
      </c>
      <c r="I1590" s="66">
        <v>6</v>
      </c>
      <c r="J1590" s="79">
        <v>1.8354433532177565</v>
      </c>
    </row>
    <row r="1591" spans="7:10" x14ac:dyDescent="0.25">
      <c r="G1591" t="str">
        <f t="shared" si="28"/>
        <v>6.16</v>
      </c>
      <c r="H1591" s="71">
        <v>6.1000000000000014</v>
      </c>
      <c r="I1591" s="66">
        <v>6</v>
      </c>
      <c r="J1591" s="79">
        <v>1.8376645803274556</v>
      </c>
    </row>
    <row r="1592" spans="7:10" x14ac:dyDescent="0.25">
      <c r="G1592" t="str">
        <f t="shared" si="28"/>
        <v>6.26</v>
      </c>
      <c r="H1592" s="71">
        <v>6.2000000000000011</v>
      </c>
      <c r="I1592" s="66">
        <v>6</v>
      </c>
      <c r="J1592" s="79">
        <v>1.8400435212348867</v>
      </c>
    </row>
    <row r="1593" spans="7:10" x14ac:dyDescent="0.25">
      <c r="G1593" t="str">
        <f t="shared" si="28"/>
        <v>6.36</v>
      </c>
      <c r="H1593" s="71">
        <v>6.3000000000000007</v>
      </c>
      <c r="I1593" s="66">
        <v>6</v>
      </c>
      <c r="J1593" s="79">
        <v>1.8425912236706496</v>
      </c>
    </row>
    <row r="1594" spans="7:10" x14ac:dyDescent="0.25">
      <c r="G1594" t="str">
        <f t="shared" si="28"/>
        <v>6.46</v>
      </c>
      <c r="H1594" s="71">
        <v>6.4</v>
      </c>
      <c r="I1594" s="66">
        <v>6</v>
      </c>
      <c r="J1594" s="79">
        <v>1.8453194875087597</v>
      </c>
    </row>
    <row r="1595" spans="7:10" x14ac:dyDescent="0.25">
      <c r="G1595" t="str">
        <f t="shared" si="28"/>
        <v>6.56</v>
      </c>
      <c r="H1595" s="71">
        <v>6.5</v>
      </c>
      <c r="I1595" s="66">
        <v>6</v>
      </c>
      <c r="J1595" s="79">
        <v>1.848240912781882</v>
      </c>
    </row>
    <row r="1596" spans="7:10" x14ac:dyDescent="0.25">
      <c r="G1596" t="str">
        <f t="shared" si="28"/>
        <v>6.66</v>
      </c>
      <c r="H1596" s="71">
        <v>6.6000000000000014</v>
      </c>
      <c r="I1596" s="66">
        <v>6</v>
      </c>
      <c r="J1596" s="79">
        <v>1.8513689502856234</v>
      </c>
    </row>
    <row r="1597" spans="7:10" x14ac:dyDescent="0.25">
      <c r="G1597" t="str">
        <f t="shared" si="28"/>
        <v>6.76</v>
      </c>
      <c r="H1597" s="71">
        <v>6.7000000000000011</v>
      </c>
      <c r="I1597" s="66">
        <v>6</v>
      </c>
      <c r="J1597" s="79">
        <v>1.8547179548375188</v>
      </c>
    </row>
    <row r="1598" spans="7:10" x14ac:dyDescent="0.25">
      <c r="G1598" t="str">
        <f t="shared" si="28"/>
        <v>6.86</v>
      </c>
      <c r="H1598" s="71">
        <v>6.8000000000000007</v>
      </c>
      <c r="I1598" s="66">
        <v>6</v>
      </c>
      <c r="J1598" s="79">
        <v>1.8583032412447569</v>
      </c>
    </row>
    <row r="1599" spans="7:10" x14ac:dyDescent="0.25">
      <c r="G1599" t="str">
        <f t="shared" si="28"/>
        <v>6.96</v>
      </c>
      <c r="H1599" s="71">
        <v>6.9</v>
      </c>
      <c r="I1599" s="66">
        <v>6</v>
      </c>
      <c r="J1599" s="79">
        <v>1.8621411430202985</v>
      </c>
    </row>
    <row r="1600" spans="7:10" x14ac:dyDescent="0.25">
      <c r="G1600" t="str">
        <f t="shared" si="28"/>
        <v>76</v>
      </c>
      <c r="H1600" s="71">
        <v>7</v>
      </c>
      <c r="I1600" s="66">
        <v>6</v>
      </c>
      <c r="J1600" s="79">
        <v>1.8662490738692961</v>
      </c>
    </row>
    <row r="1601" spans="7:10" x14ac:dyDescent="0.25">
      <c r="G1601" t="str">
        <f t="shared" si="28"/>
        <v>7.16</v>
      </c>
      <c r="H1601" s="71">
        <v>7.1000000000000014</v>
      </c>
      <c r="I1601" s="66">
        <v>6</v>
      </c>
      <c r="J1601" s="79">
        <v>1.8706455919461569</v>
      </c>
    </row>
    <row r="1602" spans="7:10" x14ac:dyDescent="0.25">
      <c r="G1602" t="str">
        <f t="shared" si="28"/>
        <v>7.26</v>
      </c>
      <c r="H1602" s="71">
        <v>7.2000000000000011</v>
      </c>
      <c r="I1602" s="66">
        <v>6</v>
      </c>
      <c r="J1602" s="79">
        <v>1.8753504668567418</v>
      </c>
    </row>
    <row r="1603" spans="7:10" x14ac:dyDescent="0.25">
      <c r="G1603" t="str">
        <f t="shared" si="28"/>
        <v>7.36</v>
      </c>
      <c r="H1603" s="71">
        <v>7.3000000000000007</v>
      </c>
      <c r="I1603" s="66">
        <v>6</v>
      </c>
      <c r="J1603" s="79">
        <v>1.8803847493493413</v>
      </c>
    </row>
    <row r="1604" spans="7:10" x14ac:dyDescent="0.25">
      <c r="G1604" t="str">
        <f t="shared" si="28"/>
        <v>7.46</v>
      </c>
      <c r="H1604" s="71">
        <v>7.4</v>
      </c>
      <c r="I1604" s="66">
        <v>6</v>
      </c>
      <c r="J1604" s="79">
        <v>1.8857708436017142</v>
      </c>
    </row>
    <row r="1605" spans="7:10" x14ac:dyDescent="0.25">
      <c r="G1605" t="str">
        <f t="shared" ref="G1605:G1668" si="29">CONCATENATE(H1605,I1605)</f>
        <v>7.56</v>
      </c>
      <c r="H1605" s="71">
        <v>7.5</v>
      </c>
      <c r="I1605" s="66">
        <v>6</v>
      </c>
      <c r="J1605" s="79">
        <v>1.8915325819687798</v>
      </c>
    </row>
    <row r="1606" spans="7:10" x14ac:dyDescent="0.25">
      <c r="G1606" t="str">
        <f t="shared" si="29"/>
        <v>7.66</v>
      </c>
      <c r="H1606" s="71">
        <v>7.6000000000000014</v>
      </c>
      <c r="I1606" s="66">
        <v>6</v>
      </c>
      <c r="J1606" s="79">
        <v>1.8976953020058698</v>
      </c>
    </row>
    <row r="1607" spans="7:10" x14ac:dyDescent="0.25">
      <c r="G1607" t="str">
        <f t="shared" si="29"/>
        <v>7.76</v>
      </c>
      <c r="H1607" s="71">
        <v>7.7000000000000011</v>
      </c>
      <c r="I1607" s="66">
        <v>6</v>
      </c>
      <c r="J1607" s="79">
        <v>1.9042859255248865</v>
      </c>
    </row>
    <row r="1608" spans="7:10" x14ac:dyDescent="0.25">
      <c r="G1608" t="str">
        <f t="shared" si="29"/>
        <v>7.86</v>
      </c>
      <c r="H1608" s="71">
        <v>7.8000000000000007</v>
      </c>
      <c r="I1608" s="66">
        <v>6</v>
      </c>
      <c r="J1608" s="79">
        <v>1.9113330393744814</v>
      </c>
    </row>
    <row r="1609" spans="7:10" x14ac:dyDescent="0.25">
      <c r="G1609" t="str">
        <f t="shared" si="29"/>
        <v>7.96</v>
      </c>
      <c r="H1609" s="71">
        <v>7.9</v>
      </c>
      <c r="I1609" s="66">
        <v>6</v>
      </c>
      <c r="J1609" s="79">
        <v>1.9188669775594609</v>
      </c>
    </row>
    <row r="1610" spans="7:10" x14ac:dyDescent="0.25">
      <c r="G1610" t="str">
        <f t="shared" si="29"/>
        <v>86</v>
      </c>
      <c r="H1610" s="71">
        <v>8</v>
      </c>
      <c r="I1610" s="66">
        <v>6</v>
      </c>
      <c r="J1610" s="79">
        <v>1.9269199042282876</v>
      </c>
    </row>
    <row r="1611" spans="7:10" x14ac:dyDescent="0.25">
      <c r="G1611" t="str">
        <f t="shared" si="29"/>
        <v>8.16</v>
      </c>
      <c r="H1611" s="71">
        <v>8.1000000000000014</v>
      </c>
      <c r="I1611" s="66">
        <v>6</v>
      </c>
      <c r="J1611" s="79">
        <v>1.9355258969596452</v>
      </c>
    </row>
    <row r="1612" spans="7:10" x14ac:dyDescent="0.25">
      <c r="G1612" t="str">
        <f t="shared" si="29"/>
        <v>8.26</v>
      </c>
      <c r="H1612" s="71">
        <v>8.1999999999999993</v>
      </c>
      <c r="I1612" s="66">
        <v>6</v>
      </c>
      <c r="J1612" s="79">
        <v>1.9447210296687583</v>
      </c>
    </row>
    <row r="1613" spans="7:10" x14ac:dyDescent="0.25">
      <c r="G1613" t="str">
        <f t="shared" si="29"/>
        <v>8.36</v>
      </c>
      <c r="H1613" s="71">
        <v>8.3000000000000007</v>
      </c>
      <c r="I1613" s="66">
        <v>6</v>
      </c>
      <c r="J1613" s="79">
        <v>1.954543454330615</v>
      </c>
    </row>
    <row r="1614" spans="7:10" x14ac:dyDescent="0.25">
      <c r="G1614" t="str">
        <f t="shared" si="29"/>
        <v>8.46</v>
      </c>
      <c r="H1614" s="71">
        <v>8.4000000000000021</v>
      </c>
      <c r="I1614" s="66">
        <v>6</v>
      </c>
      <c r="J1614" s="79">
        <v>1.965033480579496</v>
      </c>
    </row>
    <row r="1615" spans="7:10" x14ac:dyDescent="0.25">
      <c r="G1615" t="str">
        <f t="shared" si="29"/>
        <v>8.56</v>
      </c>
      <c r="H1615" s="71">
        <v>8.5</v>
      </c>
      <c r="I1615" s="66">
        <v>6</v>
      </c>
      <c r="J1615" s="79">
        <v>1.9762336520917498</v>
      </c>
    </row>
    <row r="1616" spans="7:10" x14ac:dyDescent="0.25">
      <c r="G1616" t="str">
        <f t="shared" si="29"/>
        <v>8.66</v>
      </c>
      <c r="H1616" s="71">
        <v>8.6000000000000014</v>
      </c>
      <c r="I1616" s="66">
        <v>6</v>
      </c>
      <c r="J1616" s="79">
        <v>1.9881888184908674</v>
      </c>
    </row>
    <row r="1617" spans="7:10" x14ac:dyDescent="0.25">
      <c r="G1617" t="str">
        <f t="shared" si="29"/>
        <v>8.76</v>
      </c>
      <c r="H1617" s="71">
        <v>8.6999999999999993</v>
      </c>
      <c r="I1617" s="66">
        <v>6</v>
      </c>
      <c r="J1617" s="79">
        <v>2.0009462013303798</v>
      </c>
    </row>
    <row r="1618" spans="7:10" x14ac:dyDescent="0.25">
      <c r="G1618" t="str">
        <f t="shared" si="29"/>
        <v>8.86</v>
      </c>
      <c r="H1618" s="71">
        <v>8.8000000000000007</v>
      </c>
      <c r="I1618" s="66">
        <v>6</v>
      </c>
      <c r="J1618" s="79">
        <v>2.0145554525110958</v>
      </c>
    </row>
    <row r="1619" spans="7:10" x14ac:dyDescent="0.25">
      <c r="G1619" t="str">
        <f t="shared" si="29"/>
        <v>8.96</v>
      </c>
      <c r="H1619" s="71">
        <v>8.9000000000000021</v>
      </c>
      <c r="I1619" s="66">
        <v>6</v>
      </c>
      <c r="J1619" s="79">
        <v>2.0290687032748789</v>
      </c>
    </row>
    <row r="1620" spans="7:10" x14ac:dyDescent="0.25">
      <c r="G1620" t="str">
        <f t="shared" si="29"/>
        <v>96</v>
      </c>
      <c r="H1620" s="71">
        <v>9</v>
      </c>
      <c r="I1620" s="66">
        <v>6</v>
      </c>
      <c r="J1620" s="79">
        <v>2.0445406016888596</v>
      </c>
    </row>
    <row r="1621" spans="7:10" x14ac:dyDescent="0.25">
      <c r="G1621" t="str">
        <f t="shared" si="29"/>
        <v>9.16</v>
      </c>
      <c r="H1621" s="71">
        <v>9.1000000000000014</v>
      </c>
      <c r="I1621" s="66">
        <v>6</v>
      </c>
      <c r="J1621" s="79">
        <v>2.0610283362931066</v>
      </c>
    </row>
    <row r="1622" spans="7:10" x14ac:dyDescent="0.25">
      <c r="G1622" t="str">
        <f t="shared" si="29"/>
        <v>9.26</v>
      </c>
      <c r="H1622" s="71">
        <v>9.1999999999999993</v>
      </c>
      <c r="I1622" s="66">
        <v>6</v>
      </c>
      <c r="J1622" s="79">
        <v>2.0785916433337945</v>
      </c>
    </row>
    <row r="1623" spans="7:10" x14ac:dyDescent="0.25">
      <c r="G1623" t="str">
        <f t="shared" si="29"/>
        <v>9.36</v>
      </c>
      <c r="H1623" s="71">
        <v>9.3000000000000007</v>
      </c>
      <c r="I1623" s="66">
        <v>6</v>
      </c>
      <c r="J1623" s="79">
        <v>2.097292794746429</v>
      </c>
    </row>
    <row r="1624" spans="7:10" x14ac:dyDescent="0.25">
      <c r="G1624" t="str">
        <f t="shared" si="29"/>
        <v>9.46</v>
      </c>
      <c r="H1624" s="71">
        <v>9.4000000000000021</v>
      </c>
      <c r="I1624" s="66">
        <v>6</v>
      </c>
      <c r="J1624" s="79">
        <v>2.1171965637938643</v>
      </c>
    </row>
    <row r="1625" spans="7:10" x14ac:dyDescent="0.25">
      <c r="G1625" t="str">
        <f t="shared" si="29"/>
        <v>9.56</v>
      </c>
      <c r="H1625" s="71">
        <v>9.5</v>
      </c>
      <c r="I1625" s="66">
        <v>6</v>
      </c>
      <c r="J1625" s="79">
        <v>2.1383701650079314</v>
      </c>
    </row>
    <row r="1626" spans="7:10" x14ac:dyDescent="0.25">
      <c r="G1626" t="str">
        <f t="shared" si="29"/>
        <v>9.66</v>
      </c>
      <c r="H1626" s="71">
        <v>9.6000000000000014</v>
      </c>
      <c r="I1626" s="66">
        <v>6</v>
      </c>
      <c r="J1626" s="79">
        <v>2.1608831648384172</v>
      </c>
    </row>
    <row r="1627" spans="7:10" x14ac:dyDescent="0.25">
      <c r="G1627" t="str">
        <f t="shared" si="29"/>
        <v>9.76</v>
      </c>
      <c r="H1627" s="71">
        <v>9.6999999999999993</v>
      </c>
      <c r="I1627" s="66">
        <v>6</v>
      </c>
      <c r="J1627" s="79">
        <v>2.1848073591881323</v>
      </c>
    </row>
    <row r="1628" spans="7:10" x14ac:dyDescent="0.25">
      <c r="G1628" t="str">
        <f t="shared" si="29"/>
        <v>9.86</v>
      </c>
      <c r="H1628" s="71">
        <v>9.8000000000000007</v>
      </c>
      <c r="I1628" s="66">
        <v>6</v>
      </c>
      <c r="J1628" s="79">
        <v>2.2102166138185311</v>
      </c>
    </row>
    <row r="1629" spans="7:10" x14ac:dyDescent="0.25">
      <c r="G1629" t="str">
        <f t="shared" si="29"/>
        <v>9.96</v>
      </c>
      <c r="H1629" s="71">
        <v>9.9000000000000021</v>
      </c>
      <c r="I1629" s="66">
        <v>6</v>
      </c>
      <c r="J1629" s="79">
        <v>2.2371866634594952</v>
      </c>
    </row>
    <row r="1630" spans="7:10" x14ac:dyDescent="0.25">
      <c r="G1630" t="str">
        <f t="shared" si="29"/>
        <v>106</v>
      </c>
      <c r="H1630" s="71">
        <v>10</v>
      </c>
      <c r="I1630" s="66">
        <v>6</v>
      </c>
      <c r="J1630" s="79">
        <v>2.2657948653643034</v>
      </c>
    </row>
    <row r="1631" spans="7:10" x14ac:dyDescent="0.25">
      <c r="G1631" t="str">
        <f t="shared" si="29"/>
        <v>10.16</v>
      </c>
      <c r="H1631" s="71">
        <v>10.100000000000001</v>
      </c>
      <c r="I1631" s="66">
        <v>6</v>
      </c>
      <c r="J1631" s="79">
        <v>2.2961199030330999</v>
      </c>
    </row>
    <row r="1632" spans="7:10" x14ac:dyDescent="0.25">
      <c r="G1632" t="str">
        <f t="shared" si="29"/>
        <v>10.26</v>
      </c>
      <c r="H1632" s="71">
        <v>10.199999999999999</v>
      </c>
      <c r="I1632" s="66">
        <v>6</v>
      </c>
      <c r="J1632" s="79">
        <v>2.3282414359039896</v>
      </c>
    </row>
    <row r="1633" spans="7:10" x14ac:dyDescent="0.25">
      <c r="G1633" t="str">
        <f t="shared" si="29"/>
        <v>10.36</v>
      </c>
      <c r="H1633" s="71">
        <v>10.3</v>
      </c>
      <c r="I1633" s="66">
        <v>6</v>
      </c>
      <c r="J1633" s="79">
        <v>2.3622396910007271</v>
      </c>
    </row>
    <row r="1634" spans="7:10" x14ac:dyDescent="0.25">
      <c r="G1634" t="str">
        <f t="shared" si="29"/>
        <v>10.46</v>
      </c>
      <c r="H1634" s="71">
        <v>10.400000000000002</v>
      </c>
      <c r="I1634" s="66">
        <v>6</v>
      </c>
      <c r="J1634" s="79">
        <v>2.3981949928511153</v>
      </c>
    </row>
    <row r="1635" spans="7:10" x14ac:dyDescent="0.25">
      <c r="G1635" t="str">
        <f t="shared" si="29"/>
        <v>10.56</v>
      </c>
      <c r="H1635" s="71">
        <v>10.5</v>
      </c>
      <c r="I1635" s="66">
        <v>6</v>
      </c>
      <c r="J1635" s="79">
        <v>2.4361872284734161</v>
      </c>
    </row>
    <row r="1636" spans="7:10" x14ac:dyDescent="0.25">
      <c r="G1636" t="str">
        <f t="shared" si="29"/>
        <v>10.66</v>
      </c>
      <c r="H1636" s="71">
        <v>10.600000000000001</v>
      </c>
      <c r="I1636" s="66">
        <v>6</v>
      </c>
      <c r="J1636" s="79">
        <v>2.4762952448912157</v>
      </c>
    </row>
    <row r="1637" spans="7:10" x14ac:dyDescent="0.25">
      <c r="G1637" t="str">
        <f t="shared" si="29"/>
        <v>10.76</v>
      </c>
      <c r="H1637" s="71">
        <v>10.7</v>
      </c>
      <c r="I1637" s="66">
        <v>6</v>
      </c>
      <c r="J1637" s="79">
        <v>2.5185961775015739</v>
      </c>
    </row>
    <row r="1638" spans="7:10" x14ac:dyDescent="0.25">
      <c r="G1638" t="str">
        <f t="shared" si="29"/>
        <v>10.86</v>
      </c>
      <c r="H1638" s="71">
        <v>10.8</v>
      </c>
      <c r="I1638" s="66">
        <v>6</v>
      </c>
      <c r="J1638" s="79">
        <v>2.5631647087055076</v>
      </c>
    </row>
    <row r="1639" spans="7:10" x14ac:dyDescent="0.25">
      <c r="G1639" t="str">
        <f t="shared" si="29"/>
        <v>10.96</v>
      </c>
      <c r="H1639" s="71">
        <v>10.900000000000002</v>
      </c>
      <c r="I1639" s="66">
        <v>6</v>
      </c>
      <c r="J1639" s="79">
        <v>2.6100722575284614</v>
      </c>
    </row>
    <row r="1640" spans="7:10" x14ac:dyDescent="0.25">
      <c r="G1640" t="str">
        <f t="shared" si="29"/>
        <v>116</v>
      </c>
      <c r="H1640" s="71">
        <v>11</v>
      </c>
      <c r="I1640" s="66">
        <v>6</v>
      </c>
      <c r="J1640" s="79">
        <v>2.6593861025201897</v>
      </c>
    </row>
    <row r="1641" spans="7:10" x14ac:dyDescent="0.25">
      <c r="G1641" t="str">
        <f t="shared" si="29"/>
        <v>11.16</v>
      </c>
      <c r="H1641" s="71">
        <v>11.100000000000001</v>
      </c>
      <c r="I1641" s="66">
        <v>6</v>
      </c>
      <c r="J1641" s="79">
        <v>2.7111684420290225</v>
      </c>
    </row>
    <row r="1642" spans="7:10" x14ac:dyDescent="0.25">
      <c r="G1642" t="str">
        <f t="shared" si="29"/>
        <v>11.26</v>
      </c>
      <c r="H1642" s="71">
        <v>11.200000000000003</v>
      </c>
      <c r="I1642" s="66">
        <v>6</v>
      </c>
      <c r="J1642" s="79">
        <v>2.7654753979854867</v>
      </c>
    </row>
    <row r="1643" spans="7:10" x14ac:dyDescent="0.25">
      <c r="G1643" t="str">
        <f t="shared" si="29"/>
        <v>11.36</v>
      </c>
      <c r="H1643" s="71">
        <v>11.3</v>
      </c>
      <c r="I1643" s="66">
        <v>6</v>
      </c>
      <c r="J1643" s="79">
        <v>2.8223559715829891</v>
      </c>
    </row>
    <row r="1644" spans="7:10" x14ac:dyDescent="0.25">
      <c r="G1644" t="str">
        <f t="shared" si="29"/>
        <v>11.46</v>
      </c>
      <c r="H1644" s="71">
        <v>11.400000000000002</v>
      </c>
      <c r="I1644" s="66">
        <v>6</v>
      </c>
      <c r="J1644" s="79">
        <v>2.8818509616723653</v>
      </c>
    </row>
    <row r="1645" spans="7:10" x14ac:dyDescent="0.25">
      <c r="G1645" t="str">
        <f t="shared" si="29"/>
        <v>11.56</v>
      </c>
      <c r="H1645" s="71">
        <v>11.5</v>
      </c>
      <c r="I1645" s="66">
        <v>6</v>
      </c>
      <c r="J1645" s="79">
        <v>2.9439918592402847</v>
      </c>
    </row>
    <row r="1646" spans="7:10" x14ac:dyDescent="0.25">
      <c r="G1646" t="str">
        <f t="shared" si="29"/>
        <v>11.66</v>
      </c>
      <c r="H1646" s="71">
        <v>11.600000000000001</v>
      </c>
      <c r="I1646" s="66">
        <v>6</v>
      </c>
      <c r="J1646" s="79">
        <v>3.0087997339490431</v>
      </c>
    </row>
    <row r="1647" spans="7:10" x14ac:dyDescent="0.25">
      <c r="G1647" t="str">
        <f t="shared" si="29"/>
        <v>11.76</v>
      </c>
      <c r="H1647" s="71">
        <v>11.700000000000003</v>
      </c>
      <c r="I1647" s="66">
        <v>6</v>
      </c>
      <c r="J1647" s="79">
        <v>3.0762841312892473</v>
      </c>
    </row>
    <row r="1648" spans="7:10" x14ac:dyDescent="0.25">
      <c r="G1648" t="str">
        <f t="shared" si="29"/>
        <v>11.86</v>
      </c>
      <c r="H1648" s="71">
        <v>11.8</v>
      </c>
      <c r="I1648" s="66">
        <v>6</v>
      </c>
      <c r="J1648" s="79">
        <v>3.1464420013330363</v>
      </c>
    </row>
    <row r="1649" spans="7:10" x14ac:dyDescent="0.25">
      <c r="G1649" t="str">
        <f t="shared" si="29"/>
        <v>11.96</v>
      </c>
      <c r="H1649" s="71">
        <v>11.900000000000002</v>
      </c>
      <c r="I1649" s="66">
        <v>6</v>
      </c>
      <c r="J1649" s="79">
        <v>3.219256682253532</v>
      </c>
    </row>
    <row r="1650" spans="7:10" x14ac:dyDescent="0.25">
      <c r="G1650" t="str">
        <f t="shared" si="29"/>
        <v>126</v>
      </c>
      <c r="H1650" s="71">
        <v>12</v>
      </c>
      <c r="I1650" s="66">
        <v>6</v>
      </c>
      <c r="J1650" s="79">
        <v>3.2946969635650025</v>
      </c>
    </row>
    <row r="1651" spans="7:10" x14ac:dyDescent="0.25">
      <c r="G1651" t="str">
        <f t="shared" si="29"/>
        <v>12.16</v>
      </c>
      <c r="H1651" s="71">
        <v>12.100000000000001</v>
      </c>
      <c r="I1651" s="66">
        <v>6</v>
      </c>
      <c r="J1651" s="79">
        <v>3.372716255300011</v>
      </c>
    </row>
    <row r="1652" spans="7:10" x14ac:dyDescent="0.25">
      <c r="G1652" t="str">
        <f t="shared" si="29"/>
        <v>12.26</v>
      </c>
      <c r="H1652" s="71">
        <v>12.200000000000003</v>
      </c>
      <c r="I1652" s="66">
        <v>6</v>
      </c>
      <c r="J1652" s="79">
        <v>3.4532518899369049</v>
      </c>
    </row>
    <row r="1653" spans="7:10" x14ac:dyDescent="0.25">
      <c r="G1653" t="str">
        <f t="shared" si="29"/>
        <v>12.36</v>
      </c>
      <c r="H1653" s="71">
        <v>12.3</v>
      </c>
      <c r="I1653" s="66">
        <v>6</v>
      </c>
      <c r="J1653" s="79">
        <v>3.5362245836951809</v>
      </c>
    </row>
    <row r="1654" spans="7:10" x14ac:dyDescent="0.25">
      <c r="G1654" t="str">
        <f t="shared" si="29"/>
        <v>12.46</v>
      </c>
      <c r="H1654" s="71">
        <v>12.400000000000002</v>
      </c>
      <c r="I1654" s="66">
        <v>6</v>
      </c>
      <c r="J1654" s="79">
        <v>3.6215380827166364</v>
      </c>
    </row>
    <row r="1655" spans="7:10" x14ac:dyDescent="0.25">
      <c r="G1655" t="str">
        <f t="shared" si="29"/>
        <v>12.56</v>
      </c>
      <c r="H1655" s="71">
        <v>12.5</v>
      </c>
      <c r="I1655" s="66">
        <v>6</v>
      </c>
      <c r="J1655" s="79">
        <v>3.7090790175647408</v>
      </c>
    </row>
    <row r="1656" spans="7:10" x14ac:dyDescent="0.25">
      <c r="G1656" t="str">
        <f t="shared" si="29"/>
        <v>12.66</v>
      </c>
      <c r="H1656" s="71">
        <v>12.600000000000001</v>
      </c>
      <c r="I1656" s="66">
        <v>6</v>
      </c>
      <c r="J1656" s="79">
        <v>3.7987169863592034</v>
      </c>
    </row>
    <row r="1657" spans="7:10" x14ac:dyDescent="0.25">
      <c r="G1657" t="str">
        <f t="shared" si="29"/>
        <v>12.76</v>
      </c>
      <c r="H1657" s="71">
        <v>12.700000000000003</v>
      </c>
      <c r="I1657" s="66">
        <v>6</v>
      </c>
      <c r="J1657" s="79">
        <v>3.8903048827198345</v>
      </c>
    </row>
    <row r="1658" spans="7:10" x14ac:dyDescent="0.25">
      <c r="G1658" t="str">
        <f t="shared" si="29"/>
        <v>12.86</v>
      </c>
      <c r="H1658" s="71">
        <v>12.8</v>
      </c>
      <c r="I1658" s="66">
        <v>6</v>
      </c>
      <c r="J1658" s="79">
        <v>3.9836794795807977</v>
      </c>
    </row>
    <row r="1659" spans="7:10" x14ac:dyDescent="0.25">
      <c r="G1659" t="str">
        <f t="shared" si="29"/>
        <v>12.96</v>
      </c>
      <c r="H1659" s="71">
        <v>12.900000000000002</v>
      </c>
      <c r="I1659" s="66">
        <v>6</v>
      </c>
      <c r="J1659" s="79">
        <v>4.0786622739675895</v>
      </c>
    </row>
    <row r="1660" spans="7:10" x14ac:dyDescent="0.25">
      <c r="G1660" t="str">
        <f t="shared" si="29"/>
        <v>136</v>
      </c>
      <c r="H1660" s="71">
        <v>13</v>
      </c>
      <c r="I1660" s="66">
        <v>6</v>
      </c>
      <c r="J1660" s="79">
        <v>4.1750605911779735</v>
      </c>
    </row>
    <row r="1661" spans="7:10" x14ac:dyDescent="0.25">
      <c r="G1661" t="str">
        <f t="shared" si="29"/>
        <v>13.16</v>
      </c>
      <c r="H1661" s="71">
        <v>13.100000000000001</v>
      </c>
      <c r="I1661" s="66">
        <v>6</v>
      </c>
      <c r="J1661" s="79">
        <v>4.2726689397020792</v>
      </c>
    </row>
    <row r="1662" spans="7:10" x14ac:dyDescent="0.25">
      <c r="G1662" t="str">
        <f t="shared" si="29"/>
        <v>13.26</v>
      </c>
      <c r="H1662" s="71">
        <v>13.200000000000003</v>
      </c>
      <c r="I1662" s="66">
        <v>6</v>
      </c>
      <c r="J1662" s="79">
        <v>4.3712706009284004</v>
      </c>
    </row>
    <row r="1663" spans="7:10" x14ac:dyDescent="0.25">
      <c r="G1663" t="str">
        <f t="shared" si="29"/>
        <v>13.36</v>
      </c>
      <c r="H1663" s="71">
        <v>13.3</v>
      </c>
      <c r="I1663" s="66">
        <v>6</v>
      </c>
      <c r="J1663" s="79">
        <v>4.47063943051762</v>
      </c>
    </row>
    <row r="1664" spans="7:10" x14ac:dyDescent="0.25">
      <c r="G1664" t="str">
        <f t="shared" si="29"/>
        <v>13.46</v>
      </c>
      <c r="H1664" s="71">
        <v>13.400000000000002</v>
      </c>
      <c r="I1664" s="66">
        <v>6</v>
      </c>
      <c r="J1664" s="79">
        <v>4.5705418416054169</v>
      </c>
    </row>
    <row r="1665" spans="7:10" x14ac:dyDescent="0.25">
      <c r="G1665" t="str">
        <f t="shared" si="29"/>
        <v>13.56</v>
      </c>
      <c r="H1665" s="71">
        <v>13.5</v>
      </c>
      <c r="I1665" s="66">
        <v>6</v>
      </c>
      <c r="J1665" s="79">
        <v>4.670738934036482</v>
      </c>
    </row>
    <row r="1666" spans="7:10" x14ac:dyDescent="0.25">
      <c r="G1666" t="str">
        <f t="shared" si="29"/>
        <v>13.66</v>
      </c>
      <c r="H1666" s="71">
        <v>13.600000000000001</v>
      </c>
      <c r="I1666" s="66">
        <v>6</v>
      </c>
      <c r="J1666" s="79">
        <v>4.7709887289275787</v>
      </c>
    </row>
    <row r="1667" spans="7:10" x14ac:dyDescent="0.25">
      <c r="G1667" t="str">
        <f t="shared" si="29"/>
        <v>13.76</v>
      </c>
      <c r="H1667" s="71">
        <v>13.700000000000003</v>
      </c>
      <c r="I1667" s="66">
        <v>6</v>
      </c>
      <c r="J1667" s="79">
        <v>4.8710484642558916</v>
      </c>
    </row>
    <row r="1668" spans="7:10" x14ac:dyDescent="0.25">
      <c r="G1668" t="str">
        <f t="shared" si="29"/>
        <v>13.86</v>
      </c>
      <c r="H1668" s="71">
        <v>13.8</v>
      </c>
      <c r="I1668" s="66">
        <v>6</v>
      </c>
      <c r="J1668" s="79">
        <v>4.9706769050569459</v>
      </c>
    </row>
    <row r="1669" spans="7:10" x14ac:dyDescent="0.25">
      <c r="G1669" t="str">
        <f t="shared" ref="G1669:G1732" si="30">CONCATENATE(H1669,I1669)</f>
        <v>13.96</v>
      </c>
      <c r="H1669" s="71">
        <v>13.900000000000002</v>
      </c>
      <c r="I1669" s="66">
        <v>6</v>
      </c>
      <c r="J1669" s="79">
        <v>5.0696366213043724</v>
      </c>
    </row>
    <row r="1670" spans="7:10" x14ac:dyDescent="0.25">
      <c r="G1670" t="str">
        <f t="shared" si="30"/>
        <v>146</v>
      </c>
      <c r="H1670" s="71">
        <v>14</v>
      </c>
      <c r="I1670" s="66">
        <v>6</v>
      </c>
      <c r="J1670" s="79">
        <v>5.1676961876590379</v>
      </c>
    </row>
    <row r="1671" spans="7:10" x14ac:dyDescent="0.25">
      <c r="G1671" t="str">
        <f t="shared" si="30"/>
        <v>14.16</v>
      </c>
      <c r="H1671" s="71">
        <v>14.100000000000001</v>
      </c>
      <c r="I1671" s="66">
        <v>6</v>
      </c>
      <c r="J1671" s="79">
        <v>5.2646322619588357</v>
      </c>
    </row>
    <row r="1672" spans="7:10" x14ac:dyDescent="0.25">
      <c r="G1672" t="str">
        <f t="shared" si="30"/>
        <v>14.26</v>
      </c>
      <c r="H1672" s="71">
        <v>14.200000000000003</v>
      </c>
      <c r="I1672" s="66">
        <v>6</v>
      </c>
      <c r="J1672" s="79">
        <v>5.3602315034320469</v>
      </c>
    </row>
    <row r="1673" spans="7:10" x14ac:dyDescent="0.25">
      <c r="G1673" t="str">
        <f t="shared" si="30"/>
        <v>14.36</v>
      </c>
      <c r="H1673" s="71">
        <v>14.3</v>
      </c>
      <c r="I1673" s="66">
        <v>6</v>
      </c>
      <c r="J1673" s="79">
        <v>5.45429229694596</v>
      </c>
    </row>
    <row r="1674" spans="7:10" x14ac:dyDescent="0.25">
      <c r="G1674" t="str">
        <f t="shared" si="30"/>
        <v>14.46</v>
      </c>
      <c r="H1674" s="71">
        <v>14.400000000000002</v>
      </c>
      <c r="I1674" s="66">
        <v>6</v>
      </c>
      <c r="J1674" s="79">
        <v>5.5466262558805326</v>
      </c>
    </row>
    <row r="1675" spans="7:10" x14ac:dyDescent="0.25">
      <c r="G1675" t="str">
        <f t="shared" si="30"/>
        <v>14.56</v>
      </c>
      <c r="H1675" s="71">
        <v>14.5</v>
      </c>
      <c r="I1675" s="66">
        <v>6</v>
      </c>
      <c r="J1675" s="79">
        <v>5.6370594831402467</v>
      </c>
    </row>
    <row r="1676" spans="7:10" x14ac:dyDescent="0.25">
      <c r="G1676" t="str">
        <f t="shared" si="30"/>
        <v>14.66</v>
      </c>
      <c r="H1676" s="71">
        <v>14.600000000000001</v>
      </c>
      <c r="I1676" s="66">
        <v>6</v>
      </c>
      <c r="J1676" s="79">
        <v>5.7254335770649876</v>
      </c>
    </row>
    <row r="1677" spans="7:10" x14ac:dyDescent="0.25">
      <c r="G1677" t="str">
        <f t="shared" si="30"/>
        <v>14.76</v>
      </c>
      <c r="H1677" s="71">
        <v>14.700000000000003</v>
      </c>
      <c r="I1677" s="66">
        <v>6</v>
      </c>
      <c r="J1677" s="79">
        <v>5.8116063762547547</v>
      </c>
    </row>
    <row r="1678" spans="7:10" x14ac:dyDescent="0.25">
      <c r="G1678" t="str">
        <f t="shared" si="30"/>
        <v>14.86</v>
      </c>
      <c r="H1678" s="71">
        <v>14.8</v>
      </c>
      <c r="I1678" s="66">
        <v>6</v>
      </c>
      <c r="J1678" s="79">
        <v>5.8954524442890985</v>
      </c>
    </row>
    <row r="1679" spans="7:10" x14ac:dyDescent="0.25">
      <c r="G1679" t="str">
        <f t="shared" si="30"/>
        <v>14.96</v>
      </c>
      <c r="H1679" s="71">
        <v>14.900000000000002</v>
      </c>
      <c r="I1679" s="66">
        <v>6</v>
      </c>
      <c r="J1679" s="79">
        <v>5.9768633017422417</v>
      </c>
    </row>
    <row r="1680" spans="7:10" x14ac:dyDescent="0.25">
      <c r="G1680" t="str">
        <f t="shared" si="30"/>
        <v>156</v>
      </c>
      <c r="H1680" s="71">
        <v>15</v>
      </c>
      <c r="I1680" s="66">
        <v>6</v>
      </c>
      <c r="J1680" s="79">
        <v>6.0557474185614462</v>
      </c>
    </row>
    <row r="1681" spans="7:10" x14ac:dyDescent="0.25">
      <c r="G1681" t="str">
        <f t="shared" si="30"/>
        <v>15.16</v>
      </c>
      <c r="H1681" s="71">
        <v>15.100000000000001</v>
      </c>
      <c r="I1681" s="66">
        <v>6</v>
      </c>
      <c r="J1681" s="79">
        <v>6.1320299846378106</v>
      </c>
    </row>
    <row r="1682" spans="7:10" x14ac:dyDescent="0.25">
      <c r="G1682" t="str">
        <f t="shared" si="30"/>
        <v>15.26</v>
      </c>
      <c r="H1682" s="71">
        <v>15.200000000000003</v>
      </c>
      <c r="I1682" s="66">
        <v>6</v>
      </c>
      <c r="J1682" s="79">
        <v>6.2056524801617154</v>
      </c>
    </row>
    <row r="1683" spans="7:10" x14ac:dyDescent="0.25">
      <c r="G1683" t="str">
        <f t="shared" si="30"/>
        <v>15.36</v>
      </c>
      <c r="H1683" s="71">
        <v>15.3</v>
      </c>
      <c r="I1683" s="66">
        <v>6</v>
      </c>
      <c r="J1683" s="79">
        <v>6.276572070084331</v>
      </c>
    </row>
    <row r="1684" spans="7:10" x14ac:dyDescent="0.25">
      <c r="G1684" t="str">
        <f t="shared" si="30"/>
        <v>15.46</v>
      </c>
      <c r="H1684" s="71">
        <v>15.400000000000002</v>
      </c>
      <c r="I1684" s="66">
        <v>6</v>
      </c>
      <c r="J1684" s="79">
        <v>6.3447608487168274</v>
      </c>
    </row>
    <row r="1685" spans="7:10" x14ac:dyDescent="0.25">
      <c r="G1685" t="str">
        <f t="shared" si="30"/>
        <v>15.56</v>
      </c>
      <c r="H1685" s="71">
        <v>15.5</v>
      </c>
      <c r="I1685" s="66">
        <v>6</v>
      </c>
      <c r="J1685" s="79">
        <v>6.4102049612501091</v>
      </c>
    </row>
    <row r="1686" spans="7:10" x14ac:dyDescent="0.25">
      <c r="G1686" t="str">
        <f t="shared" si="30"/>
        <v>15.66</v>
      </c>
      <c r="H1686" s="71">
        <v>15.600000000000001</v>
      </c>
      <c r="I1686" s="66">
        <v>6</v>
      </c>
      <c r="J1686" s="79">
        <v>6.472903628863925</v>
      </c>
    </row>
    <row r="1687" spans="7:10" x14ac:dyDescent="0.25">
      <c r="G1687" t="str">
        <f t="shared" si="30"/>
        <v>15.76</v>
      </c>
      <c r="H1687" s="71">
        <v>15.700000000000003</v>
      </c>
      <c r="I1687" s="66">
        <v>6</v>
      </c>
      <c r="J1687" s="79">
        <v>6.5328681032332536</v>
      </c>
    </row>
    <row r="1688" spans="7:10" x14ac:dyDescent="0.25">
      <c r="G1688" t="str">
        <f t="shared" si="30"/>
        <v>15.86</v>
      </c>
      <c r="H1688" s="71">
        <v>15.8</v>
      </c>
      <c r="I1688" s="66">
        <v>6</v>
      </c>
      <c r="J1688" s="79">
        <v>6.5901205747653053</v>
      </c>
    </row>
    <row r="1689" spans="7:10" x14ac:dyDescent="0.25">
      <c r="G1689" t="str">
        <f t="shared" si="30"/>
        <v>15.96</v>
      </c>
      <c r="H1689" s="71">
        <v>15.900000000000002</v>
      </c>
      <c r="I1689" s="66">
        <v>6</v>
      </c>
      <c r="J1689" s="79">
        <v>6.6446930569503424</v>
      </c>
    </row>
    <row r="1690" spans="7:10" x14ac:dyDescent="0.25">
      <c r="G1690" t="str">
        <f t="shared" si="30"/>
        <v>166</v>
      </c>
      <c r="H1690" s="71">
        <v>16</v>
      </c>
      <c r="I1690" s="66">
        <v>6</v>
      </c>
      <c r="J1690" s="79">
        <v>6.6966262669202052</v>
      </c>
    </row>
    <row r="1691" spans="7:10" x14ac:dyDescent="0.25">
      <c r="G1691" t="str">
        <f t="shared" si="30"/>
        <v>-87</v>
      </c>
      <c r="H1691" s="71">
        <v>-8</v>
      </c>
      <c r="I1691" s="66">
        <v>7</v>
      </c>
      <c r="J1691" s="79">
        <v>1.8043743732260373</v>
      </c>
    </row>
    <row r="1692" spans="7:10" x14ac:dyDescent="0.25">
      <c r="G1692" t="str">
        <f t="shared" si="30"/>
        <v>-7.97</v>
      </c>
      <c r="H1692" s="71">
        <v>-7.9</v>
      </c>
      <c r="I1692" s="66">
        <v>7</v>
      </c>
      <c r="J1692" s="79">
        <v>1.8043745162703024</v>
      </c>
    </row>
    <row r="1693" spans="7:10" x14ac:dyDescent="0.25">
      <c r="G1693" t="str">
        <f t="shared" si="30"/>
        <v>-7.87</v>
      </c>
      <c r="H1693" s="71">
        <v>-7.8</v>
      </c>
      <c r="I1693" s="66">
        <v>7</v>
      </c>
      <c r="J1693" s="79">
        <v>1.8043746696595868</v>
      </c>
    </row>
    <row r="1694" spans="7:10" x14ac:dyDescent="0.25">
      <c r="G1694" t="str">
        <f t="shared" si="30"/>
        <v>-7.77</v>
      </c>
      <c r="H1694" s="71">
        <v>-7.7</v>
      </c>
      <c r="I1694" s="66">
        <v>7</v>
      </c>
      <c r="J1694" s="79">
        <v>1.8043748341403518</v>
      </c>
    </row>
    <row r="1695" spans="7:10" x14ac:dyDescent="0.25">
      <c r="G1695" t="str">
        <f t="shared" si="30"/>
        <v>-7.67</v>
      </c>
      <c r="H1695" s="71">
        <v>-7.6</v>
      </c>
      <c r="I1695" s="66">
        <v>7</v>
      </c>
      <c r="J1695" s="79">
        <v>1.8043750105128342</v>
      </c>
    </row>
    <row r="1696" spans="7:10" x14ac:dyDescent="0.25">
      <c r="G1696" t="str">
        <f t="shared" si="30"/>
        <v>-7.57</v>
      </c>
      <c r="H1696" s="71">
        <v>-7.5</v>
      </c>
      <c r="I1696" s="66">
        <v>7</v>
      </c>
      <c r="J1696" s="79">
        <v>1.8043751996349173</v>
      </c>
    </row>
    <row r="1697" spans="7:10" x14ac:dyDescent="0.25">
      <c r="G1697" t="str">
        <f t="shared" si="30"/>
        <v>-7.47</v>
      </c>
      <c r="H1697" s="71">
        <v>-7.4</v>
      </c>
      <c r="I1697" s="66">
        <v>7</v>
      </c>
      <c r="J1697" s="79">
        <v>1.8043754024262773</v>
      </c>
    </row>
    <row r="1698" spans="7:10" x14ac:dyDescent="0.25">
      <c r="G1698" t="str">
        <f t="shared" si="30"/>
        <v>-7.37</v>
      </c>
      <c r="H1698" s="71">
        <v>-7.3</v>
      </c>
      <c r="I1698" s="66">
        <v>7</v>
      </c>
      <c r="J1698" s="79">
        <v>1.8043756198728291</v>
      </c>
    </row>
    <row r="1699" spans="7:10" x14ac:dyDescent="0.25">
      <c r="G1699" t="str">
        <f t="shared" si="30"/>
        <v>-7.27</v>
      </c>
      <c r="H1699" s="71">
        <v>-7.2</v>
      </c>
      <c r="I1699" s="66">
        <v>7</v>
      </c>
      <c r="J1699" s="79">
        <v>1.8043758530314939</v>
      </c>
    </row>
    <row r="1700" spans="7:10" x14ac:dyDescent="0.25">
      <c r="G1700" t="str">
        <f t="shared" si="30"/>
        <v>-7.17</v>
      </c>
      <c r="H1700" s="71">
        <v>-7.1</v>
      </c>
      <c r="I1700" s="66">
        <v>7</v>
      </c>
      <c r="J1700" s="79">
        <v>1.8043761030353076</v>
      </c>
    </row>
    <row r="1701" spans="7:10" x14ac:dyDescent="0.25">
      <c r="G1701" t="str">
        <f t="shared" si="30"/>
        <v>-77</v>
      </c>
      <c r="H1701" s="71">
        <v>-7</v>
      </c>
      <c r="I1701" s="66">
        <v>7</v>
      </c>
      <c r="J1701" s="79">
        <v>1.8043763710988938</v>
      </c>
    </row>
    <row r="1702" spans="7:10" x14ac:dyDescent="0.25">
      <c r="G1702" t="str">
        <f t="shared" si="30"/>
        <v>-6.97</v>
      </c>
      <c r="H1702" s="71">
        <v>-6.9</v>
      </c>
      <c r="I1702" s="66">
        <v>7</v>
      </c>
      <c r="J1702" s="79">
        <v>1.8043766585243368</v>
      </c>
    </row>
    <row r="1703" spans="7:10" x14ac:dyDescent="0.25">
      <c r="G1703" t="str">
        <f t="shared" si="30"/>
        <v>-6.87</v>
      </c>
      <c r="H1703" s="71">
        <v>-6.8</v>
      </c>
      <c r="I1703" s="66">
        <v>7</v>
      </c>
      <c r="J1703" s="79">
        <v>1.8043769667074687</v>
      </c>
    </row>
    <row r="1704" spans="7:10" x14ac:dyDescent="0.25">
      <c r="G1704" t="str">
        <f t="shared" si="30"/>
        <v>-6.77</v>
      </c>
      <c r="H1704" s="71">
        <v>-6.7</v>
      </c>
      <c r="I1704" s="66">
        <v>7</v>
      </c>
      <c r="J1704" s="79">
        <v>1.804377297144619</v>
      </c>
    </row>
    <row r="1705" spans="7:10" x14ac:dyDescent="0.25">
      <c r="G1705" t="str">
        <f t="shared" si="30"/>
        <v>-6.67</v>
      </c>
      <c r="H1705" s="71">
        <v>-6.6</v>
      </c>
      <c r="I1705" s="66">
        <v>7</v>
      </c>
      <c r="J1705" s="79">
        <v>1.8043776514398342</v>
      </c>
    </row>
    <row r="1706" spans="7:10" x14ac:dyDescent="0.25">
      <c r="G1706" t="str">
        <f t="shared" si="30"/>
        <v>-6.57</v>
      </c>
      <c r="H1706" s="71">
        <v>-6.5</v>
      </c>
      <c r="I1706" s="66">
        <v>7</v>
      </c>
      <c r="J1706" s="79">
        <v>1.8043780313126336</v>
      </c>
    </row>
    <row r="1707" spans="7:10" x14ac:dyDescent="0.25">
      <c r="G1707" t="str">
        <f t="shared" si="30"/>
        <v>-6.47</v>
      </c>
      <c r="H1707" s="71">
        <v>-6.4</v>
      </c>
      <c r="I1707" s="66">
        <v>7</v>
      </c>
      <c r="J1707" s="79">
        <v>1.804378438606308</v>
      </c>
    </row>
    <row r="1708" spans="7:10" x14ac:dyDescent="0.25">
      <c r="G1708" t="str">
        <f t="shared" si="30"/>
        <v>-6.37</v>
      </c>
      <c r="H1708" s="71">
        <v>-6.3</v>
      </c>
      <c r="I1708" s="66">
        <v>7</v>
      </c>
      <c r="J1708" s="79">
        <v>1.8043788752968264</v>
      </c>
    </row>
    <row r="1709" spans="7:10" x14ac:dyDescent="0.25">
      <c r="G1709" t="str">
        <f t="shared" si="30"/>
        <v>-6.27</v>
      </c>
      <c r="H1709" s="71">
        <v>-6.2</v>
      </c>
      <c r="I1709" s="66">
        <v>7</v>
      </c>
      <c r="J1709" s="79">
        <v>1.8043793435023707</v>
      </c>
    </row>
    <row r="1710" spans="7:10" x14ac:dyDescent="0.25">
      <c r="G1710" t="str">
        <f t="shared" si="30"/>
        <v>-6.17</v>
      </c>
      <c r="H1710" s="71">
        <v>-6.1</v>
      </c>
      <c r="I1710" s="66">
        <v>7</v>
      </c>
      <c r="J1710" s="79">
        <v>1.8043798454935709</v>
      </c>
    </row>
    <row r="1711" spans="7:10" x14ac:dyDescent="0.25">
      <c r="G1711" t="str">
        <f t="shared" si="30"/>
        <v>-67</v>
      </c>
      <c r="H1711" s="71">
        <v>-6</v>
      </c>
      <c r="I1711" s="66">
        <v>7</v>
      </c>
      <c r="J1711" s="79">
        <v>1.8043803837044579</v>
      </c>
    </row>
    <row r="1712" spans="7:10" x14ac:dyDescent="0.25">
      <c r="G1712" t="str">
        <f t="shared" si="30"/>
        <v>-5.97</v>
      </c>
      <c r="H1712" s="71">
        <v>-5.9</v>
      </c>
      <c r="I1712" s="66">
        <v>7</v>
      </c>
      <c r="J1712" s="79">
        <v>1.8043809607442205</v>
      </c>
    </row>
    <row r="1713" spans="7:10" x14ac:dyDescent="0.25">
      <c r="G1713" t="str">
        <f t="shared" si="30"/>
        <v>-5.87</v>
      </c>
      <c r="H1713" s="71">
        <v>-5.8</v>
      </c>
      <c r="I1713" s="66">
        <v>7</v>
      </c>
      <c r="J1713" s="79">
        <v>1.8043815794097933</v>
      </c>
    </row>
    <row r="1714" spans="7:10" x14ac:dyDescent="0.25">
      <c r="G1714" t="str">
        <f t="shared" si="30"/>
        <v>-5.77</v>
      </c>
      <c r="H1714" s="71">
        <v>-5.6999999999999993</v>
      </c>
      <c r="I1714" s="66">
        <v>7</v>
      </c>
      <c r="J1714" s="79">
        <v>1.8043822426993628</v>
      </c>
    </row>
    <row r="1715" spans="7:10" x14ac:dyDescent="0.25">
      <c r="G1715" t="str">
        <f t="shared" si="30"/>
        <v>-5.67</v>
      </c>
      <c r="H1715" s="71">
        <v>-5.6</v>
      </c>
      <c r="I1715" s="66">
        <v>7</v>
      </c>
      <c r="J1715" s="79">
        <v>1.8043829538268288</v>
      </c>
    </row>
    <row r="1716" spans="7:10" x14ac:dyDescent="0.25">
      <c r="G1716" t="str">
        <f t="shared" si="30"/>
        <v>-5.57</v>
      </c>
      <c r="H1716" s="71">
        <v>-5.5</v>
      </c>
      <c r="I1716" s="66">
        <v>7</v>
      </c>
      <c r="J1716" s="79">
        <v>1.804383716237318</v>
      </c>
    </row>
    <row r="1717" spans="7:10" x14ac:dyDescent="0.25">
      <c r="G1717" t="str">
        <f t="shared" si="30"/>
        <v>-5.47</v>
      </c>
      <c r="H1717" s="71">
        <v>-5.4</v>
      </c>
      <c r="I1717" s="66">
        <v>7</v>
      </c>
      <c r="J1717" s="79">
        <v>1.8043845336238038</v>
      </c>
    </row>
    <row r="1718" spans="7:10" x14ac:dyDescent="0.25">
      <c r="G1718" t="str">
        <f t="shared" si="30"/>
        <v>-5.37</v>
      </c>
      <c r="H1718" s="71">
        <v>-5.3</v>
      </c>
      <c r="I1718" s="66">
        <v>7</v>
      </c>
      <c r="J1718" s="79">
        <v>1.8043854099449266</v>
      </c>
    </row>
    <row r="1719" spans="7:10" x14ac:dyDescent="0.25">
      <c r="G1719" t="str">
        <f t="shared" si="30"/>
        <v>-5.27</v>
      </c>
      <c r="H1719" s="71">
        <v>-5.1999999999999993</v>
      </c>
      <c r="I1719" s="66">
        <v>7</v>
      </c>
      <c r="J1719" s="79">
        <v>1.8043863494440879</v>
      </c>
    </row>
    <row r="1720" spans="7:10" x14ac:dyDescent="0.25">
      <c r="G1720" t="str">
        <f t="shared" si="30"/>
        <v>-5.17</v>
      </c>
      <c r="H1720" s="71">
        <v>-5.0999999999999996</v>
      </c>
      <c r="I1720" s="66">
        <v>7</v>
      </c>
      <c r="J1720" s="79">
        <v>1.8043873566699229</v>
      </c>
    </row>
    <row r="1721" spans="7:10" x14ac:dyDescent="0.25">
      <c r="G1721" t="str">
        <f t="shared" si="30"/>
        <v>-57</v>
      </c>
      <c r="H1721" s="71">
        <v>-5</v>
      </c>
      <c r="I1721" s="66">
        <v>7</v>
      </c>
      <c r="J1721" s="79">
        <v>1.8043884364982368</v>
      </c>
    </row>
    <row r="1722" spans="7:10" x14ac:dyDescent="0.25">
      <c r="G1722" t="str">
        <f t="shared" si="30"/>
        <v>-4.97</v>
      </c>
      <c r="H1722" s="71">
        <v>-4.9000000000000004</v>
      </c>
      <c r="I1722" s="66">
        <v>7</v>
      </c>
      <c r="J1722" s="79">
        <v>1.8043895941555248</v>
      </c>
    </row>
    <row r="1723" spans="7:10" x14ac:dyDescent="0.25">
      <c r="G1723" t="str">
        <f t="shared" si="30"/>
        <v>-4.87</v>
      </c>
      <c r="H1723" s="71">
        <v>-4.8</v>
      </c>
      <c r="I1723" s="66">
        <v>7</v>
      </c>
      <c r="J1723" s="79">
        <v>1.8043908352441755</v>
      </c>
    </row>
    <row r="1724" spans="7:10" x14ac:dyDescent="0.25">
      <c r="G1724" t="str">
        <f t="shared" si="30"/>
        <v>-4.77</v>
      </c>
      <c r="H1724" s="71">
        <v>-4.6999999999999993</v>
      </c>
      <c r="I1724" s="66">
        <v>7</v>
      </c>
      <c r="J1724" s="79">
        <v>1.8043921657694877</v>
      </c>
    </row>
    <row r="1725" spans="7:10" x14ac:dyDescent="0.25">
      <c r="G1725" t="str">
        <f t="shared" si="30"/>
        <v>-4.67</v>
      </c>
      <c r="H1725" s="71">
        <v>-4.5999999999999996</v>
      </c>
      <c r="I1725" s="66">
        <v>7</v>
      </c>
      <c r="J1725" s="79">
        <v>1.8043935921686274</v>
      </c>
    </row>
    <row r="1726" spans="7:10" x14ac:dyDescent="0.25">
      <c r="G1726" t="str">
        <f t="shared" si="30"/>
        <v>-4.57</v>
      </c>
      <c r="H1726" s="71">
        <v>-4.5</v>
      </c>
      <c r="I1726" s="66">
        <v>7</v>
      </c>
      <c r="J1726" s="79">
        <v>1.8043951213416645</v>
      </c>
    </row>
    <row r="1727" spans="7:10" x14ac:dyDescent="0.25">
      <c r="G1727" t="str">
        <f t="shared" si="30"/>
        <v>-4.47</v>
      </c>
      <c r="H1727" s="71">
        <v>-4.4000000000000004</v>
      </c>
      <c r="I1727" s="66">
        <v>7</v>
      </c>
      <c r="J1727" s="79">
        <v>1.8043967606848399</v>
      </c>
    </row>
    <row r="1728" spans="7:10" x14ac:dyDescent="0.25">
      <c r="G1728" t="str">
        <f t="shared" si="30"/>
        <v>-4.37</v>
      </c>
      <c r="H1728" s="71">
        <v>-4.3</v>
      </c>
      <c r="I1728" s="66">
        <v>7</v>
      </c>
      <c r="J1728" s="79">
        <v>1.8043985181262221</v>
      </c>
    </row>
    <row r="1729" spans="7:10" x14ac:dyDescent="0.25">
      <c r="G1729" t="str">
        <f t="shared" si="30"/>
        <v>-4.27</v>
      </c>
      <c r="H1729" s="71">
        <v>-4.1999999999999993</v>
      </c>
      <c r="I1729" s="66">
        <v>7</v>
      </c>
      <c r="J1729" s="79">
        <v>1.8044004021639219</v>
      </c>
    </row>
    <row r="1730" spans="7:10" x14ac:dyDescent="0.25">
      <c r="G1730" t="str">
        <f t="shared" si="30"/>
        <v>-4.17</v>
      </c>
      <c r="H1730" s="71">
        <v>-4.0999999999999996</v>
      </c>
      <c r="I1730" s="66">
        <v>7</v>
      </c>
      <c r="J1730" s="79">
        <v>1.8044024219070562</v>
      </c>
    </row>
    <row r="1731" spans="7:10" x14ac:dyDescent="0.25">
      <c r="G1731" t="str">
        <f t="shared" si="30"/>
        <v>-47</v>
      </c>
      <c r="H1731" s="71">
        <v>-4</v>
      </c>
      <c r="I1731" s="66">
        <v>7</v>
      </c>
      <c r="J1731" s="79">
        <v>1.8044045871196526</v>
      </c>
    </row>
    <row r="1732" spans="7:10" x14ac:dyDescent="0.25">
      <c r="G1732" t="str">
        <f t="shared" si="30"/>
        <v>-3.97</v>
      </c>
      <c r="H1732" s="71">
        <v>-3.8999999999999995</v>
      </c>
      <c r="I1732" s="66">
        <v>7</v>
      </c>
      <c r="J1732" s="79">
        <v>1.8044069082677046</v>
      </c>
    </row>
    <row r="1733" spans="7:10" x14ac:dyDescent="0.25">
      <c r="G1733" t="str">
        <f t="shared" ref="G1733:G1796" si="31">CONCATENATE(H1733,I1733)</f>
        <v>-3.87</v>
      </c>
      <c r="H1733" s="71">
        <v>-3.8</v>
      </c>
      <c r="I1733" s="66">
        <v>7</v>
      </c>
      <c r="J1733" s="79">
        <v>1.8044093965696084</v>
      </c>
    </row>
    <row r="1734" spans="7:10" x14ac:dyDescent="0.25">
      <c r="G1734" t="str">
        <f t="shared" si="31"/>
        <v>-3.77</v>
      </c>
      <c r="H1734" s="71">
        <v>-3.7</v>
      </c>
      <c r="I1734" s="66">
        <v>7</v>
      </c>
      <c r="J1734" s="79">
        <v>1.8044120640502255</v>
      </c>
    </row>
    <row r="1735" spans="7:10" x14ac:dyDescent="0.25">
      <c r="G1735" t="str">
        <f t="shared" si="31"/>
        <v>-3.67</v>
      </c>
      <c r="H1735" s="71">
        <v>-3.5999999999999996</v>
      </c>
      <c r="I1735" s="66">
        <v>7</v>
      </c>
      <c r="J1735" s="79">
        <v>1.8044149235988154</v>
      </c>
    </row>
    <row r="1736" spans="7:10" x14ac:dyDescent="0.25">
      <c r="G1736" t="str">
        <f t="shared" si="31"/>
        <v>-3.57</v>
      </c>
      <c r="H1736" s="71">
        <v>-3.5</v>
      </c>
      <c r="I1736" s="66">
        <v>7</v>
      </c>
      <c r="J1736" s="79">
        <v>1.8044179890311469</v>
      </c>
    </row>
    <row r="1737" spans="7:10" x14ac:dyDescent="0.25">
      <c r="G1737" t="str">
        <f t="shared" si="31"/>
        <v>-3.47</v>
      </c>
      <c r="H1737" s="71">
        <v>-3.3999999999999995</v>
      </c>
      <c r="I1737" s="66">
        <v>7</v>
      </c>
      <c r="J1737" s="79">
        <v>1.8044212751560533</v>
      </c>
    </row>
    <row r="1738" spans="7:10" x14ac:dyDescent="0.25">
      <c r="G1738" t="str">
        <f t="shared" si="31"/>
        <v>-3.37</v>
      </c>
      <c r="H1738" s="71">
        <v>-3.3</v>
      </c>
      <c r="I1738" s="66">
        <v>7</v>
      </c>
      <c r="J1738" s="79">
        <v>1.8044247978467745</v>
      </c>
    </row>
    <row r="1739" spans="7:10" x14ac:dyDescent="0.25">
      <c r="G1739" t="str">
        <f t="shared" si="31"/>
        <v>-3.27</v>
      </c>
      <c r="H1739" s="71">
        <v>-3.1999999999999993</v>
      </c>
      <c r="I1739" s="66">
        <v>7</v>
      </c>
      <c r="J1739" s="79">
        <v>1.8044285741174195</v>
      </c>
    </row>
    <row r="1740" spans="7:10" x14ac:dyDescent="0.25">
      <c r="G1740" t="str">
        <f t="shared" si="31"/>
        <v>-3.17</v>
      </c>
      <c r="H1740" s="71">
        <v>-3.0999999999999996</v>
      </c>
      <c r="I1740" s="66">
        <v>7</v>
      </c>
      <c r="J1740" s="79">
        <v>1.8044326222049205</v>
      </c>
    </row>
    <row r="1741" spans="7:10" x14ac:dyDescent="0.25">
      <c r="G1741" t="str">
        <f t="shared" si="31"/>
        <v>-37</v>
      </c>
      <c r="H1741" s="71">
        <v>-3</v>
      </c>
      <c r="I1741" s="66">
        <v>7</v>
      </c>
      <c r="J1741" s="79">
        <v>1.8044369616568718</v>
      </c>
    </row>
    <row r="1742" spans="7:10" x14ac:dyDescent="0.25">
      <c r="G1742" t="str">
        <f t="shared" si="31"/>
        <v>-2.97</v>
      </c>
      <c r="H1742" s="71">
        <v>-2.8999999999999995</v>
      </c>
      <c r="I1742" s="66">
        <v>7</v>
      </c>
      <c r="J1742" s="79">
        <v>1.8044416134256704</v>
      </c>
    </row>
    <row r="1743" spans="7:10" x14ac:dyDescent="0.25">
      <c r="G1743" t="str">
        <f t="shared" si="31"/>
        <v>-2.87</v>
      </c>
      <c r="H1743" s="71">
        <v>-2.8</v>
      </c>
      <c r="I1743" s="66">
        <v>7</v>
      </c>
      <c r="J1743" s="79">
        <v>1.8044465999694188</v>
      </c>
    </row>
    <row r="1744" spans="7:10" x14ac:dyDescent="0.25">
      <c r="G1744" t="str">
        <f t="shared" si="31"/>
        <v>-2.77</v>
      </c>
      <c r="H1744" s="71">
        <v>-2.6999999999999993</v>
      </c>
      <c r="I1744" s="66">
        <v>7</v>
      </c>
      <c r="J1744" s="79">
        <v>1.8044519453600767</v>
      </c>
    </row>
    <row r="1745" spans="7:10" x14ac:dyDescent="0.25">
      <c r="G1745" t="str">
        <f t="shared" si="31"/>
        <v>-2.67</v>
      </c>
      <c r="H1745" s="71">
        <v>-2.5999999999999996</v>
      </c>
      <c r="I1745" s="66">
        <v>7</v>
      </c>
      <c r="J1745" s="79">
        <v>1.8044576753993633</v>
      </c>
    </row>
    <row r="1746" spans="7:10" x14ac:dyDescent="0.25">
      <c r="G1746" t="str">
        <f t="shared" si="31"/>
        <v>-2.57</v>
      </c>
      <c r="H1746" s="71">
        <v>-2.5</v>
      </c>
      <c r="I1746" s="66">
        <v>7</v>
      </c>
      <c r="J1746" s="79">
        <v>1.804463817742991</v>
      </c>
    </row>
    <row r="1747" spans="7:10" x14ac:dyDescent="0.25">
      <c r="G1747" t="str">
        <f t="shared" si="31"/>
        <v>-2.47</v>
      </c>
      <c r="H1747" s="71">
        <v>-2.3999999999999995</v>
      </c>
      <c r="I1747" s="66">
        <v>7</v>
      </c>
      <c r="J1747" s="79">
        <v>1.8044704020338147</v>
      </c>
    </row>
    <row r="1748" spans="7:10" x14ac:dyDescent="0.25">
      <c r="G1748" t="str">
        <f t="shared" si="31"/>
        <v>-2.37</v>
      </c>
      <c r="H1748" s="71">
        <v>-2.2999999999999998</v>
      </c>
      <c r="I1748" s="66">
        <v>7</v>
      </c>
      <c r="J1748" s="79">
        <v>1.8044774600445335</v>
      </c>
    </row>
    <row r="1749" spans="7:10" x14ac:dyDescent="0.25">
      <c r="G1749" t="str">
        <f t="shared" si="31"/>
        <v>-2.27</v>
      </c>
      <c r="H1749" s="71">
        <v>-2.1999999999999993</v>
      </c>
      <c r="I1749" s="66">
        <v>7</v>
      </c>
      <c r="J1749" s="79">
        <v>1.8044850258306395</v>
      </c>
    </row>
    <row r="1750" spans="7:10" x14ac:dyDescent="0.25">
      <c r="G1750" t="str">
        <f t="shared" si="31"/>
        <v>-2.17</v>
      </c>
      <c r="H1750" s="71">
        <v>-2.0999999999999996</v>
      </c>
      <c r="I1750" s="66">
        <v>7</v>
      </c>
      <c r="J1750" s="79">
        <v>1.8044931358943408</v>
      </c>
    </row>
    <row r="1751" spans="7:10" x14ac:dyDescent="0.25">
      <c r="G1751" t="str">
        <f t="shared" si="31"/>
        <v>-27</v>
      </c>
      <c r="H1751" s="71">
        <v>-2</v>
      </c>
      <c r="I1751" s="66">
        <v>7</v>
      </c>
      <c r="J1751" s="79">
        <v>1.8045018293602486</v>
      </c>
    </row>
    <row r="1752" spans="7:10" x14ac:dyDescent="0.25">
      <c r="G1752" t="str">
        <f t="shared" si="31"/>
        <v>-1.97</v>
      </c>
      <c r="H1752" s="71">
        <v>-1.8999999999999995</v>
      </c>
      <c r="I1752" s="66">
        <v>7</v>
      </c>
      <c r="J1752" s="79">
        <v>1.8045111481636746</v>
      </c>
    </row>
    <row r="1753" spans="7:10" x14ac:dyDescent="0.25">
      <c r="G1753" t="str">
        <f t="shared" si="31"/>
        <v>-1.87</v>
      </c>
      <c r="H1753" s="71">
        <v>-1.7999999999999998</v>
      </c>
      <c r="I1753" s="66">
        <v>7</v>
      </c>
      <c r="J1753" s="79">
        <v>1.8045211372524379</v>
      </c>
    </row>
    <row r="1754" spans="7:10" x14ac:dyDescent="0.25">
      <c r="G1754" t="str">
        <f t="shared" si="31"/>
        <v>-1.77</v>
      </c>
      <c r="H1754" s="71">
        <v>-1.6999999999999993</v>
      </c>
      <c r="I1754" s="66">
        <v>7</v>
      </c>
      <c r="J1754" s="79">
        <v>1.804531844803152</v>
      </c>
    </row>
    <row r="1755" spans="7:10" x14ac:dyDescent="0.25">
      <c r="G1755" t="str">
        <f t="shared" si="31"/>
        <v>-1.67</v>
      </c>
      <c r="H1755" s="71">
        <v>-1.5999999999999996</v>
      </c>
      <c r="I1755" s="66">
        <v>7</v>
      </c>
      <c r="J1755" s="79">
        <v>1.8045433224530307</v>
      </c>
    </row>
    <row r="1756" spans="7:10" x14ac:dyDescent="0.25">
      <c r="G1756" t="str">
        <f t="shared" si="31"/>
        <v>-1.57</v>
      </c>
      <c r="H1756" s="71">
        <v>-1.5</v>
      </c>
      <c r="I1756" s="66">
        <v>7</v>
      </c>
      <c r="J1756" s="79">
        <v>1.8045556255483233</v>
      </c>
    </row>
    <row r="1757" spans="7:10" x14ac:dyDescent="0.25">
      <c r="G1757" t="str">
        <f t="shared" si="31"/>
        <v>-1.47</v>
      </c>
      <c r="H1757" s="71">
        <v>-1.3999999999999995</v>
      </c>
      <c r="I1757" s="66">
        <v>7</v>
      </c>
      <c r="J1757" s="79">
        <v>1.804568813410576</v>
      </c>
    </row>
    <row r="1758" spans="7:10" x14ac:dyDescent="0.25">
      <c r="G1758" t="str">
        <f t="shared" si="31"/>
        <v>-1.37</v>
      </c>
      <c r="H1758" s="71">
        <v>-1.2999999999999998</v>
      </c>
      <c r="I1758" s="66">
        <v>7</v>
      </c>
      <c r="J1758" s="79">
        <v>1.8045829496219881</v>
      </c>
    </row>
    <row r="1759" spans="7:10" x14ac:dyDescent="0.25">
      <c r="G1759" t="str">
        <f t="shared" si="31"/>
        <v>-1.27</v>
      </c>
      <c r="H1759" s="71">
        <v>-1.1999999999999993</v>
      </c>
      <c r="I1759" s="66">
        <v>7</v>
      </c>
      <c r="J1759" s="79">
        <v>1.8045981023312352</v>
      </c>
    </row>
    <row r="1760" spans="7:10" x14ac:dyDescent="0.25">
      <c r="G1760" t="str">
        <f t="shared" si="31"/>
        <v>-1.17</v>
      </c>
      <c r="H1760" s="71">
        <v>-1.0999999999999996</v>
      </c>
      <c r="I1760" s="66">
        <v>7</v>
      </c>
      <c r="J1760" s="79">
        <v>1.804614344581231</v>
      </c>
    </row>
    <row r="1761" spans="7:10" x14ac:dyDescent="0.25">
      <c r="G1761" t="str">
        <f t="shared" si="31"/>
        <v>-17</v>
      </c>
      <c r="H1761" s="71">
        <v>-1</v>
      </c>
      <c r="I1761" s="66">
        <v>7</v>
      </c>
      <c r="J1761" s="79">
        <v>1.8046317546603945</v>
      </c>
    </row>
    <row r="1762" spans="7:10" x14ac:dyDescent="0.25">
      <c r="G1762" t="str">
        <f t="shared" si="31"/>
        <v>-0.8999999999999997</v>
      </c>
      <c r="H1762" s="71">
        <v>-0.89999999999999947</v>
      </c>
      <c r="I1762" s="66">
        <v>7</v>
      </c>
      <c r="J1762" s="79">
        <v>1.804650416479092</v>
      </c>
    </row>
    <row r="1763" spans="7:10" x14ac:dyDescent="0.25">
      <c r="G1763" t="str">
        <f t="shared" si="31"/>
        <v>-0.87</v>
      </c>
      <c r="H1763" s="71">
        <v>-0.79999999999999982</v>
      </c>
      <c r="I1763" s="66">
        <v>7</v>
      </c>
      <c r="J1763" s="79">
        <v>1.8046704199730921</v>
      </c>
    </row>
    <row r="1764" spans="7:10" x14ac:dyDescent="0.25">
      <c r="G1764" t="str">
        <f t="shared" si="31"/>
        <v>-0.6999999999999997</v>
      </c>
      <c r="H1764" s="71">
        <v>-0.69999999999999929</v>
      </c>
      <c r="I1764" s="66">
        <v>7</v>
      </c>
      <c r="J1764" s="79">
        <v>1.8046918615359222</v>
      </c>
    </row>
    <row r="1765" spans="7:10" x14ac:dyDescent="0.25">
      <c r="G1765" t="str">
        <f t="shared" si="31"/>
        <v>-0.67</v>
      </c>
      <c r="H1765" s="71">
        <v>-0.59999999999999964</v>
      </c>
      <c r="I1765" s="66">
        <v>7</v>
      </c>
      <c r="J1765" s="79">
        <v>1.8047148444822314</v>
      </c>
    </row>
    <row r="1766" spans="7:10" x14ac:dyDescent="0.25">
      <c r="G1766" t="str">
        <f t="shared" si="31"/>
        <v>-0.57</v>
      </c>
      <c r="H1766" s="71">
        <v>-0.5</v>
      </c>
      <c r="I1766" s="66">
        <v>7</v>
      </c>
      <c r="J1766" s="79">
        <v>1.8047394795443625</v>
      </c>
    </row>
    <row r="1767" spans="7:10" x14ac:dyDescent="0.25">
      <c r="G1767" t="str">
        <f t="shared" si="31"/>
        <v>-0.3999999999999997</v>
      </c>
      <c r="H1767" s="71">
        <v>-0.39999999999999947</v>
      </c>
      <c r="I1767" s="66">
        <v>7</v>
      </c>
      <c r="J1767" s="79">
        <v>1.8047658854045034</v>
      </c>
    </row>
    <row r="1768" spans="7:10" x14ac:dyDescent="0.25">
      <c r="G1768" t="str">
        <f t="shared" si="31"/>
        <v>-0.37</v>
      </c>
      <c r="H1768" s="71">
        <v>-0.29999999999999982</v>
      </c>
      <c r="I1768" s="66">
        <v>7</v>
      </c>
      <c r="J1768" s="79">
        <v>1.8047941892649748</v>
      </c>
    </row>
    <row r="1769" spans="7:10" x14ac:dyDescent="0.25">
      <c r="G1769" t="str">
        <f t="shared" si="31"/>
        <v>-0.1999999999999997</v>
      </c>
      <c r="H1769" s="71">
        <v>-0.19999999999999929</v>
      </c>
      <c r="I1769" s="66">
        <v>7</v>
      </c>
      <c r="J1769" s="79">
        <v>1.8048245274593762</v>
      </c>
    </row>
    <row r="1770" spans="7:10" x14ac:dyDescent="0.25">
      <c r="G1770" t="str">
        <f t="shared" si="31"/>
        <v>-0.09999999999999967</v>
      </c>
      <c r="H1770" s="71">
        <v>-9.9999999999999645E-2</v>
      </c>
      <c r="I1770" s="66">
        <v>7</v>
      </c>
      <c r="J1770" s="79">
        <v>1.8048570461075006</v>
      </c>
    </row>
    <row r="1771" spans="7:10" x14ac:dyDescent="0.25">
      <c r="G1771" t="str">
        <f t="shared" si="31"/>
        <v>07</v>
      </c>
      <c r="H1771" s="71">
        <v>0</v>
      </c>
      <c r="I1771" s="66">
        <v>7</v>
      </c>
      <c r="J1771" s="79">
        <v>1.8048919018171654</v>
      </c>
    </row>
    <row r="1772" spans="7:10" x14ac:dyDescent="0.25">
      <c r="G1772" t="str">
        <f t="shared" si="31"/>
        <v>0.09999999999999967</v>
      </c>
      <c r="H1772" s="71">
        <v>9.9999999999999645E-2</v>
      </c>
      <c r="I1772" s="66">
        <v>7</v>
      </c>
      <c r="J1772" s="79">
        <v>1.8049292624362863</v>
      </c>
    </row>
    <row r="1773" spans="7:10" x14ac:dyDescent="0.25">
      <c r="G1773" t="str">
        <f t="shared" si="31"/>
        <v>0.2000000000000017</v>
      </c>
      <c r="H1773" s="71">
        <v>0.20000000000000107</v>
      </c>
      <c r="I1773" s="66">
        <v>7</v>
      </c>
      <c r="J1773" s="79">
        <v>1.8049693078588005</v>
      </c>
    </row>
    <row r="1774" spans="7:10" x14ac:dyDescent="0.25">
      <c r="G1774" t="str">
        <f t="shared" si="31"/>
        <v>0.3000000000000017</v>
      </c>
      <c r="H1774" s="71">
        <v>0.30000000000000071</v>
      </c>
      <c r="I1774" s="66">
        <v>7</v>
      </c>
      <c r="J1774" s="79">
        <v>1.8050122308882754</v>
      </c>
    </row>
    <row r="1775" spans="7:10" x14ac:dyDescent="0.25">
      <c r="G1775" t="str">
        <f t="shared" si="31"/>
        <v>0.47</v>
      </c>
      <c r="H1775" s="71">
        <v>0.40000000000000036</v>
      </c>
      <c r="I1775" s="66">
        <v>7</v>
      </c>
      <c r="J1775" s="79">
        <v>1.8050582381633109</v>
      </c>
    </row>
    <row r="1776" spans="7:10" x14ac:dyDescent="0.25">
      <c r="G1776" t="str">
        <f t="shared" si="31"/>
        <v>0.57</v>
      </c>
      <c r="H1776" s="71">
        <v>0.5</v>
      </c>
      <c r="I1776" s="66">
        <v>7</v>
      </c>
      <c r="J1776" s="79">
        <v>1.8051075511491546</v>
      </c>
    </row>
    <row r="1777" spans="7:10" x14ac:dyDescent="0.25">
      <c r="G1777" t="str">
        <f t="shared" si="31"/>
        <v>0.67</v>
      </c>
      <c r="H1777" s="71">
        <v>0.59999999999999964</v>
      </c>
      <c r="I1777" s="66">
        <v>7</v>
      </c>
      <c r="J1777" s="79">
        <v>1.8051604072002361</v>
      </c>
    </row>
    <row r="1778" spans="7:10" x14ac:dyDescent="0.25">
      <c r="G1778" t="str">
        <f t="shared" si="31"/>
        <v>0.7000000000000017</v>
      </c>
      <c r="H1778" s="71">
        <v>0.70000000000000107</v>
      </c>
      <c r="I1778" s="66">
        <v>7</v>
      </c>
      <c r="J1778" s="79">
        <v>1.8052170606986853</v>
      </c>
    </row>
    <row r="1779" spans="7:10" x14ac:dyDescent="0.25">
      <c r="G1779" t="str">
        <f t="shared" si="31"/>
        <v>0.8000000000000017</v>
      </c>
      <c r="H1779" s="71">
        <v>0.80000000000000071</v>
      </c>
      <c r="I1779" s="66">
        <v>7</v>
      </c>
      <c r="J1779" s="79">
        <v>1.8052777842742291</v>
      </c>
    </row>
    <row r="1780" spans="7:10" x14ac:dyDescent="0.25">
      <c r="G1780" t="str">
        <f t="shared" si="31"/>
        <v>0.97</v>
      </c>
      <c r="H1780" s="71">
        <v>0.90000000000000036</v>
      </c>
      <c r="I1780" s="66">
        <v>7</v>
      </c>
      <c r="J1780" s="79">
        <v>1.805342870111267</v>
      </c>
    </row>
    <row r="1781" spans="7:10" x14ac:dyDescent="0.25">
      <c r="G1781" t="str">
        <f t="shared" si="31"/>
        <v>17</v>
      </c>
      <c r="H1781" s="71">
        <v>1</v>
      </c>
      <c r="I1781" s="66">
        <v>7</v>
      </c>
      <c r="J1781" s="79">
        <v>1.805412631349322</v>
      </c>
    </row>
    <row r="1782" spans="7:10" x14ac:dyDescent="0.25">
      <c r="G1782" t="str">
        <f t="shared" si="31"/>
        <v>1.17</v>
      </c>
      <c r="H1782" s="71">
        <v>1.0999999999999996</v>
      </c>
      <c r="I1782" s="66">
        <v>7</v>
      </c>
      <c r="J1782" s="79">
        <v>1.805487403583498</v>
      </c>
    </row>
    <row r="1783" spans="7:10" x14ac:dyDescent="0.25">
      <c r="G1783" t="str">
        <f t="shared" si="31"/>
        <v>1.27</v>
      </c>
      <c r="H1783" s="71">
        <v>1.2000000000000011</v>
      </c>
      <c r="I1783" s="66">
        <v>7</v>
      </c>
      <c r="J1783" s="79">
        <v>1.8055675464720504</v>
      </c>
    </row>
    <row r="1784" spans="7:10" x14ac:dyDescent="0.25">
      <c r="G1784" t="str">
        <f t="shared" si="31"/>
        <v>1.37</v>
      </c>
      <c r="H1784" s="71">
        <v>1.3000000000000007</v>
      </c>
      <c r="I1784" s="66">
        <v>7</v>
      </c>
      <c r="J1784" s="79">
        <v>1.8056534454586566</v>
      </c>
    </row>
    <row r="1785" spans="7:10" x14ac:dyDescent="0.25">
      <c r="G1785" t="str">
        <f t="shared" si="31"/>
        <v>1.47</v>
      </c>
      <c r="H1785" s="71">
        <v>1.4000000000000004</v>
      </c>
      <c r="I1785" s="66">
        <v>7</v>
      </c>
      <c r="J1785" s="79">
        <v>1.8057455136175353</v>
      </c>
    </row>
    <row r="1786" spans="7:10" x14ac:dyDescent="0.25">
      <c r="G1786" t="str">
        <f t="shared" si="31"/>
        <v>1.57</v>
      </c>
      <c r="H1786" s="71">
        <v>1.5</v>
      </c>
      <c r="I1786" s="66">
        <v>7</v>
      </c>
      <c r="J1786" s="79">
        <v>1.8058441936300971</v>
      </c>
    </row>
    <row r="1787" spans="7:10" x14ac:dyDescent="0.25">
      <c r="G1787" t="str">
        <f t="shared" si="31"/>
        <v>1.67</v>
      </c>
      <c r="H1787" s="71">
        <v>1.6000000000000014</v>
      </c>
      <c r="I1787" s="66">
        <v>7</v>
      </c>
      <c r="J1787" s="79">
        <v>1.8059499599024367</v>
      </c>
    </row>
    <row r="1788" spans="7:10" x14ac:dyDescent="0.25">
      <c r="G1788" t="str">
        <f t="shared" si="31"/>
        <v>1.77</v>
      </c>
      <c r="H1788" s="71">
        <v>1.7000000000000011</v>
      </c>
      <c r="I1788" s="66">
        <v>7</v>
      </c>
      <c r="J1788" s="79">
        <v>1.8060633208336276</v>
      </c>
    </row>
    <row r="1789" spans="7:10" x14ac:dyDescent="0.25">
      <c r="G1789" t="str">
        <f t="shared" si="31"/>
        <v>1.87</v>
      </c>
      <c r="H1789" s="71">
        <v>1.8000000000000007</v>
      </c>
      <c r="I1789" s="66">
        <v>7</v>
      </c>
      <c r="J1789" s="79">
        <v>1.806184821245455</v>
      </c>
    </row>
    <row r="1790" spans="7:10" x14ac:dyDescent="0.25">
      <c r="G1790" t="str">
        <f t="shared" si="31"/>
        <v>1.97</v>
      </c>
      <c r="H1790" s="71">
        <v>1.9000000000000004</v>
      </c>
      <c r="I1790" s="66">
        <v>7</v>
      </c>
      <c r="J1790" s="79">
        <v>1.8063150449849739</v>
      </c>
    </row>
    <row r="1791" spans="7:10" x14ac:dyDescent="0.25">
      <c r="G1791" t="str">
        <f t="shared" si="31"/>
        <v>27</v>
      </c>
      <c r="H1791" s="71">
        <v>2</v>
      </c>
      <c r="I1791" s="66">
        <v>7</v>
      </c>
      <c r="J1791" s="79">
        <v>1.8064546177120606</v>
      </c>
    </row>
    <row r="1792" spans="7:10" x14ac:dyDescent="0.25">
      <c r="G1792" t="str">
        <f t="shared" si="31"/>
        <v>2.17</v>
      </c>
      <c r="H1792" s="71">
        <v>2.1000000000000014</v>
      </c>
      <c r="I1792" s="66">
        <v>7</v>
      </c>
      <c r="J1792" s="79">
        <v>1.806604209884962</v>
      </c>
    </row>
    <row r="1793" spans="7:10" x14ac:dyDescent="0.25">
      <c r="G1793" t="str">
        <f t="shared" si="31"/>
        <v>2.27</v>
      </c>
      <c r="H1793" s="71">
        <v>2.2000000000000011</v>
      </c>
      <c r="I1793" s="66">
        <v>7</v>
      </c>
      <c r="J1793" s="79">
        <v>1.8067645399577501</v>
      </c>
    </row>
    <row r="1794" spans="7:10" x14ac:dyDescent="0.25">
      <c r="G1794" t="str">
        <f t="shared" si="31"/>
        <v>2.37</v>
      </c>
      <c r="H1794" s="71">
        <v>2.3000000000000007</v>
      </c>
      <c r="I1794" s="66">
        <v>7</v>
      </c>
      <c r="J1794" s="79">
        <v>1.8069363778045284</v>
      </c>
    </row>
    <row r="1795" spans="7:10" x14ac:dyDescent="0.25">
      <c r="G1795" t="str">
        <f t="shared" si="31"/>
        <v>2.47</v>
      </c>
      <c r="H1795" s="71">
        <v>2.4000000000000004</v>
      </c>
      <c r="I1795" s="66">
        <v>7</v>
      </c>
      <c r="J1795" s="79">
        <v>1.8071205483862571</v>
      </c>
    </row>
    <row r="1796" spans="7:10" x14ac:dyDescent="0.25">
      <c r="G1796" t="str">
        <f t="shared" si="31"/>
        <v>2.57</v>
      </c>
      <c r="H1796" s="71">
        <v>2.5</v>
      </c>
      <c r="I1796" s="66">
        <v>7</v>
      </c>
      <c r="J1796" s="79">
        <v>1.8073179356771407</v>
      </c>
    </row>
    <row r="1797" spans="7:10" x14ac:dyDescent="0.25">
      <c r="G1797" t="str">
        <f t="shared" ref="G1797:G1860" si="32">CONCATENATE(H1797,I1797)</f>
        <v>2.67</v>
      </c>
      <c r="H1797" s="71">
        <v>2.6000000000000014</v>
      </c>
      <c r="I1797" s="66">
        <v>7</v>
      </c>
      <c r="J1797" s="79">
        <v>1.8075294868686727</v>
      </c>
    </row>
    <row r="1798" spans="7:10" x14ac:dyDescent="0.25">
      <c r="G1798" t="str">
        <f t="shared" si="32"/>
        <v>2.77</v>
      </c>
      <c r="H1798" s="71">
        <v>2.7000000000000011</v>
      </c>
      <c r="I1798" s="66">
        <v>7</v>
      </c>
      <c r="J1798" s="79">
        <v>1.8077562168706363</v>
      </c>
    </row>
    <row r="1799" spans="7:10" x14ac:dyDescent="0.25">
      <c r="G1799" t="str">
        <f t="shared" si="32"/>
        <v>2.87</v>
      </c>
      <c r="H1799" s="71">
        <v>2.8000000000000007</v>
      </c>
      <c r="I1799" s="66">
        <v>7</v>
      </c>
      <c r="J1799" s="79">
        <v>1.8079992131296763</v>
      </c>
    </row>
    <row r="1800" spans="7:10" x14ac:dyDescent="0.25">
      <c r="G1800" t="str">
        <f t="shared" si="32"/>
        <v>2.97</v>
      </c>
      <c r="H1800" s="71">
        <v>2.9000000000000004</v>
      </c>
      <c r="I1800" s="66">
        <v>7</v>
      </c>
      <c r="J1800" s="79">
        <v>1.8082596407874025</v>
      </c>
    </row>
    <row r="1801" spans="7:10" x14ac:dyDescent="0.25">
      <c r="G1801" t="str">
        <f t="shared" si="32"/>
        <v>37</v>
      </c>
      <c r="H1801" s="71">
        <v>3</v>
      </c>
      <c r="I1801" s="66">
        <v>7</v>
      </c>
      <c r="J1801" s="79">
        <v>1.8085387482014825</v>
      </c>
    </row>
    <row r="1802" spans="7:10" x14ac:dyDescent="0.25">
      <c r="G1802" t="str">
        <f t="shared" si="32"/>
        <v>3.17</v>
      </c>
      <c r="H1802" s="71">
        <v>3.1000000000000014</v>
      </c>
      <c r="I1802" s="66">
        <v>7</v>
      </c>
      <c r="J1802" s="79">
        <v>1.8088378728546701</v>
      </c>
    </row>
    <row r="1803" spans="7:10" x14ac:dyDescent="0.25">
      <c r="G1803" t="str">
        <f t="shared" si="32"/>
        <v>3.27</v>
      </c>
      <c r="H1803" s="71">
        <v>3.2000000000000011</v>
      </c>
      <c r="I1803" s="66">
        <v>7</v>
      </c>
      <c r="J1803" s="79">
        <v>1.8091584476784062</v>
      </c>
    </row>
    <row r="1804" spans="7:10" x14ac:dyDescent="0.25">
      <c r="G1804" t="str">
        <f t="shared" si="32"/>
        <v>3.37</v>
      </c>
      <c r="H1804" s="71">
        <v>3.3000000000000007</v>
      </c>
      <c r="I1804" s="66">
        <v>7</v>
      </c>
      <c r="J1804" s="79">
        <v>1.8095020078193098</v>
      </c>
    </row>
    <row r="1805" spans="7:10" x14ac:dyDescent="0.25">
      <c r="G1805" t="str">
        <f t="shared" si="32"/>
        <v>3.47</v>
      </c>
      <c r="H1805" s="71">
        <v>3.4000000000000004</v>
      </c>
      <c r="I1805" s="66">
        <v>7</v>
      </c>
      <c r="J1805" s="79">
        <v>1.8098701978787475</v>
      </c>
    </row>
    <row r="1806" spans="7:10" x14ac:dyDescent="0.25">
      <c r="G1806" t="str">
        <f t="shared" si="32"/>
        <v>3.57</v>
      </c>
      <c r="H1806" s="71">
        <v>3.5</v>
      </c>
      <c r="I1806" s="66">
        <v>7</v>
      </c>
      <c r="J1806" s="79">
        <v>1.8102647796575408</v>
      </c>
    </row>
    <row r="1807" spans="7:10" x14ac:dyDescent="0.25">
      <c r="G1807" t="str">
        <f t="shared" si="32"/>
        <v>3.67</v>
      </c>
      <c r="H1807" s="71">
        <v>3.6000000000000014</v>
      </c>
      <c r="I1807" s="66">
        <v>7</v>
      </c>
      <c r="J1807" s="79">
        <v>1.8106876404399528</v>
      </c>
    </row>
    <row r="1808" spans="7:10" x14ac:dyDescent="0.25">
      <c r="G1808" t="str">
        <f t="shared" si="32"/>
        <v>3.77</v>
      </c>
      <c r="H1808" s="71">
        <v>3.7000000000000011</v>
      </c>
      <c r="I1808" s="66">
        <v>7</v>
      </c>
      <c r="J1808" s="79">
        <v>1.8111408018532003</v>
      </c>
    </row>
    <row r="1809" spans="7:10" x14ac:dyDescent="0.25">
      <c r="G1809" t="str">
        <f t="shared" si="32"/>
        <v>3.87</v>
      </c>
      <c r="H1809" s="71">
        <v>3.8000000000000007</v>
      </c>
      <c r="I1809" s="66">
        <v>7</v>
      </c>
      <c r="J1809" s="79">
        <v>1.8116264293409738</v>
      </c>
    </row>
    <row r="1810" spans="7:10" x14ac:dyDescent="0.25">
      <c r="G1810" t="str">
        <f t="shared" si="32"/>
        <v>3.97</v>
      </c>
      <c r="H1810" s="71">
        <v>3.9000000000000004</v>
      </c>
      <c r="I1810" s="66">
        <v>7</v>
      </c>
      <c r="J1810" s="79">
        <v>1.812146842291833</v>
      </c>
    </row>
    <row r="1811" spans="7:10" x14ac:dyDescent="0.25">
      <c r="G1811" t="str">
        <f t="shared" si="32"/>
        <v>47</v>
      </c>
      <c r="H1811" s="71">
        <v>4</v>
      </c>
      <c r="I1811" s="66">
        <v>7</v>
      </c>
      <c r="J1811" s="79">
        <v>1.8127045248657516</v>
      </c>
    </row>
    <row r="1812" spans="7:10" x14ac:dyDescent="0.25">
      <c r="G1812" t="str">
        <f t="shared" si="32"/>
        <v>4.17</v>
      </c>
      <c r="H1812" s="71">
        <v>4.1000000000000014</v>
      </c>
      <c r="I1812" s="66">
        <v>7</v>
      </c>
      <c r="J1812" s="79">
        <v>1.8133021375647014</v>
      </c>
    </row>
    <row r="1813" spans="7:10" x14ac:dyDescent="0.25">
      <c r="G1813" t="str">
        <f t="shared" si="32"/>
        <v>4.27</v>
      </c>
      <c r="H1813" s="71">
        <v>4.2000000000000011</v>
      </c>
      <c r="I1813" s="66">
        <v>7</v>
      </c>
      <c r="J1813" s="79">
        <v>1.8139425295957998</v>
      </c>
    </row>
    <row r="1814" spans="7:10" x14ac:dyDescent="0.25">
      <c r="G1814" t="str">
        <f t="shared" si="32"/>
        <v>4.37</v>
      </c>
      <c r="H1814" s="71">
        <v>4.3000000000000007</v>
      </c>
      <c r="I1814" s="66">
        <v>7</v>
      </c>
      <c r="J1814" s="79">
        <v>1.8146287520783453</v>
      </c>
    </row>
    <row r="1815" spans="7:10" x14ac:dyDescent="0.25">
      <c r="G1815" t="str">
        <f t="shared" si="32"/>
        <v>4.47</v>
      </c>
      <c r="H1815" s="71">
        <v>4.4000000000000004</v>
      </c>
      <c r="I1815" s="66">
        <v>7</v>
      </c>
      <c r="J1815" s="79">
        <v>1.8153640721489079</v>
      </c>
    </row>
    <row r="1816" spans="7:10" x14ac:dyDescent="0.25">
      <c r="G1816" t="str">
        <f t="shared" si="32"/>
        <v>4.57</v>
      </c>
      <c r="H1816" s="71">
        <v>4.5</v>
      </c>
      <c r="I1816" s="66">
        <v>7</v>
      </c>
      <c r="J1816" s="79">
        <v>1.816151988021623</v>
      </c>
    </row>
    <row r="1817" spans="7:10" x14ac:dyDescent="0.25">
      <c r="G1817" t="str">
        <f t="shared" si="32"/>
        <v>4.67</v>
      </c>
      <c r="H1817" s="71">
        <v>4.6000000000000014</v>
      </c>
      <c r="I1817" s="66">
        <v>7</v>
      </c>
      <c r="J1817" s="79">
        <v>1.8169962450638597</v>
      </c>
    </row>
    <row r="1818" spans="7:10" x14ac:dyDescent="0.25">
      <c r="G1818" t="str">
        <f t="shared" si="32"/>
        <v>4.77</v>
      </c>
      <c r="H1818" s="71">
        <v>4.7000000000000011</v>
      </c>
      <c r="I1818" s="66">
        <v>7</v>
      </c>
      <c r="J1818" s="79">
        <v>1.8179008529505227</v>
      </c>
    </row>
    <row r="1819" spans="7:10" x14ac:dyDescent="0.25">
      <c r="G1819" t="str">
        <f t="shared" si="32"/>
        <v>4.87</v>
      </c>
      <c r="H1819" s="71">
        <v>4.8000000000000007</v>
      </c>
      <c r="I1819" s="66">
        <v>7</v>
      </c>
      <c r="J1819" s="79">
        <v>1.8188701039634378</v>
      </c>
    </row>
    <row r="1820" spans="7:10" x14ac:dyDescent="0.25">
      <c r="G1820" t="str">
        <f t="shared" si="32"/>
        <v>4.97</v>
      </c>
      <c r="H1820" s="71">
        <v>4.9000000000000004</v>
      </c>
      <c r="I1820" s="66">
        <v>7</v>
      </c>
      <c r="J1820" s="79">
        <v>1.8199085925053851</v>
      </c>
    </row>
    <row r="1821" spans="7:10" x14ac:dyDescent="0.25">
      <c r="G1821" t="str">
        <f t="shared" si="32"/>
        <v>57</v>
      </c>
      <c r="H1821" s="71">
        <v>5</v>
      </c>
      <c r="I1821" s="66">
        <v>7</v>
      </c>
      <c r="J1821" s="79">
        <v>1.8210212359015563</v>
      </c>
    </row>
    <row r="1822" spans="7:10" x14ac:dyDescent="0.25">
      <c r="G1822" t="str">
        <f t="shared" si="32"/>
        <v>5.17</v>
      </c>
      <c r="H1822" s="71">
        <v>5.1000000000000014</v>
      </c>
      <c r="I1822" s="66">
        <v>7</v>
      </c>
      <c r="J1822" s="79">
        <v>1.8222132965643556</v>
      </c>
    </row>
    <row r="1823" spans="7:10" x14ac:dyDescent="0.25">
      <c r="G1823" t="str">
        <f t="shared" si="32"/>
        <v>5.27</v>
      </c>
      <c r="H1823" s="71">
        <v>5.2000000000000011</v>
      </c>
      <c r="I1823" s="66">
        <v>7</v>
      </c>
      <c r="J1823" s="79">
        <v>1.8234904056005219</v>
      </c>
    </row>
    <row r="1824" spans="7:10" x14ac:dyDescent="0.25">
      <c r="G1824" t="str">
        <f t="shared" si="32"/>
        <v>5.37</v>
      </c>
      <c r="H1824" s="71">
        <v>5.3000000000000007</v>
      </c>
      <c r="I1824" s="66">
        <v>7</v>
      </c>
      <c r="J1824" s="79">
        <v>1.8248585879424983</v>
      </c>
    </row>
    <row r="1825" spans="7:10" x14ac:dyDescent="0.25">
      <c r="G1825" t="str">
        <f t="shared" si="32"/>
        <v>5.47</v>
      </c>
      <c r="H1825" s="71">
        <v>5.4</v>
      </c>
      <c r="I1825" s="66">
        <v>7</v>
      </c>
      <c r="J1825" s="79">
        <v>1.8263242890888112</v>
      </c>
    </row>
    <row r="1826" spans="7:10" x14ac:dyDescent="0.25">
      <c r="G1826" t="str">
        <f t="shared" si="32"/>
        <v>5.57</v>
      </c>
      <c r="H1826" s="71">
        <v>5.5</v>
      </c>
      <c r="I1826" s="66">
        <v>7</v>
      </c>
      <c r="J1826" s="79">
        <v>1.8278944035407054</v>
      </c>
    </row>
    <row r="1827" spans="7:10" x14ac:dyDescent="0.25">
      <c r="G1827" t="str">
        <f t="shared" si="32"/>
        <v>5.67</v>
      </c>
      <c r="H1827" s="71">
        <v>5.6000000000000014</v>
      </c>
      <c r="I1827" s="66">
        <v>7</v>
      </c>
      <c r="J1827" s="79">
        <v>1.8295763050246021</v>
      </c>
    </row>
    <row r="1828" spans="7:10" x14ac:dyDescent="0.25">
      <c r="G1828" t="str">
        <f t="shared" si="32"/>
        <v>5.77</v>
      </c>
      <c r="H1828" s="71">
        <v>5.7000000000000011</v>
      </c>
      <c r="I1828" s="66">
        <v>7</v>
      </c>
      <c r="J1828" s="79">
        <v>1.8313778785917321</v>
      </c>
    </row>
    <row r="1829" spans="7:10" x14ac:dyDescent="0.25">
      <c r="G1829" t="str">
        <f t="shared" si="32"/>
        <v>5.87</v>
      </c>
      <c r="H1829" s="71">
        <v>5.8000000000000007</v>
      </c>
      <c r="I1829" s="66">
        <v>7</v>
      </c>
      <c r="J1829" s="79">
        <v>1.8333075546876911</v>
      </c>
    </row>
    <row r="1830" spans="7:10" x14ac:dyDescent="0.25">
      <c r="G1830" t="str">
        <f t="shared" si="32"/>
        <v>5.97</v>
      </c>
      <c r="H1830" s="71">
        <v>5.9</v>
      </c>
      <c r="I1830" s="66">
        <v>7</v>
      </c>
      <c r="J1830" s="79">
        <v>1.8353743452853704</v>
      </c>
    </row>
    <row r="1831" spans="7:10" x14ac:dyDescent="0.25">
      <c r="G1831" t="str">
        <f t="shared" si="32"/>
        <v>67</v>
      </c>
      <c r="H1831" s="71">
        <v>6</v>
      </c>
      <c r="I1831" s="66">
        <v>7</v>
      </c>
      <c r="J1831" s="79">
        <v>1.8375878821747036</v>
      </c>
    </row>
    <row r="1832" spans="7:10" x14ac:dyDescent="0.25">
      <c r="G1832" t="str">
        <f t="shared" si="32"/>
        <v>6.17</v>
      </c>
      <c r="H1832" s="71">
        <v>6.1000000000000014</v>
      </c>
      <c r="I1832" s="66">
        <v>7</v>
      </c>
      <c r="J1832" s="79">
        <v>1.839958457501724</v>
      </c>
    </row>
    <row r="1833" spans="7:10" x14ac:dyDescent="0.25">
      <c r="G1833" t="str">
        <f t="shared" si="32"/>
        <v>6.27</v>
      </c>
      <c r="H1833" s="71">
        <v>6.2000000000000011</v>
      </c>
      <c r="I1833" s="66">
        <v>7</v>
      </c>
      <c r="J1833" s="79">
        <v>1.8424970666473808</v>
      </c>
    </row>
    <row r="1834" spans="7:10" x14ac:dyDescent="0.25">
      <c r="G1834" t="str">
        <f t="shared" si="32"/>
        <v>6.37</v>
      </c>
      <c r="H1834" s="71">
        <v>6.3000000000000007</v>
      </c>
      <c r="I1834" s="66">
        <v>7</v>
      </c>
      <c r="J1834" s="79">
        <v>1.8452154535332475</v>
      </c>
    </row>
    <row r="1835" spans="7:10" x14ac:dyDescent="0.25">
      <c r="G1835" t="str">
        <f t="shared" si="32"/>
        <v>6.47</v>
      </c>
      <c r="H1835" s="71">
        <v>6.4</v>
      </c>
      <c r="I1835" s="66">
        <v>7</v>
      </c>
      <c r="J1835" s="79">
        <v>1.848126158436338</v>
      </c>
    </row>
    <row r="1836" spans="7:10" x14ac:dyDescent="0.25">
      <c r="G1836" t="str">
        <f t="shared" si="32"/>
        <v>6.57</v>
      </c>
      <c r="H1836" s="71">
        <v>6.5</v>
      </c>
      <c r="I1836" s="66">
        <v>7</v>
      </c>
      <c r="J1836" s="79">
        <v>1.8512425683885727</v>
      </c>
    </row>
    <row r="1837" spans="7:10" x14ac:dyDescent="0.25">
      <c r="G1837" t="str">
        <f t="shared" si="32"/>
        <v>6.67</v>
      </c>
      <c r="H1837" s="71">
        <v>6.6000000000000014</v>
      </c>
      <c r="I1837" s="66">
        <v>7</v>
      </c>
      <c r="J1837" s="79">
        <v>1.8545789702276139</v>
      </c>
    </row>
    <row r="1838" spans="7:10" x14ac:dyDescent="0.25">
      <c r="G1838" t="str">
        <f t="shared" si="32"/>
        <v>6.77</v>
      </c>
      <c r="H1838" s="71">
        <v>6.7000000000000011</v>
      </c>
      <c r="I1838" s="66">
        <v>7</v>
      </c>
      <c r="J1838" s="79">
        <v>1.8581506063545283</v>
      </c>
    </row>
    <row r="1839" spans="7:10" x14ac:dyDescent="0.25">
      <c r="G1839" t="str">
        <f t="shared" si="32"/>
        <v>6.87</v>
      </c>
      <c r="H1839" s="71">
        <v>6.8000000000000007</v>
      </c>
      <c r="I1839" s="66">
        <v>7</v>
      </c>
      <c r="J1839" s="79">
        <v>1.8619737332396133</v>
      </c>
    </row>
    <row r="1840" spans="7:10" x14ac:dyDescent="0.25">
      <c r="G1840" t="str">
        <f t="shared" si="32"/>
        <v>6.97</v>
      </c>
      <c r="H1840" s="71">
        <v>6.9</v>
      </c>
      <c r="I1840" s="66">
        <v>7</v>
      </c>
      <c r="J1840" s="79">
        <v>1.8660656827003379</v>
      </c>
    </row>
    <row r="1841" spans="7:10" x14ac:dyDescent="0.25">
      <c r="G1841" t="str">
        <f t="shared" si="32"/>
        <v>77</v>
      </c>
      <c r="H1841" s="71">
        <v>7</v>
      </c>
      <c r="I1841" s="66">
        <v>7</v>
      </c>
      <c r="J1841" s="79">
        <v>1.8704449259542084</v>
      </c>
    </row>
    <row r="1842" spans="7:10" x14ac:dyDescent="0.25">
      <c r="G1842" t="str">
        <f t="shared" si="32"/>
        <v>7.17</v>
      </c>
      <c r="H1842" s="71">
        <v>7.1000000000000014</v>
      </c>
      <c r="I1842" s="66">
        <v>7</v>
      </c>
      <c r="J1842" s="79">
        <v>1.8751311404239408</v>
      </c>
    </row>
    <row r="1843" spans="7:10" x14ac:dyDescent="0.25">
      <c r="G1843" t="str">
        <f t="shared" si="32"/>
        <v>7.27</v>
      </c>
      <c r="H1843" s="71">
        <v>7.2000000000000011</v>
      </c>
      <c r="I1843" s="66">
        <v>7</v>
      </c>
      <c r="J1843" s="79">
        <v>1.8801452792420157</v>
      </c>
    </row>
    <row r="1844" spans="7:10" x14ac:dyDescent="0.25">
      <c r="G1844" t="str">
        <f t="shared" si="32"/>
        <v>7.37</v>
      </c>
      <c r="H1844" s="71">
        <v>7.3000000000000007</v>
      </c>
      <c r="I1844" s="66">
        <v>7</v>
      </c>
      <c r="J1844" s="79">
        <v>1.8855096433659282</v>
      </c>
    </row>
    <row r="1845" spans="7:10" x14ac:dyDescent="0.25">
      <c r="G1845" t="str">
        <f t="shared" si="32"/>
        <v>7.47</v>
      </c>
      <c r="H1845" s="71">
        <v>7.4</v>
      </c>
      <c r="I1845" s="66">
        <v>7</v>
      </c>
      <c r="J1845" s="79">
        <v>1.8912479561733622</v>
      </c>
    </row>
    <row r="1846" spans="7:10" x14ac:dyDescent="0.25">
      <c r="G1846" t="str">
        <f t="shared" si="32"/>
        <v>7.57</v>
      </c>
      <c r="H1846" s="71">
        <v>7.5</v>
      </c>
      <c r="I1846" s="66">
        <v>7</v>
      </c>
      <c r="J1846" s="79">
        <v>1.8973854403576362</v>
      </c>
    </row>
    <row r="1847" spans="7:10" x14ac:dyDescent="0.25">
      <c r="G1847" t="str">
        <f t="shared" si="32"/>
        <v>7.67</v>
      </c>
      <c r="H1847" s="71">
        <v>7.6000000000000014</v>
      </c>
      <c r="I1847" s="66">
        <v>7</v>
      </c>
      <c r="J1847" s="79">
        <v>1.9039488968869616</v>
      </c>
    </row>
    <row r="1848" spans="7:10" x14ac:dyDescent="0.25">
      <c r="G1848" t="str">
        <f t="shared" si="32"/>
        <v>7.77</v>
      </c>
      <c r="H1848" s="71">
        <v>7.7000000000000011</v>
      </c>
      <c r="I1848" s="66">
        <v>7</v>
      </c>
      <c r="J1848" s="79">
        <v>1.9109667857257495</v>
      </c>
    </row>
    <row r="1849" spans="7:10" x14ac:dyDescent="0.25">
      <c r="G1849" t="str">
        <f t="shared" si="32"/>
        <v>7.87</v>
      </c>
      <c r="H1849" s="71">
        <v>7.8000000000000007</v>
      </c>
      <c r="I1849" s="66">
        <v>7</v>
      </c>
      <c r="J1849" s="79">
        <v>1.9184693079413084</v>
      </c>
    </row>
    <row r="1850" spans="7:10" x14ac:dyDescent="0.25">
      <c r="G1850" t="str">
        <f t="shared" si="32"/>
        <v>7.97</v>
      </c>
      <c r="H1850" s="71">
        <v>7.9</v>
      </c>
      <c r="I1850" s="66">
        <v>7</v>
      </c>
      <c r="J1850" s="79">
        <v>1.9264884887339899</v>
      </c>
    </row>
    <row r="1851" spans="7:10" x14ac:dyDescent="0.25">
      <c r="G1851" t="str">
        <f t="shared" si="32"/>
        <v>87</v>
      </c>
      <c r="H1851" s="71">
        <v>8</v>
      </c>
      <c r="I1851" s="66">
        <v>7</v>
      </c>
      <c r="J1851" s="79">
        <v>1.9350582608321183</v>
      </c>
    </row>
    <row r="1852" spans="7:10" x14ac:dyDescent="0.25">
      <c r="G1852" t="str">
        <f t="shared" si="32"/>
        <v>8.17</v>
      </c>
      <c r="H1852" s="71">
        <v>8.1000000000000014</v>
      </c>
      <c r="I1852" s="66">
        <v>7</v>
      </c>
      <c r="J1852" s="79">
        <v>1.9442145475840733</v>
      </c>
    </row>
    <row r="1853" spans="7:10" x14ac:dyDescent="0.25">
      <c r="G1853" t="str">
        <f t="shared" si="32"/>
        <v>8.27</v>
      </c>
      <c r="H1853" s="71">
        <v>8.1999999999999993</v>
      </c>
      <c r="I1853" s="66">
        <v>7</v>
      </c>
      <c r="J1853" s="79">
        <v>1.9539953449576348</v>
      </c>
    </row>
    <row r="1854" spans="7:10" x14ac:dyDescent="0.25">
      <c r="G1854" t="str">
        <f t="shared" si="32"/>
        <v>8.37</v>
      </c>
      <c r="H1854" s="71">
        <v>8.3000000000000007</v>
      </c>
      <c r="I1854" s="66">
        <v>7</v>
      </c>
      <c r="J1854" s="79">
        <v>1.9644408015204771</v>
      </c>
    </row>
    <row r="1855" spans="7:10" x14ac:dyDescent="0.25">
      <c r="G1855" t="str">
        <f t="shared" si="32"/>
        <v>8.47</v>
      </c>
      <c r="H1855" s="71">
        <v>8.4000000000000021</v>
      </c>
      <c r="I1855" s="66">
        <v>7</v>
      </c>
      <c r="J1855" s="79">
        <v>1.9755932953246294</v>
      </c>
    </row>
    <row r="1856" spans="7:10" x14ac:dyDescent="0.25">
      <c r="G1856" t="str">
        <f t="shared" si="32"/>
        <v>8.57</v>
      </c>
      <c r="H1856" s="71">
        <v>8.5</v>
      </c>
      <c r="I1856" s="66">
        <v>7</v>
      </c>
      <c r="J1856" s="79">
        <v>1.9874975064514493</v>
      </c>
    </row>
    <row r="1857" spans="7:10" x14ac:dyDescent="0.25">
      <c r="G1857" t="str">
        <f t="shared" si="32"/>
        <v>8.67</v>
      </c>
      <c r="H1857" s="71">
        <v>8.6000000000000014</v>
      </c>
      <c r="I1857" s="66">
        <v>7</v>
      </c>
      <c r="J1857" s="79">
        <v>2.0002004837916538</v>
      </c>
    </row>
    <row r="1858" spans="7:10" x14ac:dyDescent="0.25">
      <c r="G1858" t="str">
        <f t="shared" si="32"/>
        <v>8.77</v>
      </c>
      <c r="H1858" s="71">
        <v>8.6999999999999993</v>
      </c>
      <c r="I1858" s="66">
        <v>7</v>
      </c>
      <c r="J1858" s="79">
        <v>2.0137517044374373</v>
      </c>
    </row>
    <row r="1859" spans="7:10" x14ac:dyDescent="0.25">
      <c r="G1859" t="str">
        <f t="shared" si="32"/>
        <v>8.87</v>
      </c>
      <c r="H1859" s="71">
        <v>8.8000000000000007</v>
      </c>
      <c r="I1859" s="66">
        <v>7</v>
      </c>
      <c r="J1859" s="79">
        <v>2.028203123850937</v>
      </c>
    </row>
    <row r="1860" spans="7:10" x14ac:dyDescent="0.25">
      <c r="G1860" t="str">
        <f t="shared" si="32"/>
        <v>8.97</v>
      </c>
      <c r="H1860" s="71">
        <v>8.9000000000000021</v>
      </c>
      <c r="I1860" s="66">
        <v>7</v>
      </c>
      <c r="J1860" s="79">
        <v>2.0436092147462714</v>
      </c>
    </row>
    <row r="1861" spans="7:10" x14ac:dyDescent="0.25">
      <c r="G1861" t="str">
        <f t="shared" ref="G1861:G1924" si="33">CONCATENATE(H1861,I1861)</f>
        <v>97</v>
      </c>
      <c r="H1861" s="71">
        <v>9</v>
      </c>
      <c r="I1861" s="66">
        <v>7</v>
      </c>
      <c r="J1861" s="79">
        <v>2.0600269923826788</v>
      </c>
    </row>
    <row r="1862" spans="7:10" x14ac:dyDescent="0.25">
      <c r="G1862" t="str">
        <f t="shared" si="33"/>
        <v>9.17</v>
      </c>
      <c r="H1862" s="71">
        <v>9.1000000000000014</v>
      </c>
      <c r="I1862" s="66">
        <v>7</v>
      </c>
      <c r="J1862" s="79">
        <v>2.0775160237162176</v>
      </c>
    </row>
    <row r="1863" spans="7:10" x14ac:dyDescent="0.25">
      <c r="G1863" t="str">
        <f t="shared" si="33"/>
        <v>9.27</v>
      </c>
      <c r="H1863" s="71">
        <v>9.1999999999999993</v>
      </c>
      <c r="I1863" s="66">
        <v>7</v>
      </c>
      <c r="J1863" s="79">
        <v>2.0961384176004074</v>
      </c>
    </row>
    <row r="1864" spans="7:10" x14ac:dyDescent="0.25">
      <c r="G1864" t="str">
        <f t="shared" si="33"/>
        <v>9.37</v>
      </c>
      <c r="H1864" s="71">
        <v>9.3000000000000007</v>
      </c>
      <c r="I1864" s="66">
        <v>7</v>
      </c>
      <c r="J1864" s="79">
        <v>2.1159587929664752</v>
      </c>
    </row>
    <row r="1865" spans="7:10" x14ac:dyDescent="0.25">
      <c r="G1865" t="str">
        <f t="shared" si="33"/>
        <v>9.47</v>
      </c>
      <c r="H1865" s="71">
        <v>9.4000000000000021</v>
      </c>
      <c r="I1865" s="66">
        <v>7</v>
      </c>
      <c r="J1865" s="79">
        <v>2.1370442216572223</v>
      </c>
    </row>
    <row r="1866" spans="7:10" x14ac:dyDescent="0.25">
      <c r="G1866" t="str">
        <f t="shared" si="33"/>
        <v>9.57</v>
      </c>
      <c r="H1866" s="71">
        <v>9.5</v>
      </c>
      <c r="I1866" s="66">
        <v>7</v>
      </c>
      <c r="J1866" s="79">
        <v>2.1594641423420882</v>
      </c>
    </row>
    <row r="1867" spans="7:10" x14ac:dyDescent="0.25">
      <c r="G1867" t="str">
        <f t="shared" si="33"/>
        <v>9.67</v>
      </c>
      <c r="H1867" s="71">
        <v>9.6000000000000014</v>
      </c>
      <c r="I1867" s="66">
        <v>7</v>
      </c>
      <c r="J1867" s="79">
        <v>2.1832902417136002</v>
      </c>
    </row>
    <row r="1868" spans="7:10" x14ac:dyDescent="0.25">
      <c r="G1868" t="str">
        <f t="shared" si="33"/>
        <v>9.77</v>
      </c>
      <c r="H1868" s="71">
        <v>9.6999999999999993</v>
      </c>
      <c r="I1868" s="66">
        <v>7</v>
      </c>
      <c r="J1868" s="79">
        <v>2.2085962989675543</v>
      </c>
    </row>
    <row r="1869" spans="7:10" x14ac:dyDescent="0.25">
      <c r="G1869" t="str">
        <f t="shared" si="33"/>
        <v>9.87</v>
      </c>
      <c r="H1869" s="71">
        <v>9.8000000000000007</v>
      </c>
      <c r="I1869" s="66">
        <v>7</v>
      </c>
      <c r="J1869" s="79">
        <v>2.2354579894136881</v>
      </c>
    </row>
    <row r="1870" spans="7:10" x14ac:dyDescent="0.25">
      <c r="G1870" t="str">
        <f t="shared" si="33"/>
        <v>9.97</v>
      </c>
      <c r="H1870" s="71">
        <v>9.9000000000000021</v>
      </c>
      <c r="I1870" s="66">
        <v>7</v>
      </c>
      <c r="J1870" s="79">
        <v>2.263952642964504</v>
      </c>
    </row>
    <row r="1871" spans="7:10" x14ac:dyDescent="0.25">
      <c r="G1871" t="str">
        <f t="shared" si="33"/>
        <v>107</v>
      </c>
      <c r="H1871" s="71">
        <v>10</v>
      </c>
      <c r="I1871" s="66">
        <v>7</v>
      </c>
      <c r="J1871" s="79">
        <v>2.2941589532241902</v>
      </c>
    </row>
    <row r="1872" spans="7:10" x14ac:dyDescent="0.25">
      <c r="G1872" t="str">
        <f t="shared" si="33"/>
        <v>10.17</v>
      </c>
      <c r="H1872" s="71">
        <v>10.100000000000001</v>
      </c>
      <c r="I1872" s="66">
        <v>7</v>
      </c>
      <c r="J1872" s="79">
        <v>2.3261566329653718</v>
      </c>
    </row>
    <row r="1873" spans="7:10" x14ac:dyDescent="0.25">
      <c r="G1873" t="str">
        <f t="shared" si="33"/>
        <v>10.27</v>
      </c>
      <c r="H1873" s="71">
        <v>10.199999999999999</v>
      </c>
      <c r="I1873" s="66">
        <v>7</v>
      </c>
      <c r="J1873" s="79">
        <v>2.3600260119591461</v>
      </c>
    </row>
    <row r="1874" spans="7:10" x14ac:dyDescent="0.25">
      <c r="G1874" t="str">
        <f t="shared" si="33"/>
        <v>10.37</v>
      </c>
      <c r="H1874" s="71">
        <v>10.3</v>
      </c>
      <c r="I1874" s="66">
        <v>7</v>
      </c>
      <c r="J1874" s="79">
        <v>2.3958475734348958</v>
      </c>
    </row>
    <row r="1875" spans="7:10" x14ac:dyDescent="0.25">
      <c r="G1875" t="str">
        <f t="shared" si="33"/>
        <v>10.47</v>
      </c>
      <c r="H1875" s="71">
        <v>10.400000000000002</v>
      </c>
      <c r="I1875" s="66">
        <v>7</v>
      </c>
      <c r="J1875" s="79">
        <v>2.4337014259130152</v>
      </c>
    </row>
    <row r="1876" spans="7:10" x14ac:dyDescent="0.25">
      <c r="G1876" t="str">
        <f t="shared" si="33"/>
        <v>10.57</v>
      </c>
      <c r="H1876" s="71">
        <v>10.5</v>
      </c>
      <c r="I1876" s="66">
        <v>7</v>
      </c>
      <c r="J1876" s="79">
        <v>2.4736667077983876</v>
      </c>
    </row>
    <row r="1877" spans="7:10" x14ac:dyDescent="0.25">
      <c r="G1877" t="str">
        <f t="shared" si="33"/>
        <v>10.67</v>
      </c>
      <c r="H1877" s="71">
        <v>10.600000000000001</v>
      </c>
      <c r="I1877" s="66">
        <v>7</v>
      </c>
      <c r="J1877" s="79">
        <v>2.5158209229661828</v>
      </c>
    </row>
    <row r="1878" spans="7:10" x14ac:dyDescent="0.25">
      <c r="G1878" t="str">
        <f t="shared" si="33"/>
        <v>10.77</v>
      </c>
      <c r="H1878" s="71">
        <v>10.7</v>
      </c>
      <c r="I1878" s="66">
        <v>7</v>
      </c>
      <c r="J1878" s="79">
        <v>2.560239206633629</v>
      </c>
    </row>
    <row r="1879" spans="7:10" x14ac:dyDescent="0.25">
      <c r="G1879" t="str">
        <f t="shared" si="33"/>
        <v>10.87</v>
      </c>
      <c r="H1879" s="71">
        <v>10.8</v>
      </c>
      <c r="I1879" s="66">
        <v>7</v>
      </c>
      <c r="J1879" s="79">
        <v>2.6069935221065772</v>
      </c>
    </row>
    <row r="1880" spans="7:10" x14ac:dyDescent="0.25">
      <c r="G1880" t="str">
        <f t="shared" si="33"/>
        <v>10.97</v>
      </c>
      <c r="H1880" s="71">
        <v>10.900000000000002</v>
      </c>
      <c r="I1880" s="66">
        <v>7</v>
      </c>
      <c r="J1880" s="79">
        <v>2.6561517905274701</v>
      </c>
    </row>
    <row r="1881" spans="7:10" x14ac:dyDescent="0.25">
      <c r="G1881" t="str">
        <f t="shared" si="33"/>
        <v>117</v>
      </c>
      <c r="H1881" s="71">
        <v>11</v>
      </c>
      <c r="I1881" s="66">
        <v>7</v>
      </c>
      <c r="J1881" s="79">
        <v>2.7077769575333099</v>
      </c>
    </row>
    <row r="1882" spans="7:10" x14ac:dyDescent="0.25">
      <c r="G1882" t="str">
        <f t="shared" si="33"/>
        <v>11.17</v>
      </c>
      <c r="H1882" s="71">
        <v>11.100000000000001</v>
      </c>
      <c r="I1882" s="66">
        <v>7</v>
      </c>
      <c r="J1882" s="79">
        <v>2.7619260027500792</v>
      </c>
    </row>
    <row r="1883" spans="7:10" x14ac:dyDescent="0.25">
      <c r="G1883" t="str">
        <f t="shared" si="33"/>
        <v>11.27</v>
      </c>
      <c r="H1883" s="71">
        <v>11.200000000000003</v>
      </c>
      <c r="I1883" s="66">
        <v>7</v>
      </c>
      <c r="J1883" s="79">
        <v>2.8186489002832449</v>
      </c>
    </row>
    <row r="1884" spans="7:10" x14ac:dyDescent="0.25">
      <c r="G1884" t="str">
        <f t="shared" si="33"/>
        <v>11.37</v>
      </c>
      <c r="H1884" s="71">
        <v>11.3</v>
      </c>
      <c r="I1884" s="66">
        <v>7</v>
      </c>
      <c r="J1884" s="79">
        <v>2.8779875407780495</v>
      </c>
    </row>
    <row r="1885" spans="7:10" x14ac:dyDescent="0.25">
      <c r="G1885" t="str">
        <f t="shared" si="33"/>
        <v>11.47</v>
      </c>
      <c r="H1885" s="71">
        <v>11.400000000000002</v>
      </c>
      <c r="I1885" s="66">
        <v>7</v>
      </c>
      <c r="J1885" s="79">
        <v>2.9399746281671026</v>
      </c>
    </row>
    <row r="1886" spans="7:10" x14ac:dyDescent="0.25">
      <c r="G1886" t="str">
        <f t="shared" si="33"/>
        <v>11.57</v>
      </c>
      <c r="H1886" s="71">
        <v>11.5</v>
      </c>
      <c r="I1886" s="66">
        <v>7</v>
      </c>
      <c r="J1886" s="79">
        <v>3.0046325668285974</v>
      </c>
    </row>
    <row r="1887" spans="7:10" x14ac:dyDescent="0.25">
      <c r="G1887" t="str">
        <f t="shared" si="33"/>
        <v>11.67</v>
      </c>
      <c r="H1887" s="71">
        <v>11.600000000000001</v>
      </c>
      <c r="I1887" s="66">
        <v>7</v>
      </c>
      <c r="J1887" s="79">
        <v>3.0719723574603113</v>
      </c>
    </row>
    <row r="1888" spans="7:10" x14ac:dyDescent="0.25">
      <c r="G1888" t="str">
        <f t="shared" si="33"/>
        <v>11.77</v>
      </c>
      <c r="H1888" s="71">
        <v>11.700000000000003</v>
      </c>
      <c r="I1888" s="66">
        <v>7</v>
      </c>
      <c r="J1888" s="79">
        <v>3.1419925224291751</v>
      </c>
    </row>
    <row r="1889" spans="7:10" x14ac:dyDescent="0.25">
      <c r="G1889" t="str">
        <f t="shared" si="33"/>
        <v>11.87</v>
      </c>
      <c r="H1889" s="71">
        <v>11.8</v>
      </c>
      <c r="I1889" s="66">
        <v>7</v>
      </c>
      <c r="J1889" s="79">
        <v>3.2146780835653468</v>
      </c>
    </row>
    <row r="1890" spans="7:10" x14ac:dyDescent="0.25">
      <c r="G1890" t="str">
        <f t="shared" si="33"/>
        <v>11.97</v>
      </c>
      <c r="H1890" s="71">
        <v>11.900000000000002</v>
      </c>
      <c r="I1890" s="66">
        <v>7</v>
      </c>
      <c r="J1890" s="79">
        <v>3.2899996172027977</v>
      </c>
    </row>
    <row r="1891" spans="7:10" x14ac:dyDescent="0.25">
      <c r="G1891" t="str">
        <f t="shared" si="33"/>
        <v>127</v>
      </c>
      <c r="H1891" s="71">
        <v>12</v>
      </c>
      <c r="I1891" s="66">
        <v>7</v>
      </c>
      <c r="J1891" s="79">
        <v>3.3679124125878781</v>
      </c>
    </row>
    <row r="1892" spans="7:10" x14ac:dyDescent="0.25">
      <c r="G1892" t="str">
        <f t="shared" si="33"/>
        <v>12.17</v>
      </c>
      <c r="H1892" s="71">
        <v>12.100000000000001</v>
      </c>
      <c r="I1892" s="66">
        <v>7</v>
      </c>
      <c r="J1892" s="79">
        <v>3.4483557604457666</v>
      </c>
    </row>
    <row r="1893" spans="7:10" x14ac:dyDescent="0.25">
      <c r="G1893" t="str">
        <f t="shared" si="33"/>
        <v>12.27</v>
      </c>
      <c r="H1893" s="71">
        <v>12.200000000000003</v>
      </c>
      <c r="I1893" s="66">
        <v>7</v>
      </c>
      <c r="J1893" s="79">
        <v>3.5312523983816453</v>
      </c>
    </row>
    <row r="1894" spans="7:10" x14ac:dyDescent="0.25">
      <c r="G1894" t="str">
        <f t="shared" si="33"/>
        <v>12.37</v>
      </c>
      <c r="H1894" s="71">
        <v>12.3</v>
      </c>
      <c r="I1894" s="66">
        <v>7</v>
      </c>
      <c r="J1894" s="79">
        <v>3.6165081387868172</v>
      </c>
    </row>
    <row r="1895" spans="7:10" x14ac:dyDescent="0.25">
      <c r="G1895" t="str">
        <f t="shared" si="33"/>
        <v>12.47</v>
      </c>
      <c r="H1895" s="71">
        <v>12.400000000000002</v>
      </c>
      <c r="I1895" s="66">
        <v>7</v>
      </c>
      <c r="J1895" s="79">
        <v>3.7040117029337516</v>
      </c>
    </row>
    <row r="1896" spans="7:10" x14ac:dyDescent="0.25">
      <c r="G1896" t="str">
        <f t="shared" si="33"/>
        <v>12.57</v>
      </c>
      <c r="H1896" s="71">
        <v>12.5</v>
      </c>
      <c r="I1896" s="66">
        <v>7</v>
      </c>
      <c r="J1896" s="79">
        <v>3.7936347819302068</v>
      </c>
    </row>
    <row r="1897" spans="7:10" x14ac:dyDescent="0.25">
      <c r="G1897" t="str">
        <f t="shared" si="33"/>
        <v>12.67</v>
      </c>
      <c r="H1897" s="71">
        <v>12.600000000000001</v>
      </c>
      <c r="I1897" s="66">
        <v>7</v>
      </c>
      <c r="J1897" s="79">
        <v>3.885232341159047</v>
      </c>
    </row>
    <row r="1898" spans="7:10" x14ac:dyDescent="0.25">
      <c r="G1898" t="str">
        <f t="shared" si="33"/>
        <v>12.77</v>
      </c>
      <c r="H1898" s="71">
        <v>12.700000000000003</v>
      </c>
      <c r="I1898" s="66">
        <v>7</v>
      </c>
      <c r="J1898" s="79">
        <v>3.9786431798081781</v>
      </c>
    </row>
    <row r="1899" spans="7:10" x14ac:dyDescent="0.25">
      <c r="G1899" t="str">
        <f t="shared" si="33"/>
        <v>12.87</v>
      </c>
      <c r="H1899" s="71">
        <v>12.8</v>
      </c>
      <c r="I1899" s="66">
        <v>7</v>
      </c>
      <c r="J1899" s="79">
        <v>4.0736907512036371</v>
      </c>
    </row>
    <row r="1900" spans="7:10" x14ac:dyDescent="0.25">
      <c r="G1900" t="str">
        <f t="shared" si="33"/>
        <v>12.97</v>
      </c>
      <c r="H1900" s="71">
        <v>12.900000000000002</v>
      </c>
      <c r="I1900" s="66">
        <v>7</v>
      </c>
      <c r="J1900" s="79">
        <v>4.1701842430654938</v>
      </c>
    </row>
    <row r="1901" spans="7:10" x14ac:dyDescent="0.25">
      <c r="G1901" t="str">
        <f t="shared" si="33"/>
        <v>137</v>
      </c>
      <c r="H1901" s="71">
        <v>13</v>
      </c>
      <c r="I1901" s="66">
        <v>7</v>
      </c>
      <c r="J1901" s="79">
        <v>4.2679199097333109</v>
      </c>
    </row>
    <row r="1902" spans="7:10" x14ac:dyDescent="0.25">
      <c r="G1902" t="str">
        <f t="shared" si="33"/>
        <v>13.17</v>
      </c>
      <c r="H1902" s="71">
        <v>13.100000000000001</v>
      </c>
      <c r="I1902" s="66">
        <v>7</v>
      </c>
      <c r="J1902" s="79">
        <v>4.3666826411246289</v>
      </c>
    </row>
    <row r="1903" spans="7:10" x14ac:dyDescent="0.25">
      <c r="G1903" t="str">
        <f t="shared" si="33"/>
        <v>13.27</v>
      </c>
      <c r="H1903" s="71">
        <v>13.200000000000003</v>
      </c>
      <c r="I1903" s="66">
        <v>7</v>
      </c>
      <c r="J1903" s="79">
        <v>4.4662477459987198</v>
      </c>
    </row>
    <row r="1904" spans="7:10" x14ac:dyDescent="0.25">
      <c r="G1904" t="str">
        <f t="shared" si="33"/>
        <v>13.37</v>
      </c>
      <c r="H1904" s="71">
        <v>13.3</v>
      </c>
      <c r="I1904" s="66">
        <v>7</v>
      </c>
      <c r="J1904" s="79">
        <v>4.5663829203197421</v>
      </c>
    </row>
    <row r="1905" spans="7:10" x14ac:dyDescent="0.25">
      <c r="G1905" t="str">
        <f t="shared" si="33"/>
        <v>13.47</v>
      </c>
      <c r="H1905" s="71">
        <v>13.400000000000002</v>
      </c>
      <c r="I1905" s="66">
        <v>7</v>
      </c>
      <c r="J1905" s="79">
        <v>4.6668503654663862</v>
      </c>
    </row>
    <row r="1906" spans="7:10" x14ac:dyDescent="0.25">
      <c r="G1906" t="str">
        <f t="shared" si="33"/>
        <v>13.57</v>
      </c>
      <c r="H1906" s="71">
        <v>13.5</v>
      </c>
      <c r="I1906" s="66">
        <v>7</v>
      </c>
      <c r="J1906" s="79">
        <v>4.7674090160155638</v>
      </c>
    </row>
    <row r="1907" spans="7:10" x14ac:dyDescent="0.25">
      <c r="G1907" t="str">
        <f t="shared" si="33"/>
        <v>13.67</v>
      </c>
      <c r="H1907" s="71">
        <v>13.600000000000001</v>
      </c>
      <c r="I1907" s="66">
        <v>7</v>
      </c>
      <c r="J1907" s="79">
        <v>4.8678168330895168</v>
      </c>
    </row>
    <row r="1908" spans="7:10" x14ac:dyDescent="0.25">
      <c r="G1908" t="str">
        <f t="shared" si="33"/>
        <v>13.77</v>
      </c>
      <c r="H1908" s="71">
        <v>13.700000000000003</v>
      </c>
      <c r="I1908" s="66">
        <v>7</v>
      </c>
      <c r="J1908" s="79">
        <v>4.9678331169914349</v>
      </c>
    </row>
    <row r="1909" spans="7:10" x14ac:dyDescent="0.25">
      <c r="G1909" t="str">
        <f t="shared" si="33"/>
        <v>13.87</v>
      </c>
      <c r="H1909" s="71">
        <v>13.8</v>
      </c>
      <c r="I1909" s="66">
        <v>7</v>
      </c>
      <c r="J1909" s="79">
        <v>5.0672207921836918</v>
      </c>
    </row>
    <row r="1910" spans="7:10" x14ac:dyDescent="0.25">
      <c r="G1910" t="str">
        <f t="shared" si="33"/>
        <v>13.97</v>
      </c>
      <c r="H1910" s="71">
        <v>13.900000000000002</v>
      </c>
      <c r="I1910" s="66">
        <v>7</v>
      </c>
      <c r="J1910" s="79">
        <v>5.1657486186199613</v>
      </c>
    </row>
    <row r="1911" spans="7:10" x14ac:dyDescent="0.25">
      <c r="G1911" t="str">
        <f t="shared" si="33"/>
        <v>147</v>
      </c>
      <c r="H1911" s="71">
        <v>14</v>
      </c>
      <c r="I1911" s="66">
        <v>7</v>
      </c>
      <c r="J1911" s="79">
        <v>5.2631932859774633</v>
      </c>
    </row>
    <row r="1912" spans="7:10" x14ac:dyDescent="0.25">
      <c r="G1912" t="str">
        <f t="shared" si="33"/>
        <v>14.17</v>
      </c>
      <c r="H1912" s="71">
        <v>14.100000000000001</v>
      </c>
      <c r="I1912" s="66">
        <v>7</v>
      </c>
      <c r="J1912" s="79">
        <v>5.3593413513161199</v>
      </c>
    </row>
    <row r="1913" spans="7:10" x14ac:dyDescent="0.25">
      <c r="G1913" t="str">
        <f t="shared" si="33"/>
        <v>14.27</v>
      </c>
      <c r="H1913" s="71">
        <v>14.200000000000003</v>
      </c>
      <c r="I1913" s="66">
        <v>7</v>
      </c>
      <c r="J1913" s="79">
        <v>5.4539909859116822</v>
      </c>
    </row>
    <row r="1914" spans="7:10" x14ac:dyDescent="0.25">
      <c r="G1914" t="str">
        <f t="shared" si="33"/>
        <v>14.37</v>
      </c>
      <c r="H1914" s="71">
        <v>14.3</v>
      </c>
      <c r="I1914" s="66">
        <v>7</v>
      </c>
      <c r="J1914" s="79">
        <v>5.5469535032085</v>
      </c>
    </row>
    <row r="1915" spans="7:10" x14ac:dyDescent="0.25">
      <c r="G1915" t="str">
        <f t="shared" si="33"/>
        <v>14.47</v>
      </c>
      <c r="H1915" s="71">
        <v>14.400000000000002</v>
      </c>
      <c r="I1915" s="66">
        <v>7</v>
      </c>
      <c r="J1915" s="79">
        <v>5.6380546467117689</v>
      </c>
    </row>
    <row r="1916" spans="7:10" x14ac:dyDescent="0.25">
      <c r="G1916" t="str">
        <f t="shared" si="33"/>
        <v>14.57</v>
      </c>
      <c r="H1916" s="71">
        <v>14.5</v>
      </c>
      <c r="I1916" s="66">
        <v>7</v>
      </c>
      <c r="J1916" s="79">
        <v>5.7271356238693425</v>
      </c>
    </row>
    <row r="1917" spans="7:10" x14ac:dyDescent="0.25">
      <c r="G1917" t="str">
        <f t="shared" si="33"/>
        <v>14.67</v>
      </c>
      <c r="H1917" s="71">
        <v>14.600000000000001</v>
      </c>
      <c r="I1917" s="66">
        <v>7</v>
      </c>
      <c r="J1917" s="79">
        <v>5.8140538792604577</v>
      </c>
    </row>
    <row r="1918" spans="7:10" x14ac:dyDescent="0.25">
      <c r="G1918" t="str">
        <f t="shared" si="33"/>
        <v>14.77</v>
      </c>
      <c r="H1918" s="71">
        <v>14.700000000000003</v>
      </c>
      <c r="I1918" s="66">
        <v>7</v>
      </c>
      <c r="J1918" s="79">
        <v>5.898683607414922</v>
      </c>
    </row>
    <row r="1919" spans="7:10" x14ac:dyDescent="0.25">
      <c r="G1919" t="str">
        <f t="shared" si="33"/>
        <v>14.87</v>
      </c>
      <c r="H1919" s="71">
        <v>14.8</v>
      </c>
      <c r="I1919" s="66">
        <v>7</v>
      </c>
      <c r="J1919" s="79">
        <v>5.9809160120702938</v>
      </c>
    </row>
    <row r="1920" spans="7:10" x14ac:dyDescent="0.25">
      <c r="G1920" t="str">
        <f t="shared" si="33"/>
        <v>14.97</v>
      </c>
      <c r="H1920" s="71">
        <v>14.900000000000002</v>
      </c>
      <c r="I1920" s="66">
        <v>7</v>
      </c>
      <c r="J1920" s="79">
        <v>6.0606593244227067</v>
      </c>
    </row>
    <row r="1921" spans="7:10" x14ac:dyDescent="0.25">
      <c r="G1921" t="str">
        <f t="shared" si="33"/>
        <v>157</v>
      </c>
      <c r="H1921" s="71">
        <v>15</v>
      </c>
      <c r="I1921" s="66">
        <v>7</v>
      </c>
      <c r="J1921" s="79">
        <v>6.1378385977823324</v>
      </c>
    </row>
    <row r="1922" spans="7:10" x14ac:dyDescent="0.25">
      <c r="G1922" t="str">
        <f t="shared" si="33"/>
        <v>15.17</v>
      </c>
      <c r="H1922" s="71">
        <v>15.100000000000001</v>
      </c>
      <c r="I1922" s="66">
        <v>7</v>
      </c>
      <c r="J1922" s="79">
        <v>6.2123952999081631</v>
      </c>
    </row>
    <row r="1923" spans="7:10" x14ac:dyDescent="0.25">
      <c r="G1923" t="str">
        <f t="shared" si="33"/>
        <v>15.27</v>
      </c>
      <c r="H1923" s="71">
        <v>15.200000000000003</v>
      </c>
      <c r="I1923" s="66">
        <v>7</v>
      </c>
      <c r="J1923" s="79">
        <v>6.2842867271272134</v>
      </c>
    </row>
    <row r="1924" spans="7:10" x14ac:dyDescent="0.25">
      <c r="G1924" t="str">
        <f t="shared" si="33"/>
        <v>15.37</v>
      </c>
      <c r="H1924" s="71">
        <v>15.3</v>
      </c>
      <c r="I1924" s="66">
        <v>7</v>
      </c>
      <c r="J1924" s="79">
        <v>6.353485266151611</v>
      </c>
    </row>
    <row r="1925" spans="7:10" x14ac:dyDescent="0.25">
      <c r="G1925" t="str">
        <f t="shared" ref="G1925:G1988" si="34">CONCATENATE(H1925,I1925)</f>
        <v>15.47</v>
      </c>
      <c r="H1925" s="71">
        <v>15.400000000000002</v>
      </c>
      <c r="I1925" s="66">
        <v>7</v>
      </c>
      <c r="J1925" s="79">
        <v>6.4199775303484738</v>
      </c>
    </row>
    <row r="1926" spans="7:10" x14ac:dyDescent="0.25">
      <c r="G1926" t="str">
        <f t="shared" si="34"/>
        <v>15.57</v>
      </c>
      <c r="H1926" s="71">
        <v>15.5</v>
      </c>
      <c r="I1926" s="66">
        <v>7</v>
      </c>
      <c r="J1926" s="79">
        <v>6.4837633971833313</v>
      </c>
    </row>
    <row r="1927" spans="7:10" x14ac:dyDescent="0.25">
      <c r="G1927" t="str">
        <f t="shared" si="34"/>
        <v>15.67</v>
      </c>
      <c r="H1927" s="71">
        <v>15.600000000000001</v>
      </c>
      <c r="I1927" s="66">
        <v>7</v>
      </c>
      <c r="J1927" s="79">
        <v>6.5448549727646341</v>
      </c>
    </row>
    <row r="1928" spans="7:10" x14ac:dyDescent="0.25">
      <c r="G1928" t="str">
        <f t="shared" si="34"/>
        <v>15.77</v>
      </c>
      <c r="H1928" s="71">
        <v>15.700000000000003</v>
      </c>
      <c r="I1928" s="66">
        <v>7</v>
      </c>
      <c r="J1928" s="79">
        <v>6.6032755079960381</v>
      </c>
    </row>
    <row r="1929" spans="7:10" x14ac:dyDescent="0.25">
      <c r="G1929" t="str">
        <f t="shared" si="34"/>
        <v>15.87</v>
      </c>
      <c r="H1929" s="71">
        <v>15.8</v>
      </c>
      <c r="I1929" s="66">
        <v>7</v>
      </c>
      <c r="J1929" s="79">
        <v>6.6590582889337595</v>
      </c>
    </row>
    <row r="1930" spans="7:10" x14ac:dyDescent="0.25">
      <c r="G1930" t="str">
        <f t="shared" si="34"/>
        <v>15.97</v>
      </c>
      <c r="H1930" s="71">
        <v>15.900000000000002</v>
      </c>
      <c r="I1930" s="66">
        <v>7</v>
      </c>
      <c r="J1930" s="79">
        <v>6.7122455216841699</v>
      </c>
    </row>
    <row r="1931" spans="7:10" x14ac:dyDescent="0.25">
      <c r="G1931" t="str">
        <f t="shared" si="34"/>
        <v>167</v>
      </c>
      <c r="H1931" s="71">
        <v>16</v>
      </c>
      <c r="I1931" s="66">
        <v>7</v>
      </c>
      <c r="J1931" s="79">
        <v>6.7628872296912101</v>
      </c>
    </row>
    <row r="1932" spans="7:10" x14ac:dyDescent="0.25">
      <c r="G1932" t="str">
        <f t="shared" si="34"/>
        <v>-88</v>
      </c>
      <c r="H1932" s="71">
        <v>-8</v>
      </c>
      <c r="I1932" s="66">
        <v>8</v>
      </c>
      <c r="J1932" s="79">
        <v>1.8043745528989861</v>
      </c>
    </row>
    <row r="1933" spans="7:10" x14ac:dyDescent="0.25">
      <c r="G1933" t="str">
        <f t="shared" si="34"/>
        <v>-7.98</v>
      </c>
      <c r="H1933" s="71">
        <v>-7.9</v>
      </c>
      <c r="I1933" s="66">
        <v>8</v>
      </c>
      <c r="J1933" s="79">
        <v>1.8043747078581871</v>
      </c>
    </row>
    <row r="1934" spans="7:10" x14ac:dyDescent="0.25">
      <c r="G1934" t="str">
        <f t="shared" si="34"/>
        <v>-7.88</v>
      </c>
      <c r="H1934" s="71">
        <v>-7.8</v>
      </c>
      <c r="I1934" s="66">
        <v>8</v>
      </c>
      <c r="J1934" s="79">
        <v>1.8043748739673309</v>
      </c>
    </row>
    <row r="1935" spans="7:10" x14ac:dyDescent="0.25">
      <c r="G1935" t="str">
        <f t="shared" si="34"/>
        <v>-7.78</v>
      </c>
      <c r="H1935" s="71">
        <v>-7.7</v>
      </c>
      <c r="I1935" s="66">
        <v>8</v>
      </c>
      <c r="J1935" s="79">
        <v>1.8043750520280752</v>
      </c>
    </row>
    <row r="1936" spans="7:10" x14ac:dyDescent="0.25">
      <c r="G1936" t="str">
        <f t="shared" si="34"/>
        <v>-7.68</v>
      </c>
      <c r="H1936" s="71">
        <v>-7.6</v>
      </c>
      <c r="I1936" s="66">
        <v>8</v>
      </c>
      <c r="J1936" s="79">
        <v>1.8043752428996835</v>
      </c>
    </row>
    <row r="1937" spans="7:10" x14ac:dyDescent="0.25">
      <c r="G1937" t="str">
        <f t="shared" si="34"/>
        <v>-7.58</v>
      </c>
      <c r="H1937" s="71">
        <v>-7.5</v>
      </c>
      <c r="I1937" s="66">
        <v>8</v>
      </c>
      <c r="J1937" s="79">
        <v>1.8043754475031615</v>
      </c>
    </row>
    <row r="1938" spans="7:10" x14ac:dyDescent="0.25">
      <c r="G1938" t="str">
        <f t="shared" si="34"/>
        <v>-7.48</v>
      </c>
      <c r="H1938" s="71">
        <v>-7.4</v>
      </c>
      <c r="I1938" s="66">
        <v>8</v>
      </c>
      <c r="J1938" s="79">
        <v>1.8043756668256947</v>
      </c>
    </row>
    <row r="1939" spans="7:10" x14ac:dyDescent="0.25">
      <c r="G1939" t="str">
        <f t="shared" si="34"/>
        <v>-7.38</v>
      </c>
      <c r="H1939" s="71">
        <v>-7.3</v>
      </c>
      <c r="I1939" s="66">
        <v>8</v>
      </c>
      <c r="J1939" s="79">
        <v>1.8043759019253984</v>
      </c>
    </row>
    <row r="1940" spans="7:10" x14ac:dyDescent="0.25">
      <c r="G1940" t="str">
        <f t="shared" si="34"/>
        <v>-7.28</v>
      </c>
      <c r="H1940" s="71">
        <v>-7.2</v>
      </c>
      <c r="I1940" s="66">
        <v>8</v>
      </c>
      <c r="J1940" s="79">
        <v>1.8043761539364143</v>
      </c>
    </row>
    <row r="1941" spans="7:10" x14ac:dyDescent="0.25">
      <c r="G1941" t="str">
        <f t="shared" si="34"/>
        <v>-7.18</v>
      </c>
      <c r="H1941" s="71">
        <v>-7.1</v>
      </c>
      <c r="I1941" s="66">
        <v>8</v>
      </c>
      <c r="J1941" s="79">
        <v>1.8043764240743736</v>
      </c>
    </row>
    <row r="1942" spans="7:10" x14ac:dyDescent="0.25">
      <c r="G1942" t="str">
        <f t="shared" si="34"/>
        <v>-78</v>
      </c>
      <c r="H1942" s="71">
        <v>-7</v>
      </c>
      <c r="I1942" s="66">
        <v>8</v>
      </c>
      <c r="J1942" s="79">
        <v>1.8043767136422408</v>
      </c>
    </row>
    <row r="1943" spans="7:10" x14ac:dyDescent="0.25">
      <c r="G1943" t="str">
        <f t="shared" si="34"/>
        <v>-6.98</v>
      </c>
      <c r="H1943" s="71">
        <v>-6.9</v>
      </c>
      <c r="I1943" s="66">
        <v>8</v>
      </c>
      <c r="J1943" s="79">
        <v>1.8043770240365995</v>
      </c>
    </row>
    <row r="1944" spans="7:10" x14ac:dyDescent="0.25">
      <c r="G1944" t="str">
        <f t="shared" si="34"/>
        <v>-6.88</v>
      </c>
      <c r="H1944" s="71">
        <v>-6.8</v>
      </c>
      <c r="I1944" s="66">
        <v>8</v>
      </c>
      <c r="J1944" s="79">
        <v>1.8043773567543626</v>
      </c>
    </row>
    <row r="1945" spans="7:10" x14ac:dyDescent="0.25">
      <c r="G1945" t="str">
        <f t="shared" si="34"/>
        <v>-6.78</v>
      </c>
      <c r="H1945" s="71">
        <v>-6.7</v>
      </c>
      <c r="I1945" s="66">
        <v>8</v>
      </c>
      <c r="J1945" s="79">
        <v>1.8043777133999888</v>
      </c>
    </row>
    <row r="1946" spans="7:10" x14ac:dyDescent="0.25">
      <c r="G1946" t="str">
        <f t="shared" si="34"/>
        <v>-6.68</v>
      </c>
      <c r="H1946" s="71">
        <v>-6.6</v>
      </c>
      <c r="I1946" s="66">
        <v>8</v>
      </c>
      <c r="J1946" s="79">
        <v>1.8043780956931976</v>
      </c>
    </row>
    <row r="1947" spans="7:10" x14ac:dyDescent="0.25">
      <c r="G1947" t="str">
        <f t="shared" si="34"/>
        <v>-6.58</v>
      </c>
      <c r="H1947" s="71">
        <v>-6.5</v>
      </c>
      <c r="I1947" s="66">
        <v>8</v>
      </c>
      <c r="J1947" s="79">
        <v>1.8043785054772545</v>
      </c>
    </row>
    <row r="1948" spans="7:10" x14ac:dyDescent="0.25">
      <c r="G1948" t="str">
        <f t="shared" si="34"/>
        <v>-6.48</v>
      </c>
      <c r="H1948" s="71">
        <v>-6.4</v>
      </c>
      <c r="I1948" s="66">
        <v>8</v>
      </c>
      <c r="J1948" s="79">
        <v>1.8043789447278376</v>
      </c>
    </row>
    <row r="1949" spans="7:10" x14ac:dyDescent="0.25">
      <c r="G1949" t="str">
        <f t="shared" si="34"/>
        <v>-6.38</v>
      </c>
      <c r="H1949" s="71">
        <v>-6.3</v>
      </c>
      <c r="I1949" s="66">
        <v>8</v>
      </c>
      <c r="J1949" s="79">
        <v>1.8043794155625497</v>
      </c>
    </row>
    <row r="1950" spans="7:10" x14ac:dyDescent="0.25">
      <c r="G1950" t="str">
        <f t="shared" si="34"/>
        <v>-6.28</v>
      </c>
      <c r="H1950" s="71">
        <v>-6.2</v>
      </c>
      <c r="I1950" s="66">
        <v>8</v>
      </c>
      <c r="J1950" s="79">
        <v>1.8043799202511093</v>
      </c>
    </row>
    <row r="1951" spans="7:10" x14ac:dyDescent="0.25">
      <c r="G1951" t="str">
        <f t="shared" si="34"/>
        <v>-6.18</v>
      </c>
      <c r="H1951" s="71">
        <v>-6.1</v>
      </c>
      <c r="I1951" s="66">
        <v>8</v>
      </c>
      <c r="J1951" s="79">
        <v>1.8043804612262744</v>
      </c>
    </row>
    <row r="1952" spans="7:10" x14ac:dyDescent="0.25">
      <c r="G1952" t="str">
        <f t="shared" si="34"/>
        <v>-68</v>
      </c>
      <c r="H1952" s="71">
        <v>-6</v>
      </c>
      <c r="I1952" s="66">
        <v>8</v>
      </c>
      <c r="J1952" s="79">
        <v>1.8043810410955512</v>
      </c>
    </row>
    <row r="1953" spans="7:10" x14ac:dyDescent="0.25">
      <c r="G1953" t="str">
        <f t="shared" si="34"/>
        <v>-5.98</v>
      </c>
      <c r="H1953" s="71">
        <v>-5.9</v>
      </c>
      <c r="I1953" s="66">
        <v>8</v>
      </c>
      <c r="J1953" s="79">
        <v>1.804381662653743</v>
      </c>
    </row>
    <row r="1954" spans="7:10" x14ac:dyDescent="0.25">
      <c r="G1954" t="str">
        <f t="shared" si="34"/>
        <v>-5.88</v>
      </c>
      <c r="H1954" s="71">
        <v>-5.8</v>
      </c>
      <c r="I1954" s="66">
        <v>8</v>
      </c>
      <c r="J1954" s="79">
        <v>1.8043823288963972</v>
      </c>
    </row>
    <row r="1955" spans="7:10" x14ac:dyDescent="0.25">
      <c r="G1955" t="str">
        <f t="shared" si="34"/>
        <v>-5.78</v>
      </c>
      <c r="H1955" s="71">
        <v>-5.6999999999999993</v>
      </c>
      <c r="I1955" s="66">
        <v>8</v>
      </c>
      <c r="J1955" s="79">
        <v>1.804383043034222</v>
      </c>
    </row>
    <row r="1956" spans="7:10" x14ac:dyDescent="0.25">
      <c r="G1956" t="str">
        <f t="shared" si="34"/>
        <v>-5.68</v>
      </c>
      <c r="H1956" s="71">
        <v>-5.6</v>
      </c>
      <c r="I1956" s="66">
        <v>8</v>
      </c>
      <c r="J1956" s="79">
        <v>1.8043838085085369</v>
      </c>
    </row>
    <row r="1957" spans="7:10" x14ac:dyDescent="0.25">
      <c r="G1957" t="str">
        <f t="shared" si="34"/>
        <v>-5.58</v>
      </c>
      <c r="H1957" s="71">
        <v>-5.5</v>
      </c>
      <c r="I1957" s="66">
        <v>8</v>
      </c>
      <c r="J1957" s="79">
        <v>1.8043846290078318</v>
      </c>
    </row>
    <row r="1958" spans="7:10" x14ac:dyDescent="0.25">
      <c r="G1958" t="str">
        <f t="shared" si="34"/>
        <v>-5.48</v>
      </c>
      <c r="H1958" s="71">
        <v>-5.4</v>
      </c>
      <c r="I1958" s="66">
        <v>8</v>
      </c>
      <c r="J1958" s="79">
        <v>1.804385508485512</v>
      </c>
    </row>
    <row r="1959" spans="7:10" x14ac:dyDescent="0.25">
      <c r="G1959" t="str">
        <f t="shared" si="34"/>
        <v>-5.38</v>
      </c>
      <c r="H1959" s="71">
        <v>-5.3</v>
      </c>
      <c r="I1959" s="66">
        <v>8</v>
      </c>
      <c r="J1959" s="79">
        <v>1.804386451178924</v>
      </c>
    </row>
    <row r="1960" spans="7:10" x14ac:dyDescent="0.25">
      <c r="G1960" t="str">
        <f t="shared" si="34"/>
        <v>-5.28</v>
      </c>
      <c r="H1960" s="71">
        <v>-5.1999999999999993</v>
      </c>
      <c r="I1960" s="66">
        <v>8</v>
      </c>
      <c r="J1960" s="79">
        <v>1.8043874616297402</v>
      </c>
    </row>
    <row r="1961" spans="7:10" x14ac:dyDescent="0.25">
      <c r="G1961" t="str">
        <f t="shared" si="34"/>
        <v>-5.18</v>
      </c>
      <c r="H1961" s="71">
        <v>-5.0999999999999996</v>
      </c>
      <c r="I1961" s="66">
        <v>8</v>
      </c>
      <c r="J1961" s="79">
        <v>1.8043885447058099</v>
      </c>
    </row>
    <row r="1962" spans="7:10" x14ac:dyDescent="0.25">
      <c r="G1962" t="str">
        <f t="shared" si="34"/>
        <v>-58</v>
      </c>
      <c r="H1962" s="71">
        <v>-5</v>
      </c>
      <c r="I1962" s="66">
        <v>8</v>
      </c>
      <c r="J1962" s="79">
        <v>1.8043897056245808</v>
      </c>
    </row>
    <row r="1963" spans="7:10" x14ac:dyDescent="0.25">
      <c r="G1963" t="str">
        <f t="shared" si="34"/>
        <v>-4.98</v>
      </c>
      <c r="H1963" s="71">
        <v>-4.9000000000000004</v>
      </c>
      <c r="I1963" s="66">
        <v>8</v>
      </c>
      <c r="J1963" s="79">
        <v>1.8043909499781985</v>
      </c>
    </row>
    <row r="1964" spans="7:10" x14ac:dyDescent="0.25">
      <c r="G1964" t="str">
        <f t="shared" si="34"/>
        <v>-4.88</v>
      </c>
      <c r="H1964" s="71">
        <v>-4.8</v>
      </c>
      <c r="I1964" s="66">
        <v>8</v>
      </c>
      <c r="J1964" s="79">
        <v>1.8043922837604074</v>
      </c>
    </row>
    <row r="1965" spans="7:10" x14ac:dyDescent="0.25">
      <c r="G1965" t="str">
        <f t="shared" si="34"/>
        <v>-4.78</v>
      </c>
      <c r="H1965" s="71">
        <v>-4.6999999999999993</v>
      </c>
      <c r="I1965" s="66">
        <v>8</v>
      </c>
      <c r="J1965" s="79">
        <v>1.8043937133953871</v>
      </c>
    </row>
    <row r="1966" spans="7:10" x14ac:dyDescent="0.25">
      <c r="G1966" t="str">
        <f t="shared" si="34"/>
        <v>-4.68</v>
      </c>
      <c r="H1966" s="71">
        <v>-4.5999999999999996</v>
      </c>
      <c r="I1966" s="66">
        <v>8</v>
      </c>
      <c r="J1966" s="79">
        <v>1.8043952457686554</v>
      </c>
    </row>
    <row r="1967" spans="7:10" x14ac:dyDescent="0.25">
      <c r="G1967" t="str">
        <f t="shared" si="34"/>
        <v>-4.58</v>
      </c>
      <c r="H1967" s="71">
        <v>-4.5</v>
      </c>
      <c r="I1967" s="66">
        <v>8</v>
      </c>
      <c r="J1967" s="79">
        <v>1.8043968882601866</v>
      </c>
    </row>
    <row r="1968" spans="7:10" x14ac:dyDescent="0.25">
      <c r="G1968" t="str">
        <f t="shared" si="34"/>
        <v>-4.48</v>
      </c>
      <c r="H1968" s="71">
        <v>-4.4000000000000004</v>
      </c>
      <c r="I1968" s="66">
        <v>8</v>
      </c>
      <c r="J1968" s="79">
        <v>1.8043986487799146</v>
      </c>
    </row>
    <row r="1969" spans="7:10" x14ac:dyDescent="0.25">
      <c r="G1969" t="str">
        <f t="shared" si="34"/>
        <v>-4.38</v>
      </c>
      <c r="H1969" s="71">
        <v>-4.3</v>
      </c>
      <c r="I1969" s="66">
        <v>8</v>
      </c>
      <c r="J1969" s="79">
        <v>1.804400535805776</v>
      </c>
    </row>
    <row r="1970" spans="7:10" x14ac:dyDescent="0.25">
      <c r="G1970" t="str">
        <f t="shared" si="34"/>
        <v>-4.28</v>
      </c>
      <c r="H1970" s="71">
        <v>-4.1999999999999993</v>
      </c>
      <c r="I1970" s="66">
        <v>8</v>
      </c>
      <c r="J1970" s="79">
        <v>1.8044025584244923</v>
      </c>
    </row>
    <row r="1971" spans="7:10" x14ac:dyDescent="0.25">
      <c r="G1971" t="str">
        <f t="shared" si="34"/>
        <v>-4.18</v>
      </c>
      <c r="H1971" s="71">
        <v>-4.0999999999999996</v>
      </c>
      <c r="I1971" s="66">
        <v>8</v>
      </c>
      <c r="J1971" s="79">
        <v>1.8044047263752725</v>
      </c>
    </row>
    <row r="1972" spans="7:10" x14ac:dyDescent="0.25">
      <c r="G1972" t="str">
        <f t="shared" si="34"/>
        <v>-48</v>
      </c>
      <c r="H1972" s="71">
        <v>-4</v>
      </c>
      <c r="I1972" s="66">
        <v>8</v>
      </c>
      <c r="J1972" s="79">
        <v>1.8044070500966527</v>
      </c>
    </row>
    <row r="1973" spans="7:10" x14ac:dyDescent="0.25">
      <c r="G1973" t="str">
        <f t="shared" si="34"/>
        <v>-3.98</v>
      </c>
      <c r="H1973" s="71">
        <v>-3.8999999999999995</v>
      </c>
      <c r="I1973" s="66">
        <v>8</v>
      </c>
      <c r="J1973" s="79">
        <v>1.8044095407767025</v>
      </c>
    </row>
    <row r="1974" spans="7:10" x14ac:dyDescent="0.25">
      <c r="G1974" t="str">
        <f t="shared" si="34"/>
        <v>-3.88</v>
      </c>
      <c r="H1974" s="71">
        <v>-3.8</v>
      </c>
      <c r="I1974" s="66">
        <v>8</v>
      </c>
      <c r="J1974" s="79">
        <v>1.8044122104068303</v>
      </c>
    </row>
    <row r="1975" spans="7:10" x14ac:dyDescent="0.25">
      <c r="G1975" t="str">
        <f t="shared" si="34"/>
        <v>-3.78</v>
      </c>
      <c r="H1975" s="71">
        <v>-3.7</v>
      </c>
      <c r="I1975" s="66">
        <v>8</v>
      </c>
      <c r="J1975" s="79">
        <v>1.8044150718394536</v>
      </c>
    </row>
    <row r="1976" spans="7:10" x14ac:dyDescent="0.25">
      <c r="G1976" t="str">
        <f t="shared" si="34"/>
        <v>-3.68</v>
      </c>
      <c r="H1976" s="71">
        <v>-3.5999999999999996</v>
      </c>
      <c r="I1976" s="66">
        <v>8</v>
      </c>
      <c r="J1976" s="79">
        <v>1.8044181388498026</v>
      </c>
    </row>
    <row r="1977" spans="7:10" x14ac:dyDescent="0.25">
      <c r="G1977" t="str">
        <f t="shared" si="34"/>
        <v>-3.58</v>
      </c>
      <c r="H1977" s="71">
        <v>-3.5</v>
      </c>
      <c r="I1977" s="66">
        <v>8</v>
      </c>
      <c r="J1977" s="79">
        <v>1.8044214262021678</v>
      </c>
    </row>
    <row r="1978" spans="7:10" x14ac:dyDescent="0.25">
      <c r="G1978" t="str">
        <f t="shared" si="34"/>
        <v>-3.48</v>
      </c>
      <c r="H1978" s="71">
        <v>-3.3999999999999995</v>
      </c>
      <c r="I1978" s="66">
        <v>8</v>
      </c>
      <c r="J1978" s="79">
        <v>1.8044249497208917</v>
      </c>
    </row>
    <row r="1979" spans="7:10" x14ac:dyDescent="0.25">
      <c r="G1979" t="str">
        <f t="shared" si="34"/>
        <v>-3.38</v>
      </c>
      <c r="H1979" s="71">
        <v>-3.3</v>
      </c>
      <c r="I1979" s="66">
        <v>8</v>
      </c>
      <c r="J1979" s="79">
        <v>1.8044287263664647</v>
      </c>
    </row>
    <row r="1980" spans="7:10" x14ac:dyDescent="0.25">
      <c r="G1980" t="str">
        <f t="shared" si="34"/>
        <v>-3.28</v>
      </c>
      <c r="H1980" s="71">
        <v>-3.1999999999999993</v>
      </c>
      <c r="I1980" s="66">
        <v>8</v>
      </c>
      <c r="J1980" s="79">
        <v>1.8044327743170747</v>
      </c>
    </row>
    <row r="1981" spans="7:10" x14ac:dyDescent="0.25">
      <c r="G1981" t="str">
        <f t="shared" si="34"/>
        <v>-3.18</v>
      </c>
      <c r="H1981" s="71">
        <v>-3.0999999999999996</v>
      </c>
      <c r="I1981" s="66">
        <v>8</v>
      </c>
      <c r="J1981" s="79">
        <v>1.8044371130560126</v>
      </c>
    </row>
    <row r="1982" spans="7:10" x14ac:dyDescent="0.25">
      <c r="G1982" t="str">
        <f t="shared" si="34"/>
        <v>-38</v>
      </c>
      <c r="H1982" s="71">
        <v>-3</v>
      </c>
      <c r="I1982" s="66">
        <v>8</v>
      </c>
      <c r="J1982" s="79">
        <v>1.8044417634653498</v>
      </c>
    </row>
    <row r="1983" spans="7:10" x14ac:dyDescent="0.25">
      <c r="G1983" t="str">
        <f t="shared" si="34"/>
        <v>-2.98</v>
      </c>
      <c r="H1983" s="71">
        <v>-2.8999999999999995</v>
      </c>
      <c r="I1983" s="66">
        <v>8</v>
      </c>
      <c r="J1983" s="79">
        <v>1.8044467479263344</v>
      </c>
    </row>
    <row r="1984" spans="7:10" x14ac:dyDescent="0.25">
      <c r="G1984" t="str">
        <f t="shared" si="34"/>
        <v>-2.88</v>
      </c>
      <c r="H1984" s="71">
        <v>-2.8</v>
      </c>
      <c r="I1984" s="66">
        <v>8</v>
      </c>
      <c r="J1984" s="79">
        <v>1.8044520904269934</v>
      </c>
    </row>
    <row r="1985" spans="7:10" x14ac:dyDescent="0.25">
      <c r="G1985" t="str">
        <f t="shared" si="34"/>
        <v>-2.78</v>
      </c>
      <c r="H1985" s="71">
        <v>-2.6999999999999993</v>
      </c>
      <c r="I1985" s="66">
        <v>8</v>
      </c>
      <c r="J1985" s="79">
        <v>1.8044578166774567</v>
      </c>
    </row>
    <row r="1986" spans="7:10" x14ac:dyDescent="0.25">
      <c r="G1986" t="str">
        <f t="shared" si="34"/>
        <v>-2.68</v>
      </c>
      <c r="H1986" s="71">
        <v>-2.5999999999999996</v>
      </c>
      <c r="I1986" s="66">
        <v>8</v>
      </c>
      <c r="J1986" s="79">
        <v>1.8044639542335528</v>
      </c>
    </row>
    <row r="1987" spans="7:10" x14ac:dyDescent="0.25">
      <c r="G1987" t="str">
        <f t="shared" si="34"/>
        <v>-2.58</v>
      </c>
      <c r="H1987" s="71">
        <v>-2.5</v>
      </c>
      <c r="I1987" s="66">
        <v>8</v>
      </c>
      <c r="J1987" s="79">
        <v>1.8044705326292751</v>
      </c>
    </row>
    <row r="1988" spans="7:10" x14ac:dyDescent="0.25">
      <c r="G1988" t="str">
        <f t="shared" si="34"/>
        <v>-2.48</v>
      </c>
      <c r="H1988" s="71">
        <v>-2.3999999999999995</v>
      </c>
      <c r="I1988" s="66">
        <v>8</v>
      </c>
      <c r="J1988" s="79">
        <v>1.8044775835187474</v>
      </c>
    </row>
    <row r="1989" spans="7:10" x14ac:dyDescent="0.25">
      <c r="G1989" t="str">
        <f t="shared" ref="G1989:G2052" si="35">CONCATENATE(H1989,I1989)</f>
        <v>-2.38</v>
      </c>
      <c r="H1989" s="71">
        <v>-2.2999999999999998</v>
      </c>
      <c r="I1989" s="66">
        <v>8</v>
      </c>
      <c r="J1989" s="79">
        <v>1.8044851408283797</v>
      </c>
    </row>
    <row r="1990" spans="7:10" x14ac:dyDescent="0.25">
      <c r="G1990" t="str">
        <f t="shared" si="35"/>
        <v>-2.28</v>
      </c>
      <c r="H1990" s="71">
        <v>-2.1999999999999993</v>
      </c>
      <c r="I1990" s="66">
        <v>8</v>
      </c>
      <c r="J1990" s="79">
        <v>1.8044932409199312</v>
      </c>
    </row>
    <row r="1991" spans="7:10" x14ac:dyDescent="0.25">
      <c r="G1991" t="str">
        <f t="shared" si="35"/>
        <v>-2.18</v>
      </c>
      <c r="H1991" s="71">
        <v>-2.0999999999999996</v>
      </c>
      <c r="I1991" s="66">
        <v>8</v>
      </c>
      <c r="J1991" s="79">
        <v>1.8045019227652841</v>
      </c>
    </row>
    <row r="1992" spans="7:10" x14ac:dyDescent="0.25">
      <c r="G1992" t="str">
        <f t="shared" si="35"/>
        <v>-28</v>
      </c>
      <c r="H1992" s="71">
        <v>-2</v>
      </c>
      <c r="I1992" s="66">
        <v>8</v>
      </c>
      <c r="J1992" s="79">
        <v>1.8045112281337345</v>
      </c>
    </row>
    <row r="1993" spans="7:10" x14ac:dyDescent="0.25">
      <c r="G1993" t="str">
        <f t="shared" si="35"/>
        <v>-1.98</v>
      </c>
      <c r="H1993" s="71">
        <v>-1.8999999999999995</v>
      </c>
      <c r="I1993" s="66">
        <v>8</v>
      </c>
      <c r="J1993" s="79">
        <v>1.8045212017927392</v>
      </c>
    </row>
    <row r="1994" spans="7:10" x14ac:dyDescent="0.25">
      <c r="G1994" t="str">
        <f t="shared" si="35"/>
        <v>-1.88</v>
      </c>
      <c r="H1994" s="71">
        <v>-1.7999999999999998</v>
      </c>
      <c r="I1994" s="66">
        <v>8</v>
      </c>
      <c r="J1994" s="79">
        <v>1.8045318917230413</v>
      </c>
    </row>
    <row r="1995" spans="7:10" x14ac:dyDescent="0.25">
      <c r="G1995" t="str">
        <f t="shared" si="35"/>
        <v>-1.78</v>
      </c>
      <c r="H1995" s="71">
        <v>-1.6999999999999993</v>
      </c>
      <c r="I1995" s="66">
        <v>8</v>
      </c>
      <c r="J1995" s="79">
        <v>1.8045433493492378</v>
      </c>
    </row>
    <row r="1996" spans="7:10" x14ac:dyDescent="0.25">
      <c r="G1996" t="str">
        <f t="shared" si="35"/>
        <v>-1.68</v>
      </c>
      <c r="H1996" s="71">
        <v>-1.5999999999999996</v>
      </c>
      <c r="I1996" s="66">
        <v>8</v>
      </c>
      <c r="J1996" s="79">
        <v>1.8045556297868734</v>
      </c>
    </row>
    <row r="1997" spans="7:10" x14ac:dyDescent="0.25">
      <c r="G1997" t="str">
        <f t="shared" si="35"/>
        <v>-1.58</v>
      </c>
      <c r="H1997" s="71">
        <v>-1.5</v>
      </c>
      <c r="I1997" s="66">
        <v>8</v>
      </c>
      <c r="J1997" s="79">
        <v>1.8045687921072604</v>
      </c>
    </row>
    <row r="1998" spans="7:10" x14ac:dyDescent="0.25">
      <c r="G1998" t="str">
        <f t="shared" si="35"/>
        <v>-1.48</v>
      </c>
      <c r="H1998" s="71">
        <v>-1.3999999999999995</v>
      </c>
      <c r="I1998" s="66">
        <v>8</v>
      </c>
      <c r="J1998" s="79">
        <v>1.804582899621284</v>
      </c>
    </row>
    <row r="1999" spans="7:10" x14ac:dyDescent="0.25">
      <c r="G1999" t="str">
        <f t="shared" si="35"/>
        <v>-1.38</v>
      </c>
      <c r="H1999" s="71">
        <v>-1.2999999999999998</v>
      </c>
      <c r="I1999" s="66">
        <v>8</v>
      </c>
      <c r="J1999" s="79">
        <v>1.8045980201835525</v>
      </c>
    </row>
    <row r="2000" spans="7:10" x14ac:dyDescent="0.25">
      <c r="G2000" t="str">
        <f t="shared" si="35"/>
        <v>-1.28</v>
      </c>
      <c r="H2000" s="71">
        <v>-1.1999999999999993</v>
      </c>
      <c r="I2000" s="66">
        <v>8</v>
      </c>
      <c r="J2000" s="79">
        <v>1.8046142265183645</v>
      </c>
    </row>
    <row r="2001" spans="7:10" x14ac:dyDescent="0.25">
      <c r="G2001" t="str">
        <f t="shared" si="35"/>
        <v>-1.18</v>
      </c>
      <c r="H2001" s="71">
        <v>-1.0999999999999996</v>
      </c>
      <c r="I2001" s="66">
        <v>8</v>
      </c>
      <c r="J2001" s="79">
        <v>1.8046315965690292</v>
      </c>
    </row>
    <row r="2002" spans="7:10" x14ac:dyDescent="0.25">
      <c r="G2002" t="str">
        <f t="shared" si="35"/>
        <v>-18</v>
      </c>
      <c r="H2002" s="71">
        <v>-1</v>
      </c>
      <c r="I2002" s="66">
        <v>8</v>
      </c>
      <c r="J2002" s="79">
        <v>1.8046502138722393</v>
      </c>
    </row>
    <row r="2003" spans="7:10" x14ac:dyDescent="0.25">
      <c r="G2003" t="str">
        <f t="shared" si="35"/>
        <v>-0.8999999999999998</v>
      </c>
      <c r="H2003" s="71">
        <v>-0.89999999999999947</v>
      </c>
      <c r="I2003" s="66">
        <v>8</v>
      </c>
      <c r="J2003" s="79">
        <v>1.8046701679592718</v>
      </c>
    </row>
    <row r="2004" spans="7:10" x14ac:dyDescent="0.25">
      <c r="G2004" t="str">
        <f t="shared" si="35"/>
        <v>-0.88</v>
      </c>
      <c r="H2004" s="71">
        <v>-0.79999999999999982</v>
      </c>
      <c r="I2004" s="66">
        <v>8</v>
      </c>
      <c r="J2004" s="79">
        <v>1.8046915547859328</v>
      </c>
    </row>
    <row r="2005" spans="7:10" x14ac:dyDescent="0.25">
      <c r="G2005" t="str">
        <f t="shared" si="35"/>
        <v>-0.6999999999999998</v>
      </c>
      <c r="H2005" s="71">
        <v>-0.69999999999999929</v>
      </c>
      <c r="I2005" s="66">
        <v>8</v>
      </c>
      <c r="J2005" s="79">
        <v>1.8047144771933321</v>
      </c>
    </row>
    <row r="2006" spans="7:10" x14ac:dyDescent="0.25">
      <c r="G2006" t="str">
        <f t="shared" si="35"/>
        <v>-0.68</v>
      </c>
      <c r="H2006" s="71">
        <v>-0.59999999999999964</v>
      </c>
      <c r="I2006" s="66">
        <v>8</v>
      </c>
      <c r="J2006" s="79">
        <v>1.8047390454016516</v>
      </c>
    </row>
    <row r="2007" spans="7:10" x14ac:dyDescent="0.25">
      <c r="G2007" t="str">
        <f t="shared" si="35"/>
        <v>-0.58</v>
      </c>
      <c r="H2007" s="71">
        <v>-0.5</v>
      </c>
      <c r="I2007" s="66">
        <v>8</v>
      </c>
      <c r="J2007" s="79">
        <v>1.8047653775393022</v>
      </c>
    </row>
    <row r="2008" spans="7:10" x14ac:dyDescent="0.25">
      <c r="G2008" t="str">
        <f t="shared" si="35"/>
        <v>-0.3999999999999998</v>
      </c>
      <c r="H2008" s="71">
        <v>-0.39999999999999947</v>
      </c>
      <c r="I2008" s="66">
        <v>8</v>
      </c>
      <c r="J2008" s="79">
        <v>1.8047936002099747</v>
      </c>
    </row>
    <row r="2009" spans="7:10" x14ac:dyDescent="0.25">
      <c r="G2009" t="str">
        <f t="shared" si="35"/>
        <v>-0.38</v>
      </c>
      <c r="H2009" s="71">
        <v>-0.29999999999999982</v>
      </c>
      <c r="I2009" s="66">
        <v>8</v>
      </c>
      <c r="J2009" s="79">
        <v>1.8048238491003155</v>
      </c>
    </row>
    <row r="2010" spans="7:10" x14ac:dyDescent="0.25">
      <c r="G2010" t="str">
        <f t="shared" si="35"/>
        <v>-0.1999999999999998</v>
      </c>
      <c r="H2010" s="71">
        <v>-0.19999999999999929</v>
      </c>
      <c r="I2010" s="66">
        <v>8</v>
      </c>
      <c r="J2010" s="79">
        <v>1.8048562696311015</v>
      </c>
    </row>
    <row r="2011" spans="7:10" x14ac:dyDescent="0.25">
      <c r="G2011" t="str">
        <f t="shared" si="35"/>
        <v>-0.09999999999999968</v>
      </c>
      <c r="H2011" s="71">
        <v>-9.9999999999999645E-2</v>
      </c>
      <c r="I2011" s="66">
        <v>8</v>
      </c>
      <c r="J2011" s="79">
        <v>1.8048910176550577</v>
      </c>
    </row>
    <row r="2012" spans="7:10" x14ac:dyDescent="0.25">
      <c r="G2012" t="str">
        <f t="shared" si="35"/>
        <v>08</v>
      </c>
      <c r="H2012" s="71">
        <v>0</v>
      </c>
      <c r="I2012" s="66">
        <v>8</v>
      </c>
      <c r="J2012" s="79">
        <v>1.8049282602046139</v>
      </c>
    </row>
    <row r="2013" spans="7:10" x14ac:dyDescent="0.25">
      <c r="G2013" t="str">
        <f t="shared" si="35"/>
        <v>0.09999999999999968</v>
      </c>
      <c r="H2013" s="71">
        <v>9.9999999999999645E-2</v>
      </c>
      <c r="I2013" s="66">
        <v>8</v>
      </c>
      <c r="J2013" s="79">
        <v>1.8049681762931842</v>
      </c>
    </row>
    <row r="2014" spans="7:10" x14ac:dyDescent="0.25">
      <c r="G2014" t="str">
        <f t="shared" si="35"/>
        <v>0.2000000000000018</v>
      </c>
      <c r="H2014" s="71">
        <v>0.20000000000000107</v>
      </c>
      <c r="I2014" s="66">
        <v>8</v>
      </c>
      <c r="J2014" s="79">
        <v>1.8050109577737836</v>
      </c>
    </row>
    <row r="2015" spans="7:10" x14ac:dyDescent="0.25">
      <c r="G2015" t="str">
        <f t="shared" si="35"/>
        <v>0.3000000000000018</v>
      </c>
      <c r="H2015" s="71">
        <v>0.30000000000000071</v>
      </c>
      <c r="I2015" s="66">
        <v>8</v>
      </c>
      <c r="J2015" s="79">
        <v>1.805056810259076</v>
      </c>
    </row>
    <row r="2016" spans="7:10" x14ac:dyDescent="0.25">
      <c r="G2016" t="str">
        <f t="shared" si="35"/>
        <v>0.48</v>
      </c>
      <c r="H2016" s="71">
        <v>0.40000000000000036</v>
      </c>
      <c r="I2016" s="66">
        <v>8</v>
      </c>
      <c r="J2016" s="79">
        <v>1.8051059541072227</v>
      </c>
    </row>
    <row r="2017" spans="7:10" x14ac:dyDescent="0.25">
      <c r="G2017" t="str">
        <f t="shared" si="35"/>
        <v>0.58</v>
      </c>
      <c r="H2017" s="71">
        <v>0.5</v>
      </c>
      <c r="I2017" s="66">
        <v>8</v>
      </c>
      <c r="J2017" s="79">
        <v>1.8051586254782295</v>
      </c>
    </row>
    <row r="2018" spans="7:10" x14ac:dyDescent="0.25">
      <c r="G2018" t="str">
        <f t="shared" si="35"/>
        <v>0.68</v>
      </c>
      <c r="H2018" s="71">
        <v>0.59999999999999964</v>
      </c>
      <c r="I2018" s="66">
        <v>8</v>
      </c>
      <c r="J2018" s="79">
        <v>1.8052150774658087</v>
      </c>
    </row>
    <row r="2019" spans="7:10" x14ac:dyDescent="0.25">
      <c r="G2019" t="str">
        <f t="shared" si="35"/>
        <v>0.7000000000000018</v>
      </c>
      <c r="H2019" s="71">
        <v>0.70000000000000107</v>
      </c>
      <c r="I2019" s="66">
        <v>8</v>
      </c>
      <c r="J2019" s="79">
        <v>1.8052755813101367</v>
      </c>
    </row>
    <row r="2020" spans="7:10" x14ac:dyDescent="0.25">
      <c r="G2020" t="str">
        <f t="shared" si="35"/>
        <v>0.8000000000000018</v>
      </c>
      <c r="H2020" s="71">
        <v>0.80000000000000071</v>
      </c>
      <c r="I2020" s="66">
        <v>8</v>
      </c>
      <c r="J2020" s="79">
        <v>1.8053404276972522</v>
      </c>
    </row>
    <row r="2021" spans="7:10" x14ac:dyDescent="0.25">
      <c r="G2021" t="str">
        <f t="shared" si="35"/>
        <v>0.98</v>
      </c>
      <c r="H2021" s="71">
        <v>0.90000000000000036</v>
      </c>
      <c r="I2021" s="66">
        <v>8</v>
      </c>
      <c r="J2021" s="79">
        <v>1.8054099281512641</v>
      </c>
    </row>
    <row r="2022" spans="7:10" x14ac:dyDescent="0.25">
      <c r="G2022" t="str">
        <f t="shared" si="35"/>
        <v>18</v>
      </c>
      <c r="H2022" s="71">
        <v>1</v>
      </c>
      <c r="I2022" s="66">
        <v>8</v>
      </c>
      <c r="J2022" s="79">
        <v>1.8054844165259589</v>
      </c>
    </row>
    <row r="2023" spans="7:10" x14ac:dyDescent="0.25">
      <c r="G2023" t="str">
        <f t="shared" si="35"/>
        <v>1.18</v>
      </c>
      <c r="H2023" s="71">
        <v>1.0999999999999996</v>
      </c>
      <c r="I2023" s="66">
        <v>8</v>
      </c>
      <c r="J2023" s="79">
        <v>1.8055642506028629</v>
      </c>
    </row>
    <row r="2024" spans="7:10" x14ac:dyDescent="0.25">
      <c r="G2024" t="str">
        <f t="shared" si="35"/>
        <v>1.28</v>
      </c>
      <c r="H2024" s="71">
        <v>1.2000000000000011</v>
      </c>
      <c r="I2024" s="66">
        <v>8</v>
      </c>
      <c r="J2024" s="79">
        <v>1.8056498138033146</v>
      </c>
    </row>
    <row r="2025" spans="7:10" x14ac:dyDescent="0.25">
      <c r="G2025" t="str">
        <f t="shared" si="35"/>
        <v>1.38</v>
      </c>
      <c r="H2025" s="71">
        <v>1.3000000000000007</v>
      </c>
      <c r="I2025" s="66">
        <v>8</v>
      </c>
      <c r="J2025" s="79">
        <v>1.8057415170226225</v>
      </c>
    </row>
    <row r="2026" spans="7:10" x14ac:dyDescent="0.25">
      <c r="G2026" t="str">
        <f t="shared" si="35"/>
        <v>1.48</v>
      </c>
      <c r="H2026" s="71">
        <v>1.4000000000000004</v>
      </c>
      <c r="I2026" s="66">
        <v>8</v>
      </c>
      <c r="J2026" s="79">
        <v>1.805839800594959</v>
      </c>
    </row>
    <row r="2027" spans="7:10" x14ac:dyDescent="0.25">
      <c r="G2027" t="str">
        <f t="shared" si="35"/>
        <v>1.58</v>
      </c>
      <c r="H2027" s="71">
        <v>1.5</v>
      </c>
      <c r="I2027" s="66">
        <v>8</v>
      </c>
      <c r="J2027" s="79">
        <v>1.8059451363982342</v>
      </c>
    </row>
    <row r="2028" spans="7:10" x14ac:dyDescent="0.25">
      <c r="G2028" t="str">
        <f t="shared" si="35"/>
        <v>1.68</v>
      </c>
      <c r="H2028" s="71">
        <v>1.6000000000000014</v>
      </c>
      <c r="I2028" s="66">
        <v>8</v>
      </c>
      <c r="J2028" s="79">
        <v>1.8060580301088454</v>
      </c>
    </row>
    <row r="2029" spans="7:10" x14ac:dyDescent="0.25">
      <c r="G2029" t="str">
        <f t="shared" si="35"/>
        <v>1.78</v>
      </c>
      <c r="H2029" s="71">
        <v>1.7000000000000011</v>
      </c>
      <c r="I2029" s="66">
        <v>8</v>
      </c>
      <c r="J2029" s="79">
        <v>1.8061790236168791</v>
      </c>
    </row>
    <row r="2030" spans="7:10" x14ac:dyDescent="0.25">
      <c r="G2030" t="str">
        <f t="shared" si="35"/>
        <v>1.88</v>
      </c>
      <c r="H2030" s="71">
        <v>1.8000000000000007</v>
      </c>
      <c r="I2030" s="66">
        <v>8</v>
      </c>
      <c r="J2030" s="79">
        <v>1.8063086976130807</v>
      </c>
    </row>
    <row r="2031" spans="7:10" x14ac:dyDescent="0.25">
      <c r="G2031" t="str">
        <f t="shared" si="35"/>
        <v>1.98</v>
      </c>
      <c r="H2031" s="71">
        <v>1.9000000000000004</v>
      </c>
      <c r="I2031" s="66">
        <v>8</v>
      </c>
      <c r="J2031" s="79">
        <v>1.8064476743596818</v>
      </c>
    </row>
    <row r="2032" spans="7:10" x14ac:dyDescent="0.25">
      <c r="G2032" t="str">
        <f t="shared" si="35"/>
        <v>28</v>
      </c>
      <c r="H2032" s="71">
        <v>2</v>
      </c>
      <c r="I2032" s="66">
        <v>8</v>
      </c>
      <c r="J2032" s="79">
        <v>1.8065966206580173</v>
      </c>
    </row>
    <row r="2033" spans="7:10" x14ac:dyDescent="0.25">
      <c r="G2033" t="str">
        <f t="shared" si="35"/>
        <v>2.18</v>
      </c>
      <c r="H2033" s="71">
        <v>2.1000000000000014</v>
      </c>
      <c r="I2033" s="66">
        <v>8</v>
      </c>
      <c r="J2033" s="79">
        <v>1.8067562510267463</v>
      </c>
    </row>
    <row r="2034" spans="7:10" x14ac:dyDescent="0.25">
      <c r="G2034" t="str">
        <f t="shared" si="35"/>
        <v>2.28</v>
      </c>
      <c r="H2034" s="71">
        <v>2.2000000000000011</v>
      </c>
      <c r="I2034" s="66">
        <v>8</v>
      </c>
      <c r="J2034" s="79">
        <v>1.8069273311054419</v>
      </c>
    </row>
    <row r="2035" spans="7:10" x14ac:dyDescent="0.25">
      <c r="G2035" t="str">
        <f t="shared" si="35"/>
        <v>2.38</v>
      </c>
      <c r="H2035" s="71">
        <v>2.3000000000000007</v>
      </c>
      <c r="I2035" s="66">
        <v>8</v>
      </c>
      <c r="J2035" s="79">
        <v>1.8071106812993054</v>
      </c>
    </row>
    <row r="2036" spans="7:10" x14ac:dyDescent="0.25">
      <c r="G2036" t="str">
        <f t="shared" si="35"/>
        <v>2.48</v>
      </c>
      <c r="H2036" s="71">
        <v>2.4000000000000004</v>
      </c>
      <c r="I2036" s="66">
        <v>8</v>
      </c>
      <c r="J2036" s="79">
        <v>1.8073071806818708</v>
      </c>
    </row>
    <row r="2037" spans="7:10" x14ac:dyDescent="0.25">
      <c r="G2037" t="str">
        <f t="shared" si="35"/>
        <v>2.58</v>
      </c>
      <c r="H2037" s="71">
        <v>2.5</v>
      </c>
      <c r="I2037" s="66">
        <v>8</v>
      </c>
      <c r="J2037" s="79">
        <v>1.8075177711736568</v>
      </c>
    </row>
    <row r="2038" spans="7:10" x14ac:dyDescent="0.25">
      <c r="G2038" t="str">
        <f t="shared" si="35"/>
        <v>2.68</v>
      </c>
      <c r="H2038" s="71">
        <v>2.6000000000000014</v>
      </c>
      <c r="I2038" s="66">
        <v>8</v>
      </c>
      <c r="J2038" s="79">
        <v>1.8077434620159736</v>
      </c>
    </row>
    <row r="2039" spans="7:10" x14ac:dyDescent="0.25">
      <c r="G2039" t="str">
        <f t="shared" si="35"/>
        <v>2.78</v>
      </c>
      <c r="H2039" s="71">
        <v>2.7000000000000011</v>
      </c>
      <c r="I2039" s="66">
        <v>8</v>
      </c>
      <c r="J2039" s="79">
        <v>1.8079853345603547</v>
      </c>
    </row>
    <row r="2040" spans="7:10" x14ac:dyDescent="0.25">
      <c r="G2040" t="str">
        <f t="shared" si="35"/>
        <v>2.88</v>
      </c>
      <c r="H2040" s="71">
        <v>2.8000000000000007</v>
      </c>
      <c r="I2040" s="66">
        <v>8</v>
      </c>
      <c r="J2040" s="79">
        <v>1.8082445473954678</v>
      </c>
    </row>
    <row r="2041" spans="7:10" x14ac:dyDescent="0.25">
      <c r="G2041" t="str">
        <f t="shared" si="35"/>
        <v>2.98</v>
      </c>
      <c r="H2041" s="71">
        <v>2.9000000000000004</v>
      </c>
      <c r="I2041" s="66">
        <v>8</v>
      </c>
      <c r="J2041" s="79">
        <v>1.8085223418347915</v>
      </c>
    </row>
    <row r="2042" spans="7:10" x14ac:dyDescent="0.25">
      <c r="G2042" t="str">
        <f t="shared" si="35"/>
        <v>38</v>
      </c>
      <c r="H2042" s="71">
        <v>3</v>
      </c>
      <c r="I2042" s="66">
        <v>8</v>
      </c>
      <c r="J2042" s="79">
        <v>1.8088200477898946</v>
      </c>
    </row>
    <row r="2043" spans="7:10" x14ac:dyDescent="0.25">
      <c r="G2043" t="str">
        <f t="shared" si="35"/>
        <v>3.18</v>
      </c>
      <c r="H2043" s="71">
        <v>3.1000000000000014</v>
      </c>
      <c r="I2043" s="66">
        <v>8</v>
      </c>
      <c r="J2043" s="79">
        <v>1.809139090055766</v>
      </c>
    </row>
    <row r="2044" spans="7:10" x14ac:dyDescent="0.25">
      <c r="G2044" t="str">
        <f t="shared" si="35"/>
        <v>3.28</v>
      </c>
      <c r="H2044" s="71">
        <v>3.2000000000000011</v>
      </c>
      <c r="I2044" s="66">
        <v>8</v>
      </c>
      <c r="J2044" s="79">
        <v>1.8094809950363753</v>
      </c>
    </row>
    <row r="2045" spans="7:10" x14ac:dyDescent="0.25">
      <c r="G2045" t="str">
        <f t="shared" si="35"/>
        <v>3.38</v>
      </c>
      <c r="H2045" s="71">
        <v>3.3000000000000007</v>
      </c>
      <c r="I2045" s="66">
        <v>8</v>
      </c>
      <c r="J2045" s="79">
        <v>1.8098473979404439</v>
      </c>
    </row>
    <row r="2046" spans="7:10" x14ac:dyDescent="0.25">
      <c r="G2046" t="str">
        <f t="shared" si="35"/>
        <v>3.48</v>
      </c>
      <c r="H2046" s="71">
        <v>3.4000000000000004</v>
      </c>
      <c r="I2046" s="66">
        <v>8</v>
      </c>
      <c r="J2046" s="79">
        <v>1.8102400504793512</v>
      </c>
    </row>
    <row r="2047" spans="7:10" x14ac:dyDescent="0.25">
      <c r="G2047" t="str">
        <f t="shared" si="35"/>
        <v>3.58</v>
      </c>
      <c r="H2047" s="71">
        <v>3.5</v>
      </c>
      <c r="I2047" s="66">
        <v>8</v>
      </c>
      <c r="J2047" s="79">
        <v>1.8106608291010788</v>
      </c>
    </row>
    <row r="2048" spans="7:10" x14ac:dyDescent="0.25">
      <c r="G2048" t="str">
        <f t="shared" si="35"/>
        <v>3.68</v>
      </c>
      <c r="H2048" s="71">
        <v>3.6000000000000014</v>
      </c>
      <c r="I2048" s="66">
        <v>8</v>
      </c>
      <c r="J2048" s="79">
        <v>1.8111117437962594</v>
      </c>
    </row>
    <row r="2049" spans="7:10" x14ac:dyDescent="0.25">
      <c r="G2049" t="str">
        <f t="shared" si="35"/>
        <v>3.78</v>
      </c>
      <c r="H2049" s="71">
        <v>3.7000000000000011</v>
      </c>
      <c r="I2049" s="66">
        <v>8</v>
      </c>
      <c r="J2049" s="79">
        <v>1.8115949475145996</v>
      </c>
    </row>
    <row r="2050" spans="7:10" x14ac:dyDescent="0.25">
      <c r="G2050" t="str">
        <f t="shared" si="35"/>
        <v>3.88</v>
      </c>
      <c r="H2050" s="71">
        <v>3.8000000000000007</v>
      </c>
      <c r="I2050" s="66">
        <v>8</v>
      </c>
      <c r="J2050" s="79">
        <v>1.8121127462323032</v>
      </c>
    </row>
    <row r="2051" spans="7:10" x14ac:dyDescent="0.25">
      <c r="G2051" t="str">
        <f t="shared" si="35"/>
        <v>3.98</v>
      </c>
      <c r="H2051" s="71">
        <v>3.9000000000000004</v>
      </c>
      <c r="I2051" s="66">
        <v>8</v>
      </c>
      <c r="J2051" s="79">
        <v>1.8126676097135721</v>
      </c>
    </row>
    <row r="2052" spans="7:10" x14ac:dyDescent="0.25">
      <c r="G2052" t="str">
        <f t="shared" si="35"/>
        <v>48</v>
      </c>
      <c r="H2052" s="71">
        <v>4</v>
      </c>
      <c r="I2052" s="66">
        <v>8</v>
      </c>
      <c r="J2052" s="79">
        <v>1.8132621830117834</v>
      </c>
    </row>
    <row r="2053" spans="7:10" x14ac:dyDescent="0.25">
      <c r="G2053" t="str">
        <f t="shared" ref="G2053:G2116" si="36">CONCATENATE(H2053,I2053)</f>
        <v>4.18</v>
      </c>
      <c r="H2053" s="71">
        <v>4.1000000000000014</v>
      </c>
      <c r="I2053" s="66">
        <v>8</v>
      </c>
      <c r="J2053" s="79">
        <v>1.8138992987586613</v>
      </c>
    </row>
    <row r="2054" spans="7:10" x14ac:dyDescent="0.25">
      <c r="G2054" t="str">
        <f t="shared" si="36"/>
        <v>4.28</v>
      </c>
      <c r="H2054" s="71">
        <v>4.2000000000000011</v>
      </c>
      <c r="I2054" s="66">
        <v>8</v>
      </c>
      <c r="J2054" s="79">
        <v>1.8145819902924709</v>
      </c>
    </row>
    <row r="2055" spans="7:10" x14ac:dyDescent="0.25">
      <c r="G2055" t="str">
        <f t="shared" si="36"/>
        <v>4.38</v>
      </c>
      <c r="H2055" s="71">
        <v>4.3000000000000007</v>
      </c>
      <c r="I2055" s="66">
        <v>8</v>
      </c>
      <c r="J2055" s="79">
        <v>1.8153135056791545</v>
      </c>
    </row>
    <row r="2056" spans="7:10" x14ac:dyDescent="0.25">
      <c r="G2056" t="str">
        <f t="shared" si="36"/>
        <v>4.48</v>
      </c>
      <c r="H2056" s="71">
        <v>4.4000000000000004</v>
      </c>
      <c r="I2056" s="66">
        <v>8</v>
      </c>
      <c r="J2056" s="79">
        <v>1.8160973226832737</v>
      </c>
    </row>
    <row r="2057" spans="7:10" x14ac:dyDescent="0.25">
      <c r="G2057" t="str">
        <f t="shared" si="36"/>
        <v>4.58</v>
      </c>
      <c r="H2057" s="71">
        <v>4.5</v>
      </c>
      <c r="I2057" s="66">
        <v>8</v>
      </c>
      <c r="J2057" s="79">
        <v>1.8169371647486343</v>
      </c>
    </row>
    <row r="2058" spans="7:10" x14ac:dyDescent="0.25">
      <c r="G2058" t="str">
        <f t="shared" si="36"/>
        <v>4.68</v>
      </c>
      <c r="H2058" s="71">
        <v>4.6000000000000014</v>
      </c>
      <c r="I2058" s="66">
        <v>8</v>
      </c>
      <c r="J2058" s="79">
        <v>1.8178370180515997</v>
      </c>
    </row>
    <row r="2059" spans="7:10" x14ac:dyDescent="0.25">
      <c r="G2059" t="str">
        <f t="shared" si="36"/>
        <v>4.78</v>
      </c>
      <c r="H2059" s="71">
        <v>4.7000000000000011</v>
      </c>
      <c r="I2059" s="66">
        <v>8</v>
      </c>
      <c r="J2059" s="79">
        <v>1.8188011496931897</v>
      </c>
    </row>
    <row r="2060" spans="7:10" x14ac:dyDescent="0.25">
      <c r="G2060" t="str">
        <f t="shared" si="36"/>
        <v>4.88</v>
      </c>
      <c r="H2060" s="71">
        <v>4.8000000000000007</v>
      </c>
      <c r="I2060" s="66">
        <v>8</v>
      </c>
      <c r="J2060" s="79">
        <v>1.8198341270993124</v>
      </c>
    </row>
    <row r="2061" spans="7:10" x14ac:dyDescent="0.25">
      <c r="G2061" t="str">
        <f t="shared" si="36"/>
        <v>4.98</v>
      </c>
      <c r="H2061" s="71">
        <v>4.9000000000000004</v>
      </c>
      <c r="I2061" s="66">
        <v>8</v>
      </c>
      <c r="J2061" s="79">
        <v>1.820940838701556</v>
      </c>
    </row>
    <row r="2062" spans="7:10" x14ac:dyDescent="0.25">
      <c r="G2062" t="str">
        <f t="shared" si="36"/>
        <v>58</v>
      </c>
      <c r="H2062" s="71">
        <v>5</v>
      </c>
      <c r="I2062" s="66">
        <v>8</v>
      </c>
      <c r="J2062" s="79">
        <v>1.8221265159742059</v>
      </c>
    </row>
    <row r="2063" spans="7:10" x14ac:dyDescent="0.25">
      <c r="G2063" t="str">
        <f t="shared" si="36"/>
        <v>5.18</v>
      </c>
      <c r="H2063" s="71">
        <v>5.1000000000000014</v>
      </c>
      <c r="I2063" s="66">
        <v>8</v>
      </c>
      <c r="J2063" s="79">
        <v>1.8233967569061824</v>
      </c>
    </row>
    <row r="2064" spans="7:10" x14ac:dyDescent="0.25">
      <c r="G2064" t="str">
        <f t="shared" si="36"/>
        <v>5.28</v>
      </c>
      <c r="H2064" s="71">
        <v>5.2000000000000011</v>
      </c>
      <c r="I2064" s="66">
        <v>8</v>
      </c>
      <c r="J2064" s="79">
        <v>1.8247575509895761</v>
      </c>
    </row>
    <row r="2065" spans="7:10" x14ac:dyDescent="0.25">
      <c r="G2065" t="str">
        <f t="shared" si="36"/>
        <v>5.38</v>
      </c>
      <c r="H2065" s="71">
        <v>5.3000000000000007</v>
      </c>
      <c r="I2065" s="66">
        <v>8</v>
      </c>
      <c r="J2065" s="79">
        <v>1.826215305809278</v>
      </c>
    </row>
    <row r="2066" spans="7:10" x14ac:dyDescent="0.25">
      <c r="G2066" t="str">
        <f t="shared" si="36"/>
        <v>5.48</v>
      </c>
      <c r="H2066" s="71">
        <v>5.4</v>
      </c>
      <c r="I2066" s="66">
        <v>8</v>
      </c>
      <c r="J2066" s="79">
        <v>1.8277768753207819</v>
      </c>
    </row>
    <row r="2067" spans="7:10" x14ac:dyDescent="0.25">
      <c r="G2067" t="str">
        <f t="shared" si="36"/>
        <v>5.58</v>
      </c>
      <c r="H2067" s="71">
        <v>5.5</v>
      </c>
      <c r="I2067" s="66">
        <v>8</v>
      </c>
      <c r="J2067" s="79">
        <v>1.8294495899055021</v>
      </c>
    </row>
    <row r="2068" spans="7:10" x14ac:dyDescent="0.25">
      <c r="G2068" t="str">
        <f t="shared" si="36"/>
        <v>5.68</v>
      </c>
      <c r="H2068" s="71">
        <v>5.6000000000000014</v>
      </c>
      <c r="I2068" s="66">
        <v>8</v>
      </c>
      <c r="J2068" s="79">
        <v>1.8312412882948703</v>
      </c>
    </row>
    <row r="2069" spans="7:10" x14ac:dyDescent="0.25">
      <c r="G2069" t="str">
        <f t="shared" si="36"/>
        <v>5.78</v>
      </c>
      <c r="H2069" s="71">
        <v>5.7000000000000011</v>
      </c>
      <c r="I2069" s="66">
        <v>8</v>
      </c>
      <c r="J2069" s="79">
        <v>1.8331603514558454</v>
      </c>
    </row>
    <row r="2070" spans="7:10" x14ac:dyDescent="0.25">
      <c r="G2070" t="str">
        <f t="shared" si="36"/>
        <v>5.88</v>
      </c>
      <c r="H2070" s="71">
        <v>5.8000000000000007</v>
      </c>
      <c r="I2070" s="66">
        <v>8</v>
      </c>
      <c r="J2070" s="79">
        <v>1.8352157385313226</v>
      </c>
    </row>
    <row r="2071" spans="7:10" x14ac:dyDescent="0.25">
      <c r="G2071" t="str">
        <f t="shared" si="36"/>
        <v>5.98</v>
      </c>
      <c r="H2071" s="71">
        <v>5.9</v>
      </c>
      <c r="I2071" s="66">
        <v>8</v>
      </c>
      <c r="J2071" s="79">
        <v>1.8374170249289079</v>
      </c>
    </row>
    <row r="2072" spans="7:10" x14ac:dyDescent="0.25">
      <c r="G2072" t="str">
        <f t="shared" si="36"/>
        <v>68</v>
      </c>
      <c r="H2072" s="71">
        <v>6</v>
      </c>
      <c r="I2072" s="66">
        <v>8</v>
      </c>
      <c r="J2072" s="79">
        <v>1.8397744426507681</v>
      </c>
    </row>
    <row r="2073" spans="7:10" x14ac:dyDescent="0.25">
      <c r="G2073" t="str">
        <f t="shared" si="36"/>
        <v>6.18</v>
      </c>
      <c r="H2073" s="71">
        <v>6.1000000000000014</v>
      </c>
      <c r="I2073" s="66">
        <v>8</v>
      </c>
      <c r="J2073" s="79">
        <v>1.8422989229552782</v>
      </c>
    </row>
    <row r="2074" spans="7:10" x14ac:dyDescent="0.25">
      <c r="G2074" t="str">
        <f t="shared" si="36"/>
        <v>6.28</v>
      </c>
      <c r="H2074" s="71">
        <v>6.2000000000000011</v>
      </c>
      <c r="I2074" s="66">
        <v>8</v>
      </c>
      <c r="J2074" s="79">
        <v>1.8450021414380295</v>
      </c>
    </row>
    <row r="2075" spans="7:10" x14ac:dyDescent="0.25">
      <c r="G2075" t="str">
        <f t="shared" si="36"/>
        <v>6.38</v>
      </c>
      <c r="H2075" s="71">
        <v>6.3000000000000007</v>
      </c>
      <c r="I2075" s="66">
        <v>8</v>
      </c>
      <c r="J2075" s="79">
        <v>1.8478965656150108</v>
      </c>
    </row>
    <row r="2076" spans="7:10" x14ac:dyDescent="0.25">
      <c r="G2076" t="str">
        <f t="shared" si="36"/>
        <v>6.48</v>
      </c>
      <c r="H2076" s="71">
        <v>6.4</v>
      </c>
      <c r="I2076" s="66">
        <v>8</v>
      </c>
      <c r="J2076" s="79">
        <v>1.8509955050843003</v>
      </c>
    </row>
    <row r="2077" spans="7:10" x14ac:dyDescent="0.25">
      <c r="G2077" t="str">
        <f t="shared" si="36"/>
        <v>6.58</v>
      </c>
      <c r="H2077" s="71">
        <v>6.5</v>
      </c>
      <c r="I2077" s="66">
        <v>8</v>
      </c>
      <c r="J2077" s="79">
        <v>1.8543131643339905</v>
      </c>
    </row>
    <row r="2078" spans="7:10" x14ac:dyDescent="0.25">
      <c r="G2078" t="str">
        <f t="shared" si="36"/>
        <v>6.68</v>
      </c>
      <c r="H2078" s="71">
        <v>6.6000000000000014</v>
      </c>
      <c r="I2078" s="66">
        <v>8</v>
      </c>
      <c r="J2078" s="79">
        <v>1.8578646982530824</v>
      </c>
    </row>
    <row r="2079" spans="7:10" x14ac:dyDescent="0.25">
      <c r="G2079" t="str">
        <f t="shared" si="36"/>
        <v>6.78</v>
      </c>
      <c r="H2079" s="71">
        <v>6.7000000000000011</v>
      </c>
      <c r="I2079" s="66">
        <v>8</v>
      </c>
      <c r="J2079" s="79">
        <v>1.8616662703882545</v>
      </c>
    </row>
    <row r="2080" spans="7:10" x14ac:dyDescent="0.25">
      <c r="G2080" t="str">
        <f t="shared" si="36"/>
        <v>6.88</v>
      </c>
      <c r="H2080" s="71">
        <v>6.8000000000000007</v>
      </c>
      <c r="I2080" s="66">
        <v>8</v>
      </c>
      <c r="J2080" s="79">
        <v>1.8657351139723652</v>
      </c>
    </row>
    <row r="2081" spans="7:10" x14ac:dyDescent="0.25">
      <c r="G2081" t="str">
        <f t="shared" si="36"/>
        <v>6.98</v>
      </c>
      <c r="H2081" s="71">
        <v>6.9</v>
      </c>
      <c r="I2081" s="66">
        <v>8</v>
      </c>
      <c r="J2081" s="79">
        <v>1.8700895957298265</v>
      </c>
    </row>
    <row r="2082" spans="7:10" x14ac:dyDescent="0.25">
      <c r="G2082" t="str">
        <f t="shared" si="36"/>
        <v>78</v>
      </c>
      <c r="H2082" s="71">
        <v>7</v>
      </c>
      <c r="I2082" s="66">
        <v>8</v>
      </c>
      <c r="J2082" s="79">
        <v>1.8747492824389576</v>
      </c>
    </row>
    <row r="2083" spans="7:10" x14ac:dyDescent="0.25">
      <c r="G2083" t="str">
        <f t="shared" si="36"/>
        <v>7.18</v>
      </c>
      <c r="H2083" s="71">
        <v>7.1000000000000014</v>
      </c>
      <c r="I2083" s="66">
        <v>8</v>
      </c>
      <c r="J2083" s="79">
        <v>1.8797350102016923</v>
      </c>
    </row>
    <row r="2084" spans="7:10" x14ac:dyDescent="0.25">
      <c r="G2084" t="str">
        <f t="shared" si="36"/>
        <v>7.28</v>
      </c>
      <c r="H2084" s="71">
        <v>7.2000000000000011</v>
      </c>
      <c r="I2084" s="66">
        <v>8</v>
      </c>
      <c r="J2084" s="79">
        <v>1.8850689563357474</v>
      </c>
    </row>
    <row r="2085" spans="7:10" x14ac:dyDescent="0.25">
      <c r="G2085" t="str">
        <f t="shared" si="36"/>
        <v>7.38</v>
      </c>
      <c r="H2085" s="71">
        <v>7.3000000000000007</v>
      </c>
      <c r="I2085" s="66">
        <v>8</v>
      </c>
      <c r="J2085" s="79">
        <v>1.8907747137630038</v>
      </c>
    </row>
    <row r="2086" spans="7:10" x14ac:dyDescent="0.25">
      <c r="G2086" t="str">
        <f t="shared" si="36"/>
        <v>7.48</v>
      </c>
      <c r="H2086" s="71">
        <v>7.4</v>
      </c>
      <c r="I2086" s="66">
        <v>8</v>
      </c>
      <c r="J2086" s="79">
        <v>1.8968773677196102</v>
      </c>
    </row>
    <row r="2087" spans="7:10" x14ac:dyDescent="0.25">
      <c r="G2087" t="str">
        <f t="shared" si="36"/>
        <v>7.58</v>
      </c>
      <c r="H2087" s="71">
        <v>7.5</v>
      </c>
      <c r="I2087" s="66">
        <v>8</v>
      </c>
      <c r="J2087" s="79">
        <v>1.9034035745573796</v>
      </c>
    </row>
    <row r="2088" spans="7:10" x14ac:dyDescent="0.25">
      <c r="G2088" t="str">
        <f t="shared" si="36"/>
        <v>7.68</v>
      </c>
      <c r="H2088" s="71">
        <v>7.6000000000000014</v>
      </c>
      <c r="I2088" s="66">
        <v>8</v>
      </c>
      <c r="J2088" s="79">
        <v>1.9103816423415743</v>
      </c>
    </row>
    <row r="2089" spans="7:10" x14ac:dyDescent="0.25">
      <c r="G2089" t="str">
        <f t="shared" si="36"/>
        <v>7.78</v>
      </c>
      <c r="H2089" s="71">
        <v>7.7000000000000011</v>
      </c>
      <c r="I2089" s="66">
        <v>8</v>
      </c>
      <c r="J2089" s="79">
        <v>1.9178416128763223</v>
      </c>
    </row>
    <row r="2090" spans="7:10" x14ac:dyDescent="0.25">
      <c r="G2090" t="str">
        <f t="shared" si="36"/>
        <v>7.88</v>
      </c>
      <c r="H2090" s="71">
        <v>7.8000000000000007</v>
      </c>
      <c r="I2090" s="66">
        <v>8</v>
      </c>
      <c r="J2090" s="79">
        <v>1.9258153447046182</v>
      </c>
    </row>
    <row r="2091" spans="7:10" x14ac:dyDescent="0.25">
      <c r="G2091" t="str">
        <f t="shared" si="36"/>
        <v>7.98</v>
      </c>
      <c r="H2091" s="71">
        <v>7.9</v>
      </c>
      <c r="I2091" s="66">
        <v>8</v>
      </c>
      <c r="J2091" s="79">
        <v>1.9343365965343733</v>
      </c>
    </row>
    <row r="2092" spans="7:10" x14ac:dyDescent="0.25">
      <c r="G2092" t="str">
        <f t="shared" si="36"/>
        <v>88</v>
      </c>
      <c r="H2092" s="71">
        <v>8</v>
      </c>
      <c r="I2092" s="66">
        <v>8</v>
      </c>
      <c r="J2092" s="79">
        <v>1.9434411104341982</v>
      </c>
    </row>
    <row r="2093" spans="7:10" x14ac:dyDescent="0.25">
      <c r="G2093" t="str">
        <f t="shared" si="36"/>
        <v>8.18</v>
      </c>
      <c r="H2093" s="71">
        <v>8.1000000000000014</v>
      </c>
      <c r="I2093" s="66">
        <v>8</v>
      </c>
      <c r="J2093" s="79">
        <v>1.9531666940217403</v>
      </c>
    </row>
    <row r="2094" spans="7:10" x14ac:dyDescent="0.25">
      <c r="G2094" t="str">
        <f t="shared" si="36"/>
        <v>8.28</v>
      </c>
      <c r="H2094" s="71">
        <v>8.1999999999999993</v>
      </c>
      <c r="I2094" s="66">
        <v>8</v>
      </c>
      <c r="J2094" s="79">
        <v>1.9635533007325452</v>
      </c>
    </row>
    <row r="2095" spans="7:10" x14ac:dyDescent="0.25">
      <c r="G2095" t="str">
        <f t="shared" si="36"/>
        <v>8.38</v>
      </c>
      <c r="H2095" s="71">
        <v>8.3000000000000007</v>
      </c>
      <c r="I2095" s="66">
        <v>8</v>
      </c>
      <c r="J2095" s="79">
        <v>1.9746431071078445</v>
      </c>
    </row>
    <row r="2096" spans="7:10" x14ac:dyDescent="0.25">
      <c r="G2096" t="str">
        <f t="shared" si="36"/>
        <v>8.48</v>
      </c>
      <c r="H2096" s="71">
        <v>8.4000000000000021</v>
      </c>
      <c r="I2096" s="66">
        <v>8</v>
      </c>
      <c r="J2096" s="79">
        <v>1.9864805858749106</v>
      </c>
    </row>
    <row r="2097" spans="7:10" x14ac:dyDescent="0.25">
      <c r="G2097" t="str">
        <f t="shared" si="36"/>
        <v>8.58</v>
      </c>
      <c r="H2097" s="71">
        <v>8.5</v>
      </c>
      <c r="I2097" s="66">
        <v>8</v>
      </c>
      <c r="J2097" s="79">
        <v>1.9991125734131721</v>
      </c>
    </row>
    <row r="2098" spans="7:10" x14ac:dyDescent="0.25">
      <c r="G2098" t="str">
        <f t="shared" si="36"/>
        <v>8.68</v>
      </c>
      <c r="H2098" s="71">
        <v>8.6000000000000014</v>
      </c>
      <c r="I2098" s="66">
        <v>8</v>
      </c>
      <c r="J2098" s="79">
        <v>2.012588330003295</v>
      </c>
    </row>
    <row r="2099" spans="7:10" x14ac:dyDescent="0.25">
      <c r="G2099" t="str">
        <f t="shared" si="36"/>
        <v>8.78</v>
      </c>
      <c r="H2099" s="71">
        <v>8.6999999999999993</v>
      </c>
      <c r="I2099" s="66">
        <v>8</v>
      </c>
      <c r="J2099" s="79">
        <v>2.0269595910450948</v>
      </c>
    </row>
    <row r="2100" spans="7:10" x14ac:dyDescent="0.25">
      <c r="G2100" t="str">
        <f t="shared" si="36"/>
        <v>8.88</v>
      </c>
      <c r="H2100" s="71">
        <v>8.8000000000000007</v>
      </c>
      <c r="I2100" s="66">
        <v>8</v>
      </c>
      <c r="J2100" s="79">
        <v>2.0422806072045208</v>
      </c>
    </row>
    <row r="2101" spans="7:10" x14ac:dyDescent="0.25">
      <c r="G2101" t="str">
        <f t="shared" si="36"/>
        <v>8.98</v>
      </c>
      <c r="H2101" s="71">
        <v>8.9000000000000021</v>
      </c>
      <c r="I2101" s="66">
        <v>8</v>
      </c>
      <c r="J2101" s="79">
        <v>2.0586081712113478</v>
      </c>
    </row>
    <row r="2102" spans="7:10" x14ac:dyDescent="0.25">
      <c r="G2102" t="str">
        <f t="shared" si="36"/>
        <v>98</v>
      </c>
      <c r="H2102" s="71">
        <v>9</v>
      </c>
      <c r="I2102" s="66">
        <v>8</v>
      </c>
      <c r="J2102" s="79">
        <v>2.076001628780082</v>
      </c>
    </row>
    <row r="2103" spans="7:10" x14ac:dyDescent="0.25">
      <c r="G2103" t="str">
        <f t="shared" si="36"/>
        <v>9.18</v>
      </c>
      <c r="H2103" s="71">
        <v>9.1000000000000014</v>
      </c>
      <c r="I2103" s="66">
        <v>8</v>
      </c>
      <c r="J2103" s="79">
        <v>2.0945228708700165</v>
      </c>
    </row>
    <row r="2104" spans="7:10" x14ac:dyDescent="0.25">
      <c r="G2104" t="str">
        <f t="shared" si="36"/>
        <v>9.28</v>
      </c>
      <c r="H2104" s="71">
        <v>9.1999999999999993</v>
      </c>
      <c r="I2104" s="66">
        <v>8</v>
      </c>
      <c r="J2104" s="79">
        <v>2.1142363042406727</v>
      </c>
    </row>
    <row r="2105" spans="7:10" x14ac:dyDescent="0.25">
      <c r="G2105" t="str">
        <f t="shared" si="36"/>
        <v>9.38</v>
      </c>
      <c r="H2105" s="71">
        <v>9.3000000000000007</v>
      </c>
      <c r="I2105" s="66">
        <v>8</v>
      </c>
      <c r="J2105" s="79">
        <v>2.1352087970016669</v>
      </c>
    </row>
    <row r="2106" spans="7:10" x14ac:dyDescent="0.25">
      <c r="G2106" t="str">
        <f t="shared" si="36"/>
        <v>9.48</v>
      </c>
      <c r="H2106" s="71">
        <v>9.4000000000000021</v>
      </c>
      <c r="I2106" s="66">
        <v>8</v>
      </c>
      <c r="J2106" s="79">
        <v>2.1575095956082149</v>
      </c>
    </row>
    <row r="2107" spans="7:10" x14ac:dyDescent="0.25">
      <c r="G2107" t="str">
        <f t="shared" si="36"/>
        <v>9.58</v>
      </c>
      <c r="H2107" s="71">
        <v>9.5</v>
      </c>
      <c r="I2107" s="66">
        <v>8</v>
      </c>
      <c r="J2107" s="79">
        <v>2.1812102095238446</v>
      </c>
    </row>
    <row r="2108" spans="7:10" x14ac:dyDescent="0.25">
      <c r="G2108" t="str">
        <f t="shared" si="36"/>
        <v>9.68</v>
      </c>
      <c r="H2108" s="71">
        <v>9.6000000000000014</v>
      </c>
      <c r="I2108" s="66">
        <v>8</v>
      </c>
      <c r="J2108" s="79">
        <v>2.206384259570604</v>
      </c>
    </row>
    <row r="2109" spans="7:10" x14ac:dyDescent="0.25">
      <c r="G2109" t="str">
        <f t="shared" si="36"/>
        <v>9.78</v>
      </c>
      <c r="H2109" s="71">
        <v>9.6999999999999993</v>
      </c>
      <c r="I2109" s="66">
        <v>8</v>
      </c>
      <c r="J2109" s="79">
        <v>2.2331072858267262</v>
      </c>
    </row>
    <row r="2110" spans="7:10" x14ac:dyDescent="0.25">
      <c r="G2110" t="str">
        <f t="shared" si="36"/>
        <v>9.88</v>
      </c>
      <c r="H2110" s="71">
        <v>9.8000000000000007</v>
      </c>
      <c r="I2110" s="66">
        <v>8</v>
      </c>
      <c r="J2110" s="79">
        <v>2.2614565108264473</v>
      </c>
    </row>
    <row r="2111" spans="7:10" x14ac:dyDescent="0.25">
      <c r="G2111" t="str">
        <f t="shared" si="36"/>
        <v>9.98</v>
      </c>
      <c r="H2111" s="71">
        <v>9.9000000000000021</v>
      </c>
      <c r="I2111" s="66">
        <v>8</v>
      </c>
      <c r="J2111" s="79">
        <v>2.2915105537829059</v>
      </c>
    </row>
    <row r="2112" spans="7:10" x14ac:dyDescent="0.25">
      <c r="G2112" t="str">
        <f t="shared" si="36"/>
        <v>108</v>
      </c>
      <c r="H2112" s="71">
        <v>10</v>
      </c>
      <c r="I2112" s="66">
        <v>8</v>
      </c>
      <c r="J2112" s="79">
        <v>2.3233490916111079</v>
      </c>
    </row>
    <row r="2113" spans="7:10" x14ac:dyDescent="0.25">
      <c r="G2113" t="str">
        <f t="shared" si="36"/>
        <v>10.18</v>
      </c>
      <c r="H2113" s="71">
        <v>10.100000000000001</v>
      </c>
      <c r="I2113" s="66">
        <v>8</v>
      </c>
      <c r="J2113" s="79">
        <v>2.3570524626937295</v>
      </c>
    </row>
    <row r="2114" spans="7:10" x14ac:dyDescent="0.25">
      <c r="G2114" t="str">
        <f t="shared" si="36"/>
        <v>10.28</v>
      </c>
      <c r="H2114" s="71">
        <v>10.199999999999999</v>
      </c>
      <c r="I2114" s="66">
        <v>8</v>
      </c>
      <c r="J2114" s="79">
        <v>2.3927012096295259</v>
      </c>
    </row>
    <row r="2115" spans="7:10" x14ac:dyDescent="0.25">
      <c r="G2115" t="str">
        <f t="shared" si="36"/>
        <v>10.38</v>
      </c>
      <c r="H2115" s="71">
        <v>10.3</v>
      </c>
      <c r="I2115" s="66">
        <v>8</v>
      </c>
      <c r="J2115" s="79">
        <v>2.4303755576546289</v>
      </c>
    </row>
    <row r="2116" spans="7:10" x14ac:dyDescent="0.25">
      <c r="G2116" t="str">
        <f t="shared" si="36"/>
        <v>10.48</v>
      </c>
      <c r="H2116" s="71">
        <v>10.400000000000002</v>
      </c>
      <c r="I2116" s="66">
        <v>8</v>
      </c>
      <c r="J2116" s="79">
        <v>2.4701548260531667</v>
      </c>
    </row>
    <row r="2117" spans="7:10" x14ac:dyDescent="0.25">
      <c r="G2117" t="str">
        <f t="shared" ref="G2117:G2172" si="37">CONCATENATE(H2117,I2117)</f>
        <v>10.58</v>
      </c>
      <c r="H2117" s="71">
        <v>10.5</v>
      </c>
      <c r="I2117" s="66">
        <v>8</v>
      </c>
      <c r="J2117" s="79">
        <v>2.5121167706971717</v>
      </c>
    </row>
    <row r="2118" spans="7:10" x14ac:dyDescent="0.25">
      <c r="G2118" t="str">
        <f t="shared" si="37"/>
        <v>10.68</v>
      </c>
      <c r="H2118" s="71">
        <v>10.600000000000001</v>
      </c>
      <c r="I2118" s="66">
        <v>8</v>
      </c>
      <c r="J2118" s="79">
        <v>2.55633685689559</v>
      </c>
    </row>
    <row r="2119" spans="7:10" x14ac:dyDescent="0.25">
      <c r="G2119" t="str">
        <f t="shared" si="37"/>
        <v>10.78</v>
      </c>
      <c r="H2119" s="71">
        <v>10.7</v>
      </c>
      <c r="I2119" s="66">
        <v>8</v>
      </c>
      <c r="J2119" s="79">
        <v>2.6028874630040728</v>
      </c>
    </row>
    <row r="2120" spans="7:10" x14ac:dyDescent="0.25">
      <c r="G2120" t="str">
        <f t="shared" si="37"/>
        <v>10.88</v>
      </c>
      <c r="H2120" s="71">
        <v>10.8</v>
      </c>
      <c r="I2120" s="66">
        <v>8</v>
      </c>
      <c r="J2120" s="79">
        <v>2.6518370167610756</v>
      </c>
    </row>
    <row r="2121" spans="7:10" x14ac:dyDescent="0.25">
      <c r="G2121" t="str">
        <f t="shared" si="37"/>
        <v>10.98</v>
      </c>
      <c r="H2121" s="71">
        <v>10.900000000000002</v>
      </c>
      <c r="I2121" s="66">
        <v>8</v>
      </c>
      <c r="J2121" s="79">
        <v>2.7032490680740282</v>
      </c>
    </row>
    <row r="2122" spans="7:10" x14ac:dyDescent="0.25">
      <c r="G2122" t="str">
        <f t="shared" si="37"/>
        <v>118</v>
      </c>
      <c r="H2122" s="71">
        <v>11</v>
      </c>
      <c r="I2122" s="66">
        <v>8</v>
      </c>
      <c r="J2122" s="79">
        <v>2.7571813039748032</v>
      </c>
    </row>
    <row r="2123" spans="7:10" x14ac:dyDescent="0.25">
      <c r="G2123" t="str">
        <f t="shared" si="37"/>
        <v>11.18</v>
      </c>
      <c r="H2123" s="71">
        <v>11.100000000000001</v>
      </c>
      <c r="I2123" s="66">
        <v>8</v>
      </c>
      <c r="J2123" s="79">
        <v>2.8136845136771629</v>
      </c>
    </row>
    <row r="2124" spans="7:10" x14ac:dyDescent="0.25">
      <c r="G2124" t="str">
        <f t="shared" si="37"/>
        <v>11.28</v>
      </c>
      <c r="H2124" s="71">
        <v>11.200000000000003</v>
      </c>
      <c r="I2124" s="66">
        <v>8</v>
      </c>
      <c r="J2124" s="79">
        <v>2.8728015140670888</v>
      </c>
    </row>
    <row r="2125" spans="7:10" x14ac:dyDescent="0.25">
      <c r="G2125" t="str">
        <f t="shared" si="37"/>
        <v>11.38</v>
      </c>
      <c r="H2125" s="71">
        <v>11.3</v>
      </c>
      <c r="I2125" s="66">
        <v>8</v>
      </c>
      <c r="J2125" s="79">
        <v>2.9345660484908533</v>
      </c>
    </row>
    <row r="2126" spans="7:10" x14ac:dyDescent="0.25">
      <c r="G2126" t="str">
        <f t="shared" si="37"/>
        <v>11.48</v>
      </c>
      <c r="H2126" s="71">
        <v>11.400000000000002</v>
      </c>
      <c r="I2126" s="66">
        <v>8</v>
      </c>
      <c r="J2126" s="79">
        <v>2.9990016743089338</v>
      </c>
    </row>
    <row r="2127" spans="7:10" x14ac:dyDescent="0.25">
      <c r="G2127" t="str">
        <f t="shared" si="37"/>
        <v>11.58</v>
      </c>
      <c r="H2127" s="71">
        <v>11.5</v>
      </c>
      <c r="I2127" s="66">
        <v>8</v>
      </c>
      <c r="J2127" s="79">
        <v>3.0661206572722977</v>
      </c>
    </row>
    <row r="2128" spans="7:10" x14ac:dyDescent="0.25">
      <c r="G2128" t="str">
        <f t="shared" si="37"/>
        <v>11.68</v>
      </c>
      <c r="H2128" s="71">
        <v>11.600000000000001</v>
      </c>
      <c r="I2128" s="66">
        <v>8</v>
      </c>
      <c r="J2128" s="79">
        <v>3.1359228932498313</v>
      </c>
    </row>
    <row r="2129" spans="7:10" x14ac:dyDescent="0.25">
      <c r="G2129" t="str">
        <f t="shared" si="37"/>
        <v>11.78</v>
      </c>
      <c r="H2129" s="71">
        <v>11.700000000000003</v>
      </c>
      <c r="I2129" s="66">
        <v>8</v>
      </c>
      <c r="J2129" s="79">
        <v>3.2083948800743975</v>
      </c>
    </row>
    <row r="2130" spans="7:10" x14ac:dyDescent="0.25">
      <c r="G2130" t="str">
        <f t="shared" si="37"/>
        <v>11.88</v>
      </c>
      <c r="H2130" s="71">
        <v>11.8</v>
      </c>
      <c r="I2130" s="66">
        <v>8</v>
      </c>
      <c r="J2130" s="79">
        <v>3.2835087641510388</v>
      </c>
    </row>
    <row r="2131" spans="7:10" x14ac:dyDescent="0.25">
      <c r="G2131" t="str">
        <f t="shared" si="37"/>
        <v>11.98</v>
      </c>
      <c r="H2131" s="71">
        <v>11.900000000000002</v>
      </c>
      <c r="I2131" s="66">
        <v>8</v>
      </c>
      <c r="J2131" s="79">
        <v>3.3612214878467941</v>
      </c>
    </row>
    <row r="2132" spans="7:10" x14ac:dyDescent="0.25">
      <c r="G2132" t="str">
        <f t="shared" si="37"/>
        <v>128</v>
      </c>
      <c r="H2132" s="71">
        <v>12</v>
      </c>
      <c r="I2132" s="66">
        <v>8</v>
      </c>
      <c r="J2132" s="79">
        <v>3.4414740644196864</v>
      </c>
    </row>
    <row r="2133" spans="7:10" x14ac:dyDescent="0.25">
      <c r="G2133" t="str">
        <f t="shared" si="37"/>
        <v>12.18</v>
      </c>
      <c r="H2133" s="71">
        <v>12.100000000000001</v>
      </c>
      <c r="I2133" s="66">
        <v>8</v>
      </c>
      <c r="J2133" s="79">
        <v>3.5241910072134979</v>
      </c>
    </row>
    <row r="2134" spans="7:10" x14ac:dyDescent="0.25">
      <c r="G2134" t="str">
        <f t="shared" si="37"/>
        <v>12.28</v>
      </c>
      <c r="H2134" s="71">
        <v>12.200000000000003</v>
      </c>
      <c r="I2134" s="66">
        <v>8</v>
      </c>
      <c r="J2134" s="79">
        <v>3.6092799389299497</v>
      </c>
    </row>
    <row r="2135" spans="7:10" x14ac:dyDescent="0.25">
      <c r="G2135" t="str">
        <f t="shared" si="37"/>
        <v>12.38</v>
      </c>
      <c r="H2135" s="71">
        <v>12.3</v>
      </c>
      <c r="I2135" s="66">
        <v>8</v>
      </c>
      <c r="J2135" s="79">
        <v>3.6966314049027398</v>
      </c>
    </row>
    <row r="2136" spans="7:10" x14ac:dyDescent="0.25">
      <c r="G2136" t="str">
        <f t="shared" si="37"/>
        <v>12.48</v>
      </c>
      <c r="H2136" s="71">
        <v>12.400000000000002</v>
      </c>
      <c r="I2136" s="66">
        <v>8</v>
      </c>
      <c r="J2136" s="79">
        <v>3.7861189113855285</v>
      </c>
    </row>
    <row r="2137" spans="7:10" x14ac:dyDescent="0.25">
      <c r="G2137" t="str">
        <f t="shared" si="37"/>
        <v>12.58</v>
      </c>
      <c r="H2137" s="71">
        <v>12.5</v>
      </c>
      <c r="I2137" s="66">
        <v>8</v>
      </c>
      <c r="J2137" s="79">
        <v>3.8775992059219702</v>
      </c>
    </row>
    <row r="2138" spans="7:10" x14ac:dyDescent="0.25">
      <c r="G2138" t="str">
        <f t="shared" si="37"/>
        <v>12.68</v>
      </c>
      <c r="H2138" s="71">
        <v>12.600000000000001</v>
      </c>
      <c r="I2138" s="66">
        <v>8</v>
      </c>
      <c r="J2138" s="79">
        <v>3.9709128119359161</v>
      </c>
    </row>
    <row r="2139" spans="7:10" x14ac:dyDescent="0.25">
      <c r="G2139" t="str">
        <f t="shared" si="37"/>
        <v>12.78</v>
      </c>
      <c r="H2139" s="71">
        <v>12.700000000000003</v>
      </c>
      <c r="I2139" s="66">
        <v>8</v>
      </c>
      <c r="J2139" s="79">
        <v>4.0658848238670426</v>
      </c>
    </row>
    <row r="2140" spans="7:10" x14ac:dyDescent="0.25">
      <c r="G2140" t="str">
        <f t="shared" si="37"/>
        <v>12.88</v>
      </c>
      <c r="H2140" s="71">
        <v>12.8</v>
      </c>
      <c r="I2140" s="66">
        <v>8</v>
      </c>
      <c r="J2140" s="79">
        <v>4.162325962643779</v>
      </c>
    </row>
    <row r="2141" spans="7:10" x14ac:dyDescent="0.25">
      <c r="G2141" t="str">
        <f t="shared" si="37"/>
        <v>12.98</v>
      </c>
      <c r="H2141" s="71">
        <v>12.900000000000002</v>
      </c>
      <c r="I2141" s="66">
        <v>8</v>
      </c>
      <c r="J2141" s="79">
        <v>4.2600338842482932</v>
      </c>
    </row>
    <row r="2142" spans="7:10" x14ac:dyDescent="0.25">
      <c r="G2142" t="str">
        <f t="shared" si="37"/>
        <v>138</v>
      </c>
      <c r="H2142" s="71">
        <v>13</v>
      </c>
      <c r="I2142" s="66">
        <v>8</v>
      </c>
      <c r="J2142" s="79">
        <v>4.3587947268525618</v>
      </c>
    </row>
    <row r="2143" spans="7:10" x14ac:dyDescent="0.25">
      <c r="G2143" t="str">
        <f t="shared" si="37"/>
        <v>13.18</v>
      </c>
      <c r="H2143" s="71">
        <v>13.100000000000001</v>
      </c>
      <c r="I2143" s="66">
        <v>8</v>
      </c>
      <c r="J2143" s="79">
        <v>4.4583848747906405</v>
      </c>
    </row>
    <row r="2144" spans="7:10" x14ac:dyDescent="0.25">
      <c r="G2144" t="str">
        <f t="shared" si="37"/>
        <v>13.28</v>
      </c>
      <c r="H2144" s="71">
        <v>13.200000000000003</v>
      </c>
      <c r="I2144" s="66">
        <v>8</v>
      </c>
      <c r="J2144" s="79">
        <v>4.5585729107991515</v>
      </c>
    </row>
    <row r="2145" spans="7:10" x14ac:dyDescent="0.25">
      <c r="G2145" t="str">
        <f t="shared" si="37"/>
        <v>13.38</v>
      </c>
      <c r="H2145" s="71">
        <v>13.3</v>
      </c>
      <c r="I2145" s="66">
        <v>8</v>
      </c>
      <c r="J2145" s="79">
        <v>4.6591217218260024</v>
      </c>
    </row>
    <row r="2146" spans="7:10" x14ac:dyDescent="0.25">
      <c r="G2146" t="str">
        <f t="shared" si="37"/>
        <v>13.48</v>
      </c>
      <c r="H2146" s="71">
        <v>13.400000000000002</v>
      </c>
      <c r="I2146" s="66">
        <v>8</v>
      </c>
      <c r="J2146" s="79">
        <v>4.7597907185751209</v>
      </c>
    </row>
    <row r="2147" spans="7:10" x14ac:dyDescent="0.25">
      <c r="G2147" t="str">
        <f t="shared" si="37"/>
        <v>13.58</v>
      </c>
      <c r="H2147" s="71">
        <v>13.5</v>
      </c>
      <c r="I2147" s="66">
        <v>8</v>
      </c>
      <c r="J2147" s="79">
        <v>4.8603381250815811</v>
      </c>
    </row>
    <row r="2148" spans="7:10" x14ac:dyDescent="0.25">
      <c r="G2148" t="str">
        <f t="shared" si="37"/>
        <v>13.68</v>
      </c>
      <c r="H2148" s="71">
        <v>13.600000000000001</v>
      </c>
      <c r="I2148" s="66">
        <v>8</v>
      </c>
      <c r="J2148" s="79">
        <v>4.9605232921965765</v>
      </c>
    </row>
    <row r="2149" spans="7:10" x14ac:dyDescent="0.25">
      <c r="G2149" t="str">
        <f t="shared" si="37"/>
        <v>13.78</v>
      </c>
      <c r="H2149" s="71">
        <v>13.700000000000003</v>
      </c>
      <c r="I2149" s="66">
        <v>8</v>
      </c>
      <c r="J2149" s="79">
        <v>5.0601089880314731</v>
      </c>
    </row>
    <row r="2150" spans="7:10" x14ac:dyDescent="0.25">
      <c r="G2150" t="str">
        <f t="shared" si="37"/>
        <v>13.88</v>
      </c>
      <c r="H2150" s="71">
        <v>13.8</v>
      </c>
      <c r="I2150" s="66">
        <v>8</v>
      </c>
      <c r="J2150" s="79">
        <v>5.1588636192089528</v>
      </c>
    </row>
    <row r="2151" spans="7:10" x14ac:dyDescent="0.25">
      <c r="G2151" t="str">
        <f t="shared" si="37"/>
        <v>13.98</v>
      </c>
      <c r="H2151" s="71">
        <v>13.900000000000002</v>
      </c>
      <c r="I2151" s="66">
        <v>8</v>
      </c>
      <c r="J2151" s="79">
        <v>5.256563339154269</v>
      </c>
    </row>
    <row r="2152" spans="7:10" x14ac:dyDescent="0.25">
      <c r="G2152" t="str">
        <f t="shared" si="37"/>
        <v>148</v>
      </c>
      <c r="H2152" s="71">
        <v>14</v>
      </c>
      <c r="I2152" s="66">
        <v>8</v>
      </c>
      <c r="J2152" s="79">
        <v>5.3529940035064261</v>
      </c>
    </row>
    <row r="2153" spans="7:10" x14ac:dyDescent="0.25">
      <c r="G2153" t="str">
        <f t="shared" si="37"/>
        <v>14.18</v>
      </c>
      <c r="H2153" s="71">
        <v>14.100000000000001</v>
      </c>
      <c r="I2153" s="66">
        <v>8</v>
      </c>
      <c r="J2153" s="79">
        <v>5.4479529378392204</v>
      </c>
    </row>
    <row r="2154" spans="7:10" x14ac:dyDescent="0.25">
      <c r="G2154" t="str">
        <f t="shared" si="37"/>
        <v>14.28</v>
      </c>
      <c r="H2154" s="71">
        <v>14.200000000000003</v>
      </c>
      <c r="I2154" s="66">
        <v>8</v>
      </c>
      <c r="J2154" s="79">
        <v>5.5412504889972389</v>
      </c>
    </row>
    <row r="2155" spans="7:10" x14ac:dyDescent="0.25">
      <c r="G2155" t="str">
        <f t="shared" si="37"/>
        <v>14.38</v>
      </c>
      <c r="H2155" s="71">
        <v>14.3</v>
      </c>
      <c r="I2155" s="66">
        <v>8</v>
      </c>
      <c r="J2155" s="79">
        <v>5.6327113381744773</v>
      </c>
    </row>
    <row r="2156" spans="7:10" x14ac:dyDescent="0.25">
      <c r="G2156" t="str">
        <f t="shared" si="37"/>
        <v>14.48</v>
      </c>
      <c r="H2156" s="71">
        <v>14.400000000000002</v>
      </c>
      <c r="I2156" s="66">
        <v>8</v>
      </c>
      <c r="J2156" s="79">
        <v>5.722175561072663</v>
      </c>
    </row>
    <row r="2157" spans="7:10" x14ac:dyDescent="0.25">
      <c r="G2157" t="str">
        <f t="shared" si="37"/>
        <v>14.58</v>
      </c>
      <c r="H2157" s="71">
        <v>14.5</v>
      </c>
      <c r="I2157" s="66">
        <v>8</v>
      </c>
      <c r="J2157" s="79">
        <v>5.8094994277537939</v>
      </c>
    </row>
    <row r="2158" spans="7:10" x14ac:dyDescent="0.25">
      <c r="G2158" t="str">
        <f t="shared" si="37"/>
        <v>14.68</v>
      </c>
      <c r="H2158" s="71">
        <v>14.600000000000001</v>
      </c>
      <c r="I2158" s="66">
        <v>8</v>
      </c>
      <c r="J2158" s="79">
        <v>5.8945559418456623</v>
      </c>
    </row>
    <row r="2159" spans="7:10" x14ac:dyDescent="0.25">
      <c r="G2159" t="str">
        <f t="shared" si="37"/>
        <v>14.78</v>
      </c>
      <c r="H2159" s="71">
        <v>14.700000000000003</v>
      </c>
      <c r="I2159" s="66">
        <v>8</v>
      </c>
      <c r="J2159" s="79">
        <v>5.9772351253044169</v>
      </c>
    </row>
    <row r="2160" spans="7:10" x14ac:dyDescent="0.25">
      <c r="G2160" t="str">
        <f t="shared" si="37"/>
        <v>14.88</v>
      </c>
      <c r="H2160" s="71">
        <v>14.8</v>
      </c>
      <c r="I2160" s="66">
        <v>8</v>
      </c>
      <c r="J2160" s="79">
        <v>6.0574440607666631</v>
      </c>
    </row>
    <row r="2161" spans="7:10" x14ac:dyDescent="0.25">
      <c r="G2161" t="str">
        <f t="shared" si="37"/>
        <v>14.98</v>
      </c>
      <c r="H2161" s="71">
        <v>14.900000000000002</v>
      </c>
      <c r="I2161" s="66">
        <v>8</v>
      </c>
      <c r="J2161" s="79">
        <v>6.1351067084717066</v>
      </c>
    </row>
    <row r="2162" spans="7:10" x14ac:dyDescent="0.25">
      <c r="G2162" t="str">
        <f t="shared" si="37"/>
        <v>158</v>
      </c>
      <c r="H2162" s="71">
        <v>15</v>
      </c>
      <c r="I2162" s="66">
        <v>8</v>
      </c>
      <c r="J2162" s="79">
        <v>6.2101635186981792</v>
      </c>
    </row>
    <row r="2163" spans="7:10" x14ac:dyDescent="0.25">
      <c r="G2163" t="str">
        <f t="shared" si="37"/>
        <v>15.18</v>
      </c>
      <c r="H2163" s="71">
        <v>15.100000000000001</v>
      </c>
      <c r="I2163" s="66">
        <v>8</v>
      </c>
      <c r="J2163" s="79">
        <v>6.282570863591574</v>
      </c>
    </row>
    <row r="2164" spans="7:10" x14ac:dyDescent="0.25">
      <c r="G2164" t="str">
        <f t="shared" si="37"/>
        <v>15.28</v>
      </c>
      <c r="H2164" s="71">
        <v>15.200000000000003</v>
      </c>
      <c r="I2164" s="66">
        <v>8</v>
      </c>
      <c r="J2164" s="79">
        <v>6.3523003141657579</v>
      </c>
    </row>
    <row r="2165" spans="7:10" x14ac:dyDescent="0.25">
      <c r="G2165" t="str">
        <f t="shared" si="37"/>
        <v>15.38</v>
      </c>
      <c r="H2165" s="71">
        <v>15.3</v>
      </c>
      <c r="I2165" s="66">
        <v>8</v>
      </c>
      <c r="J2165" s="79">
        <v>6.4193377891945254</v>
      </c>
    </row>
    <row r="2166" spans="7:10" x14ac:dyDescent="0.25">
      <c r="G2166" t="str">
        <f t="shared" si="37"/>
        <v>15.48</v>
      </c>
      <c r="H2166" s="71">
        <v>15.400000000000002</v>
      </c>
      <c r="I2166" s="66">
        <v>8</v>
      </c>
      <c r="J2166" s="79">
        <v>6.4836826027561383</v>
      </c>
    </row>
    <row r="2167" spans="7:10" x14ac:dyDescent="0.25">
      <c r="G2167" t="str">
        <f t="shared" si="37"/>
        <v>15.58</v>
      </c>
      <c r="H2167" s="71">
        <v>15.5</v>
      </c>
      <c r="I2167" s="66">
        <v>8</v>
      </c>
      <c r="J2167" s="79">
        <v>6.5453464364692806</v>
      </c>
    </row>
    <row r="2168" spans="7:10" x14ac:dyDescent="0.25">
      <c r="G2168" t="str">
        <f t="shared" si="37"/>
        <v>15.68</v>
      </c>
      <c r="H2168" s="71">
        <v>15.600000000000001</v>
      </c>
      <c r="I2168" s="66">
        <v>8</v>
      </c>
      <c r="J2168" s="79">
        <v>6.6043522610938492</v>
      </c>
    </row>
    <row r="2169" spans="7:10" x14ac:dyDescent="0.25">
      <c r="G2169" t="str">
        <f t="shared" si="37"/>
        <v>15.78</v>
      </c>
      <c r="H2169" s="71">
        <v>15.700000000000003</v>
      </c>
      <c r="I2169" s="66">
        <v>8</v>
      </c>
      <c r="J2169" s="79">
        <v>6.6607332303021831</v>
      </c>
    </row>
    <row r="2170" spans="7:10" x14ac:dyDescent="0.25">
      <c r="G2170" t="str">
        <f t="shared" si="37"/>
        <v>15.88</v>
      </c>
      <c r="H2170" s="71">
        <v>15.8</v>
      </c>
      <c r="I2170" s="66">
        <v>8</v>
      </c>
      <c r="J2170" s="79">
        <v>6.7145315671932337</v>
      </c>
    </row>
    <row r="2171" spans="7:10" x14ac:dyDescent="0.25">
      <c r="G2171" t="str">
        <f t="shared" si="37"/>
        <v>15.98</v>
      </c>
      <c r="H2171" s="71">
        <v>15.900000000000002</v>
      </c>
      <c r="I2171" s="66">
        <v>8</v>
      </c>
      <c r="J2171" s="79">
        <v>6.7657974616532277</v>
      </c>
    </row>
    <row r="2172" spans="7:10" ht="15.75" thickBot="1" x14ac:dyDescent="0.3">
      <c r="G2172" t="str">
        <f t="shared" si="37"/>
        <v>168</v>
      </c>
      <c r="H2172" s="72">
        <v>16</v>
      </c>
      <c r="I2172" s="67">
        <v>8</v>
      </c>
      <c r="J2172" s="80">
        <v>6.8145879940789476</v>
      </c>
    </row>
    <row r="2173" spans="7:10" ht="15.75" thickTop="1" x14ac:dyDescent="0.25"/>
  </sheetData>
  <pageMargins left="0.7" right="0.7" top="0.75" bottom="0.75" header="0.3" footer="0.3"/>
  <drawing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20" x14ac:dyDescent="0.25">
      <c r="A1" s="4" t="s">
        <v>18</v>
      </c>
      <c r="B1" s="3" t="s">
        <v>435</v>
      </c>
      <c r="C1" s="2" t="s">
        <v>29</v>
      </c>
      <c r="E1" s="2" t="s">
        <v>30</v>
      </c>
      <c r="G1" s="2" t="s">
        <v>31</v>
      </c>
      <c r="I1" s="2" t="s">
        <v>32</v>
      </c>
      <c r="J1" s="2">
        <v>1</v>
      </c>
      <c r="K1" s="2" t="s">
        <v>33</v>
      </c>
      <c r="L1" s="2">
        <v>0</v>
      </c>
      <c r="M1" s="2" t="s">
        <v>34</v>
      </c>
      <c r="N1" s="2">
        <v>0</v>
      </c>
      <c r="O1" s="2" t="s">
        <v>35</v>
      </c>
      <c r="P1" s="2">
        <v>1</v>
      </c>
      <c r="Q1" s="2" t="s">
        <v>36</v>
      </c>
      <c r="R1" s="2">
        <v>0</v>
      </c>
      <c r="S1" s="2" t="s">
        <v>37</v>
      </c>
      <c r="T1" s="2">
        <v>0</v>
      </c>
    </row>
    <row r="2" spans="1:20" x14ac:dyDescent="0.25">
      <c r="A2" s="4" t="s">
        <v>14</v>
      </c>
      <c r="B2" s="3" t="s">
        <v>434</v>
      </c>
    </row>
    <row r="3" spans="1:20" x14ac:dyDescent="0.25">
      <c r="A3" s="4" t="s">
        <v>19</v>
      </c>
      <c r="B3" s="3" t="b">
        <f>IF(B10&gt;256,"TripUpST110AndEarlier",TRUE)</f>
        <v>1</v>
      </c>
    </row>
    <row r="4" spans="1:20" x14ac:dyDescent="0.25">
      <c r="A4" s="4" t="s">
        <v>20</v>
      </c>
      <c r="B4" s="3" t="s">
        <v>38</v>
      </c>
    </row>
    <row r="5" spans="1:20" x14ac:dyDescent="0.25">
      <c r="A5" s="4" t="s">
        <v>21</v>
      </c>
      <c r="B5" s="3" t="b">
        <v>1</v>
      </c>
    </row>
    <row r="6" spans="1:20" x14ac:dyDescent="0.25">
      <c r="A6" s="4" t="s">
        <v>22</v>
      </c>
      <c r="B6" s="3" t="b">
        <v>1</v>
      </c>
    </row>
    <row r="7" spans="1:20" s="3" customFormat="1" x14ac:dyDescent="0.25">
      <c r="A7" s="4" t="s">
        <v>23</v>
      </c>
      <c r="B7" s="3" t="e">
        <f>Standalone!$H$3:$J$2172</f>
        <v>#VALUE!</v>
      </c>
    </row>
    <row r="8" spans="1:20" x14ac:dyDescent="0.25">
      <c r="A8" s="4" t="s">
        <v>24</v>
      </c>
      <c r="B8" s="3">
        <v>1</v>
      </c>
      <c r="C8" s="2" t="s">
        <v>27</v>
      </c>
      <c r="D8" s="2" t="s">
        <v>28</v>
      </c>
    </row>
    <row r="9" spans="1:20" x14ac:dyDescent="0.25">
      <c r="A9" s="4" t="s">
        <v>25</v>
      </c>
      <c r="B9" s="3"/>
    </row>
    <row r="10" spans="1:20" x14ac:dyDescent="0.25">
      <c r="A10" s="4" t="s">
        <v>26</v>
      </c>
      <c r="B10" s="3">
        <v>3</v>
      </c>
    </row>
    <row r="12" spans="1:20" x14ac:dyDescent="0.25">
      <c r="A12" s="4" t="s">
        <v>39</v>
      </c>
      <c r="B12" s="3" t="s">
        <v>437</v>
      </c>
      <c r="C12" s="3" t="s">
        <v>0</v>
      </c>
      <c r="D12" s="3" t="s">
        <v>438</v>
      </c>
      <c r="E12" s="3" t="b">
        <v>1</v>
      </c>
      <c r="F12" s="3">
        <v>0</v>
      </c>
      <c r="G12" s="3">
        <v>4</v>
      </c>
    </row>
    <row r="13" spans="1:20" s="3" customFormat="1" x14ac:dyDescent="0.25">
      <c r="A13" s="4" t="s">
        <v>40</v>
      </c>
      <c r="B13" s="3">
        <f>Standalone!$H$3:$H$2172</f>
        <v>-7.1</v>
      </c>
    </row>
    <row r="14" spans="1:20" s="8" customFormat="1" x14ac:dyDescent="0.25">
      <c r="A14" s="7" t="s">
        <v>41</v>
      </c>
    </row>
    <row r="15" spans="1:20" x14ac:dyDescent="0.25">
      <c r="A15" s="4" t="s">
        <v>50</v>
      </c>
      <c r="B15" s="3" t="s">
        <v>440</v>
      </c>
      <c r="C15" s="3" t="s">
        <v>1</v>
      </c>
      <c r="D15" s="3" t="s">
        <v>441</v>
      </c>
      <c r="E15" s="3" t="b">
        <v>1</v>
      </c>
      <c r="F15" s="3">
        <v>0</v>
      </c>
      <c r="G15" s="3">
        <v>4</v>
      </c>
    </row>
    <row r="16" spans="1:20" s="3" customFormat="1" x14ac:dyDescent="0.25">
      <c r="A16" s="4" t="s">
        <v>51</v>
      </c>
      <c r="B16" s="3">
        <f>Standalone!$I$3:$I$2172</f>
        <v>0</v>
      </c>
    </row>
    <row r="17" spans="1:7" s="8" customFormat="1" x14ac:dyDescent="0.25">
      <c r="A17" s="7" t="s">
        <v>52</v>
      </c>
    </row>
    <row r="18" spans="1:7" x14ac:dyDescent="0.25">
      <c r="A18" s="4" t="s">
        <v>57</v>
      </c>
      <c r="B18" s="3" t="s">
        <v>443</v>
      </c>
      <c r="C18" s="3" t="s">
        <v>2</v>
      </c>
      <c r="D18" s="3" t="s">
        <v>444</v>
      </c>
      <c r="E18" s="3" t="b">
        <v>1</v>
      </c>
      <c r="F18" s="3">
        <v>0</v>
      </c>
      <c r="G18" s="3">
        <v>4</v>
      </c>
    </row>
    <row r="19" spans="1:7" s="3" customFormat="1" x14ac:dyDescent="0.25">
      <c r="A19" s="4" t="s">
        <v>58</v>
      </c>
      <c r="B19" s="3">
        <f>Standalone!$J$3:$J$2172</f>
        <v>1.8042231966470876</v>
      </c>
    </row>
    <row r="20" spans="1:7" s="8" customFormat="1" x14ac:dyDescent="0.25">
      <c r="A20" s="7" t="s">
        <v>59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16" x14ac:dyDescent="0.25">
      <c r="A1" s="4" t="s">
        <v>6</v>
      </c>
      <c r="B1" s="3">
        <v>1</v>
      </c>
      <c r="C1" s="3" t="s">
        <v>7</v>
      </c>
      <c r="D1" s="3">
        <v>1</v>
      </c>
      <c r="E1" s="3" t="s">
        <v>8</v>
      </c>
      <c r="F1" s="3">
        <v>6</v>
      </c>
      <c r="G1" s="3" t="s">
        <v>9</v>
      </c>
      <c r="H1" s="3">
        <v>2</v>
      </c>
      <c r="I1" s="3" t="s">
        <v>10</v>
      </c>
      <c r="J1" s="3">
        <v>1</v>
      </c>
      <c r="K1" s="3" t="s">
        <v>11</v>
      </c>
      <c r="L1" s="3">
        <f>IF(B4&gt;256,1,0)</f>
        <v>0</v>
      </c>
      <c r="M1" s="3" t="s">
        <v>12</v>
      </c>
      <c r="N1" s="3">
        <v>1</v>
      </c>
      <c r="O1" s="3" t="s">
        <v>13</v>
      </c>
      <c r="P1" s="3">
        <v>0</v>
      </c>
    </row>
    <row r="2" spans="1:16" x14ac:dyDescent="0.25">
      <c r="A2" s="4" t="s">
        <v>14</v>
      </c>
      <c r="B2" s="3" t="s">
        <v>447</v>
      </c>
    </row>
    <row r="3" spans="1:16" x14ac:dyDescent="0.25">
      <c r="A3" s="4" t="s">
        <v>15</v>
      </c>
      <c r="B3" s="3">
        <v>1</v>
      </c>
    </row>
    <row r="4" spans="1:16" x14ac:dyDescent="0.25">
      <c r="A4" s="4" t="s">
        <v>16</v>
      </c>
      <c r="B4" s="3">
        <v>2</v>
      </c>
    </row>
    <row r="17" spans="1:8" s="5" customFormat="1" x14ac:dyDescent="0.25">
      <c r="A17" s="5" t="s">
        <v>161</v>
      </c>
      <c r="C17" s="5" t="s">
        <v>65</v>
      </c>
      <c r="D17" s="5">
        <v>1</v>
      </c>
      <c r="E17" s="5" t="s">
        <v>66</v>
      </c>
      <c r="F17" s="5">
        <v>104</v>
      </c>
      <c r="G17" s="5" t="s">
        <v>162</v>
      </c>
      <c r="H17" s="5" t="s">
        <v>322</v>
      </c>
    </row>
    <row r="18" spans="1:8" s="5" customFormat="1" x14ac:dyDescent="0.25"/>
    <row r="19" spans="1:8" s="5" customFormat="1" x14ac:dyDescent="0.25"/>
    <row r="20" spans="1:8" s="5" customFormat="1" x14ac:dyDescent="0.25"/>
    <row r="21" spans="1:8" s="5" customFormat="1" x14ac:dyDescent="0.25"/>
    <row r="22" spans="1:8" s="5" customFormat="1" x14ac:dyDescent="0.25"/>
    <row r="23" spans="1:8" s="5" customFormat="1" x14ac:dyDescent="0.25"/>
    <row r="24" spans="1:8" s="5" customFormat="1" x14ac:dyDescent="0.25"/>
    <row r="25" spans="1:8" s="5" customFormat="1" x14ac:dyDescent="0.25"/>
    <row r="26" spans="1:8" s="5" customFormat="1" x14ac:dyDescent="0.25"/>
    <row r="27" spans="1:8" s="5" customFormat="1" x14ac:dyDescent="0.25"/>
    <row r="28" spans="1:8" s="5" customFormat="1" x14ac:dyDescent="0.25"/>
    <row r="29" spans="1:8" s="5" customFormat="1" x14ac:dyDescent="0.25"/>
    <row r="30" spans="1:8" s="5" customFormat="1" x14ac:dyDescent="0.25"/>
    <row r="31" spans="1:8" s="5" customFormat="1" x14ac:dyDescent="0.25"/>
    <row r="32" spans="1:8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pans="1:9" s="5" customFormat="1" x14ac:dyDescent="0.25"/>
    <row r="114" spans="1:9" s="5" customFormat="1" x14ac:dyDescent="0.25"/>
    <row r="115" spans="1:9" s="5" customFormat="1" x14ac:dyDescent="0.25"/>
    <row r="116" spans="1:9" s="5" customFormat="1" x14ac:dyDescent="0.25"/>
    <row r="117" spans="1:9" s="5" customFormat="1" x14ac:dyDescent="0.25"/>
    <row r="118" spans="1:9" s="5" customFormat="1" x14ac:dyDescent="0.25"/>
    <row r="119" spans="1:9" s="5" customFormat="1" x14ac:dyDescent="0.25"/>
    <row r="120" spans="1:9" s="5" customFormat="1" ht="15.75" thickBot="1" x14ac:dyDescent="0.3"/>
    <row r="121" spans="1:9" s="6" customFormat="1" ht="15.75" thickTop="1" x14ac:dyDescent="0.25">
      <c r="A121" s="9" t="s">
        <v>42</v>
      </c>
      <c r="B121" s="10" t="s">
        <v>43</v>
      </c>
      <c r="C121" s="10" t="s">
        <v>448</v>
      </c>
      <c r="D121" s="10" t="s">
        <v>44</v>
      </c>
      <c r="E121" s="10" t="e">
        <f>'MLF2'!#REF!</f>
        <v>#REF!</v>
      </c>
      <c r="F121" s="10" t="s">
        <v>45</v>
      </c>
      <c r="G121" s="10">
        <v>1</v>
      </c>
      <c r="H121" s="10" t="s">
        <v>46</v>
      </c>
      <c r="I121" s="10">
        <v>6</v>
      </c>
    </row>
    <row r="128" spans="1:9" s="5" customFormat="1" x14ac:dyDescent="0.25"/>
    <row r="129" spans="1:13" s="5" customFormat="1" x14ac:dyDescent="0.25"/>
    <row r="130" spans="1:13" s="5" customFormat="1" x14ac:dyDescent="0.25"/>
    <row r="131" spans="1:13" s="5" customFormat="1" x14ac:dyDescent="0.25"/>
    <row r="132" spans="1:13" s="11" customFormat="1" x14ac:dyDescent="0.25"/>
    <row r="133" spans="1:13" x14ac:dyDescent="0.25">
      <c r="A133" s="4" t="s">
        <v>53</v>
      </c>
      <c r="B133" s="3" t="s">
        <v>43</v>
      </c>
      <c r="C133" s="3" t="s">
        <v>450</v>
      </c>
      <c r="D133" s="3" t="s">
        <v>44</v>
      </c>
      <c r="E133" s="3" t="e">
        <f>'MLF2'!#REF!</f>
        <v>#REF!</v>
      </c>
      <c r="F133" s="3" t="s">
        <v>45</v>
      </c>
      <c r="G133" s="3">
        <v>2</v>
      </c>
      <c r="H133" s="3" t="s">
        <v>46</v>
      </c>
      <c r="I133" s="3">
        <v>7</v>
      </c>
    </row>
    <row r="140" spans="1:13" s="5" customFormat="1" x14ac:dyDescent="0.25">
      <c r="A140" s="5" t="s">
        <v>131</v>
      </c>
      <c r="C140" s="5" t="s">
        <v>132</v>
      </c>
      <c r="D140" s="5">
        <v>1</v>
      </c>
      <c r="E140" s="5" t="s">
        <v>133</v>
      </c>
      <c r="F140" s="5">
        <v>5</v>
      </c>
    </row>
    <row r="141" spans="1:13" s="5" customFormat="1" x14ac:dyDescent="0.25"/>
    <row r="142" spans="1:13" s="5" customFormat="1" x14ac:dyDescent="0.25">
      <c r="A142" s="5" t="s">
        <v>230</v>
      </c>
      <c r="C142" s="5" t="s">
        <v>231</v>
      </c>
      <c r="D142" s="5">
        <v>1</v>
      </c>
      <c r="E142" s="5" t="s">
        <v>232</v>
      </c>
      <c r="F142" s="5">
        <v>3</v>
      </c>
      <c r="G142" s="5" t="s">
        <v>233</v>
      </c>
      <c r="H142" s="5" t="s">
        <v>396</v>
      </c>
      <c r="I142" s="5" t="s">
        <v>234</v>
      </c>
      <c r="J142" s="5" t="s">
        <v>129</v>
      </c>
      <c r="K142" s="5" t="s">
        <v>235</v>
      </c>
      <c r="M142" s="5" t="s">
        <v>236</v>
      </c>
    </row>
    <row r="143" spans="1:13" s="5" customFormat="1" x14ac:dyDescent="0.25">
      <c r="A143" s="5" t="s">
        <v>237</v>
      </c>
    </row>
    <row r="144" spans="1:13" s="11" customFormat="1" x14ac:dyDescent="0.25">
      <c r="A144" s="11" t="s">
        <v>238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20" x14ac:dyDescent="0.25">
      <c r="A1" s="4" t="s">
        <v>18</v>
      </c>
      <c r="B1" s="3" t="s">
        <v>228</v>
      </c>
      <c r="C1" s="2" t="s">
        <v>29</v>
      </c>
      <c r="E1" s="2" t="s">
        <v>30</v>
      </c>
      <c r="G1" s="2" t="s">
        <v>31</v>
      </c>
      <c r="I1" s="2" t="s">
        <v>32</v>
      </c>
      <c r="J1" s="2">
        <v>1</v>
      </c>
      <c r="K1" s="2" t="s">
        <v>33</v>
      </c>
      <c r="L1" s="2">
        <v>0</v>
      </c>
      <c r="M1" s="2" t="s">
        <v>34</v>
      </c>
      <c r="N1" s="2">
        <v>0</v>
      </c>
      <c r="O1" s="2" t="s">
        <v>35</v>
      </c>
      <c r="P1" s="2">
        <v>1</v>
      </c>
      <c r="Q1" s="2" t="s">
        <v>36</v>
      </c>
      <c r="R1" s="2">
        <v>0</v>
      </c>
      <c r="S1" s="2" t="s">
        <v>37</v>
      </c>
      <c r="T1" s="2">
        <v>0</v>
      </c>
    </row>
    <row r="2" spans="1:20" x14ac:dyDescent="0.25">
      <c r="A2" s="4" t="s">
        <v>14</v>
      </c>
      <c r="B2" s="3" t="s">
        <v>447</v>
      </c>
    </row>
    <row r="3" spans="1:20" x14ac:dyDescent="0.25">
      <c r="A3" s="4" t="s">
        <v>19</v>
      </c>
      <c r="B3" s="3" t="b">
        <f>IF(B10&gt;256,"TripUpST110AndEarlier",TRUE)</f>
        <v>1</v>
      </c>
    </row>
    <row r="4" spans="1:20" x14ac:dyDescent="0.25">
      <c r="A4" s="4" t="s">
        <v>20</v>
      </c>
      <c r="B4" s="3" t="s">
        <v>38</v>
      </c>
    </row>
    <row r="5" spans="1:20" x14ac:dyDescent="0.25">
      <c r="A5" s="4" t="s">
        <v>21</v>
      </c>
      <c r="B5" s="3" t="b">
        <v>1</v>
      </c>
    </row>
    <row r="6" spans="1:20" x14ac:dyDescent="0.25">
      <c r="A6" s="4" t="s">
        <v>22</v>
      </c>
      <c r="B6" s="3" t="b">
        <v>1</v>
      </c>
    </row>
    <row r="7" spans="1:20" s="3" customFormat="1" x14ac:dyDescent="0.25">
      <c r="A7" s="4" t="s">
        <v>23</v>
      </c>
      <c r="B7" s="3" t="e">
        <f>'MLF2'!#REF!</f>
        <v>#REF!</v>
      </c>
    </row>
    <row r="8" spans="1:20" x14ac:dyDescent="0.25">
      <c r="A8" s="4" t="s">
        <v>24</v>
      </c>
      <c r="B8" s="3">
        <v>1</v>
      </c>
      <c r="C8" s="2" t="s">
        <v>27</v>
      </c>
      <c r="D8" s="2" t="s">
        <v>28</v>
      </c>
    </row>
    <row r="9" spans="1:20" x14ac:dyDescent="0.25">
      <c r="A9" s="4" t="s">
        <v>25</v>
      </c>
      <c r="B9" s="3"/>
    </row>
    <row r="10" spans="1:20" x14ac:dyDescent="0.25">
      <c r="A10" s="4" t="s">
        <v>26</v>
      </c>
      <c r="B10" s="3">
        <v>2</v>
      </c>
    </row>
    <row r="12" spans="1:20" x14ac:dyDescent="0.25">
      <c r="A12" s="4" t="s">
        <v>39</v>
      </c>
      <c r="B12" s="3" t="s">
        <v>449</v>
      </c>
      <c r="C12" s="3"/>
      <c r="D12" s="3" t="s">
        <v>229</v>
      </c>
      <c r="E12" s="3" t="b">
        <v>1</v>
      </c>
      <c r="F12" s="3">
        <v>0</v>
      </c>
      <c r="G12" s="3">
        <v>4</v>
      </c>
    </row>
    <row r="13" spans="1:20" s="3" customFormat="1" x14ac:dyDescent="0.25">
      <c r="A13" s="4" t="s">
        <v>40</v>
      </c>
      <c r="B13" s="3" t="e">
        <f>'MLF2'!#REF!</f>
        <v>#REF!</v>
      </c>
    </row>
    <row r="14" spans="1:20" s="8" customFormat="1" x14ac:dyDescent="0.25">
      <c r="A14" s="7" t="s">
        <v>41</v>
      </c>
    </row>
    <row r="15" spans="1:20" x14ac:dyDescent="0.25">
      <c r="A15" s="4" t="s">
        <v>50</v>
      </c>
      <c r="B15" s="3" t="s">
        <v>451</v>
      </c>
      <c r="C15" s="3"/>
      <c r="D15" s="3" t="s">
        <v>446</v>
      </c>
      <c r="E15" s="3" t="b">
        <v>1</v>
      </c>
      <c r="F15" s="3">
        <v>0</v>
      </c>
      <c r="G15" s="3">
        <v>4</v>
      </c>
    </row>
    <row r="16" spans="1:20" s="3" customFormat="1" x14ac:dyDescent="0.25">
      <c r="A16" s="4" t="s">
        <v>51</v>
      </c>
      <c r="B16" s="3" t="e">
        <f>'MLF2'!#REF!</f>
        <v>#REF!</v>
      </c>
    </row>
    <row r="17" spans="1:1" s="8" customFormat="1" x14ac:dyDescent="0.25">
      <c r="A17" s="7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9"/>
  <sheetViews>
    <sheetView workbookViewId="0">
      <selection activeCell="L8" sqref="L8"/>
    </sheetView>
  </sheetViews>
  <sheetFormatPr defaultRowHeight="15.75" x14ac:dyDescent="0.25"/>
  <cols>
    <col min="1" max="4" width="9.140625" style="13"/>
    <col min="5" max="5" width="5.7109375" style="13" customWidth="1"/>
    <col min="6" max="16384" width="9.140625" style="13"/>
  </cols>
  <sheetData>
    <row r="1" spans="1:14" ht="16.5" thickBot="1" x14ac:dyDescent="0.3">
      <c r="J1" s="36" t="s">
        <v>428</v>
      </c>
      <c r="K1" s="36"/>
      <c r="L1" s="36"/>
      <c r="M1" s="36"/>
      <c r="N1" s="36"/>
    </row>
    <row r="2" spans="1:14" s="15" customFormat="1" ht="16.5" thickTop="1" x14ac:dyDescent="0.25">
      <c r="A2" s="40" t="s">
        <v>3</v>
      </c>
      <c r="B2" s="41" t="s">
        <v>0</v>
      </c>
      <c r="C2" s="41" t="s">
        <v>1</v>
      </c>
      <c r="D2" s="42" t="s">
        <v>2</v>
      </c>
      <c r="E2" s="15" t="s">
        <v>433</v>
      </c>
      <c r="F2" s="15" t="s">
        <v>419</v>
      </c>
      <c r="G2" s="15" t="s">
        <v>420</v>
      </c>
      <c r="H2" s="15" t="s">
        <v>421</v>
      </c>
      <c r="J2" s="27" t="s">
        <v>0</v>
      </c>
      <c r="K2" s="27" t="s">
        <v>422</v>
      </c>
      <c r="L2" s="27" t="s">
        <v>423</v>
      </c>
      <c r="M2" s="27" t="s">
        <v>424</v>
      </c>
      <c r="N2" s="27" t="s">
        <v>426</v>
      </c>
    </row>
    <row r="3" spans="1:14" x14ac:dyDescent="0.25">
      <c r="A3" s="43" t="s">
        <v>4</v>
      </c>
      <c r="B3" s="44">
        <v>-8</v>
      </c>
      <c r="C3" s="45">
        <v>0</v>
      </c>
      <c r="D3" s="46">
        <v>1.8951928534003277</v>
      </c>
      <c r="E3" s="13">
        <v>1</v>
      </c>
      <c r="F3" s="14">
        <v>1.8043014011887621</v>
      </c>
      <c r="G3" s="14">
        <v>9.0891452211565582E-2</v>
      </c>
      <c r="H3" s="13">
        <f>IF(G3&lt;-1,0,IF(G3&gt;0.5,0,1))</f>
        <v>1</v>
      </c>
      <c r="J3" s="13">
        <v>-8</v>
      </c>
      <c r="K3" s="13">
        <f>SUM(H3:H23)</f>
        <v>21</v>
      </c>
      <c r="L3" s="13">
        <f>COUNT(H3:H23)</f>
        <v>21</v>
      </c>
      <c r="M3" s="18">
        <f>K3/L3</f>
        <v>1</v>
      </c>
      <c r="N3" s="14">
        <f>AVERAGE(G3:G23)</f>
        <v>-0.22580723616969256</v>
      </c>
    </row>
    <row r="4" spans="1:14" x14ac:dyDescent="0.25">
      <c r="A4" s="47" t="s">
        <v>4</v>
      </c>
      <c r="B4" s="48">
        <v>-8</v>
      </c>
      <c r="C4" s="49">
        <v>0</v>
      </c>
      <c r="D4" s="50">
        <v>1.4087022747656586</v>
      </c>
      <c r="E4" s="13">
        <v>1</v>
      </c>
      <c r="F4" s="14">
        <v>1.8043014011887621</v>
      </c>
      <c r="G4" s="14">
        <v>-0.39559912642310358</v>
      </c>
      <c r="H4" s="13">
        <f t="shared" ref="H4:H67" si="0">IF(G4&lt;-1,0,IF(G4&gt;0.5,0,1))</f>
        <v>1</v>
      </c>
      <c r="J4" s="13">
        <v>-4</v>
      </c>
      <c r="K4" s="13">
        <f>SUM(H24:H47)</f>
        <v>24</v>
      </c>
      <c r="L4" s="13">
        <f>COUNT(H24:H47)</f>
        <v>24</v>
      </c>
      <c r="M4" s="18">
        <f t="shared" ref="M4:M16" si="1">K4/L4</f>
        <v>1</v>
      </c>
      <c r="N4" s="14">
        <f>AVERAGE(G24:G47)</f>
        <v>-0.13260871566679097</v>
      </c>
    </row>
    <row r="5" spans="1:14" x14ac:dyDescent="0.25">
      <c r="A5" s="47" t="s">
        <v>4</v>
      </c>
      <c r="B5" s="48">
        <v>-8</v>
      </c>
      <c r="C5" s="49">
        <v>0</v>
      </c>
      <c r="D5" s="50">
        <v>1.4087022747656586</v>
      </c>
      <c r="E5" s="13">
        <v>1</v>
      </c>
      <c r="F5" s="14">
        <v>1.8043014011887621</v>
      </c>
      <c r="G5" s="14">
        <v>-0.39559912642310358</v>
      </c>
      <c r="H5" s="13">
        <f t="shared" si="0"/>
        <v>1</v>
      </c>
      <c r="J5" s="13">
        <v>0</v>
      </c>
      <c r="K5" s="13">
        <f>SUM(H48:H61)</f>
        <v>14</v>
      </c>
      <c r="L5" s="13">
        <f>COUNT(H48:H61)</f>
        <v>14</v>
      </c>
      <c r="M5" s="18">
        <f t="shared" si="1"/>
        <v>1</v>
      </c>
      <c r="N5" s="14">
        <f>AVERAGE(G48:G61)</f>
        <v>-0.16218796895763882</v>
      </c>
    </row>
    <row r="6" spans="1:14" x14ac:dyDescent="0.25">
      <c r="A6" s="47" t="s">
        <v>5</v>
      </c>
      <c r="B6" s="48">
        <v>-8</v>
      </c>
      <c r="C6" s="49">
        <v>0</v>
      </c>
      <c r="D6" s="50">
        <v>1.4087022747656586</v>
      </c>
      <c r="E6" s="13">
        <v>1</v>
      </c>
      <c r="F6" s="14">
        <v>1.8043014011887621</v>
      </c>
      <c r="G6" s="14">
        <v>-0.39559912642310358</v>
      </c>
      <c r="H6" s="13">
        <f t="shared" si="0"/>
        <v>1</v>
      </c>
      <c r="J6" s="13">
        <v>4</v>
      </c>
      <c r="K6" s="13">
        <f>SUM(H62:H82)</f>
        <v>21</v>
      </c>
      <c r="L6" s="13">
        <f>COUNT(H62:H82)</f>
        <v>21</v>
      </c>
      <c r="M6" s="18">
        <f t="shared" si="1"/>
        <v>1</v>
      </c>
      <c r="N6" s="14">
        <f>AVERAGE(G62:G82)</f>
        <v>-0.18350076388082043</v>
      </c>
    </row>
    <row r="7" spans="1:14" x14ac:dyDescent="0.25">
      <c r="A7" s="47" t="s">
        <v>4</v>
      </c>
      <c r="B7" s="48">
        <v>-8</v>
      </c>
      <c r="C7" s="49">
        <v>1</v>
      </c>
      <c r="D7" s="50">
        <v>1.8184669066050725</v>
      </c>
      <c r="E7" s="13">
        <v>2</v>
      </c>
      <c r="F7" s="14">
        <v>1.8043466484778508</v>
      </c>
      <c r="G7" s="14">
        <v>1.412025812722173E-2</v>
      </c>
      <c r="H7" s="13">
        <f t="shared" si="0"/>
        <v>1</v>
      </c>
      <c r="J7" s="13">
        <v>8</v>
      </c>
      <c r="K7" s="13">
        <f>SUM(H83:H99)</f>
        <v>17</v>
      </c>
      <c r="L7" s="13">
        <f>COUNT(H83:H99)</f>
        <v>17</v>
      </c>
      <c r="M7" s="18">
        <f t="shared" si="1"/>
        <v>1</v>
      </c>
      <c r="N7" s="14">
        <f>AVERAGE(G83:G99)</f>
        <v>3.4676830308037261E-2</v>
      </c>
    </row>
    <row r="8" spans="1:14" x14ac:dyDescent="0.25">
      <c r="A8" s="47" t="s">
        <v>4</v>
      </c>
      <c r="B8" s="48">
        <v>-8</v>
      </c>
      <c r="C8" s="49">
        <v>1</v>
      </c>
      <c r="D8" s="50">
        <v>1.7302330729316473</v>
      </c>
      <c r="E8" s="13">
        <v>2</v>
      </c>
      <c r="F8" s="14">
        <v>1.8043466484778508</v>
      </c>
      <c r="G8" s="14">
        <v>-7.4113575546203458E-2</v>
      </c>
      <c r="H8" s="13">
        <f t="shared" si="0"/>
        <v>1</v>
      </c>
      <c r="J8" s="13">
        <v>9</v>
      </c>
      <c r="K8" s="13">
        <f>SUM(H100:H135)</f>
        <v>35</v>
      </c>
      <c r="L8" s="13">
        <f>COUNT(H100:H135)</f>
        <v>36</v>
      </c>
      <c r="M8" s="18">
        <f t="shared" si="1"/>
        <v>0.97222222222222221</v>
      </c>
      <c r="N8" s="14">
        <f>AVERAGE(G100:G135)</f>
        <v>-0.12579192022056554</v>
      </c>
    </row>
    <row r="9" spans="1:14" x14ac:dyDescent="0.25">
      <c r="A9" s="47" t="s">
        <v>4</v>
      </c>
      <c r="B9" s="48">
        <v>-8</v>
      </c>
      <c r="C9" s="49">
        <v>1</v>
      </c>
      <c r="D9" s="50">
        <v>1.2156818820794937</v>
      </c>
      <c r="E9" s="13">
        <v>2</v>
      </c>
      <c r="F9" s="14">
        <v>1.8043466484778508</v>
      </c>
      <c r="G9" s="14">
        <v>-0.58866476639835708</v>
      </c>
      <c r="H9" s="13">
        <f t="shared" si="0"/>
        <v>1</v>
      </c>
      <c r="J9" s="13">
        <v>10</v>
      </c>
      <c r="K9" s="13">
        <f>SUM(H136:H178)</f>
        <v>39</v>
      </c>
      <c r="L9" s="13">
        <f>COUNT(H136:H178)</f>
        <v>43</v>
      </c>
      <c r="M9" s="18">
        <f t="shared" si="1"/>
        <v>0.90697674418604646</v>
      </c>
      <c r="N9" s="14">
        <f>AVERAGE(G136:G178)</f>
        <v>-1.8826578888284821E-2</v>
      </c>
    </row>
    <row r="10" spans="1:14" x14ac:dyDescent="0.25">
      <c r="A10" s="47" t="s">
        <v>5</v>
      </c>
      <c r="B10" s="48">
        <v>-8</v>
      </c>
      <c r="C10" s="49">
        <v>1</v>
      </c>
      <c r="D10" s="50">
        <v>1.2156818820794937</v>
      </c>
      <c r="E10" s="13">
        <v>2</v>
      </c>
      <c r="F10" s="14">
        <v>1.8043466484778508</v>
      </c>
      <c r="G10" s="14">
        <v>-0.58866476639835708</v>
      </c>
      <c r="H10" s="13">
        <f t="shared" si="0"/>
        <v>1</v>
      </c>
      <c r="J10" s="13">
        <v>11</v>
      </c>
      <c r="K10" s="13">
        <f>SUM(H179:H211)</f>
        <v>30</v>
      </c>
      <c r="L10" s="13">
        <f>COUNT(H179:H211)</f>
        <v>33</v>
      </c>
      <c r="M10" s="18">
        <f t="shared" si="1"/>
        <v>0.90909090909090906</v>
      </c>
      <c r="N10" s="14">
        <f>AVERAGE(G180:G211)</f>
        <v>3.1704086819114158E-2</v>
      </c>
    </row>
    <row r="11" spans="1:14" x14ac:dyDescent="0.25">
      <c r="A11" s="47" t="s">
        <v>4</v>
      </c>
      <c r="B11" s="48">
        <v>-8</v>
      </c>
      <c r="C11" s="49">
        <v>2</v>
      </c>
      <c r="D11" s="50">
        <v>1.6928031367991561</v>
      </c>
      <c r="E11" s="13">
        <v>3</v>
      </c>
      <c r="F11" s="14">
        <v>1.8043636997468235</v>
      </c>
      <c r="G11" s="14">
        <v>-0.11156056294766747</v>
      </c>
      <c r="H11" s="13">
        <f t="shared" si="0"/>
        <v>1</v>
      </c>
      <c r="J11" s="13">
        <v>12</v>
      </c>
      <c r="K11" s="13">
        <f>SUM(H212:H252)</f>
        <v>39</v>
      </c>
      <c r="L11" s="13">
        <f>COUNT(H212:H252)</f>
        <v>41</v>
      </c>
      <c r="M11" s="18">
        <f t="shared" si="1"/>
        <v>0.95121951219512191</v>
      </c>
      <c r="N11" s="14">
        <f>AVERAGE(G212:G252)</f>
        <v>-0.29786317982159716</v>
      </c>
    </row>
    <row r="12" spans="1:14" x14ac:dyDescent="0.25">
      <c r="A12" s="47" t="s">
        <v>4</v>
      </c>
      <c r="B12" s="48">
        <v>-8</v>
      </c>
      <c r="C12" s="49">
        <v>2</v>
      </c>
      <c r="D12" s="50">
        <v>1.6928031367991561</v>
      </c>
      <c r="E12" s="13">
        <v>3</v>
      </c>
      <c r="F12" s="14">
        <v>1.8043636997468235</v>
      </c>
      <c r="G12" s="14">
        <v>-0.11156056294766747</v>
      </c>
      <c r="H12" s="13">
        <f t="shared" si="0"/>
        <v>1</v>
      </c>
      <c r="I12" s="14"/>
      <c r="J12" s="13">
        <v>13</v>
      </c>
      <c r="K12" s="13">
        <f>SUM(H253:H287)</f>
        <v>31</v>
      </c>
      <c r="L12" s="13">
        <f>COUNT(H253:H287)</f>
        <v>35</v>
      </c>
      <c r="M12" s="18">
        <f t="shared" si="1"/>
        <v>0.88571428571428568</v>
      </c>
      <c r="N12" s="14">
        <f>AVERAGE(G253:G287)</f>
        <v>-7.3328696645230881E-2</v>
      </c>
    </row>
    <row r="13" spans="1:14" x14ac:dyDescent="0.25">
      <c r="A13" s="47" t="s">
        <v>4</v>
      </c>
      <c r="B13" s="48">
        <v>-8</v>
      </c>
      <c r="C13" s="49">
        <v>4</v>
      </c>
      <c r="D13" s="50">
        <v>1.6928031367991561</v>
      </c>
      <c r="E13" s="13">
        <v>4</v>
      </c>
      <c r="F13" s="14">
        <v>1.8043726607057191</v>
      </c>
      <c r="G13" s="14">
        <v>-0.11156952390656305</v>
      </c>
      <c r="H13" s="13">
        <f t="shared" si="0"/>
        <v>1</v>
      </c>
      <c r="I13" s="14"/>
      <c r="J13" s="13">
        <v>14</v>
      </c>
      <c r="K13" s="13">
        <f>SUM(H288:H327)</f>
        <v>38</v>
      </c>
      <c r="L13" s="13">
        <f>COUNT(H288:H327)</f>
        <v>40</v>
      </c>
      <c r="M13" s="18">
        <f t="shared" si="1"/>
        <v>0.95</v>
      </c>
      <c r="N13" s="14">
        <f>AVERAGE(G288:G327)</f>
        <v>-0.32025707629171379</v>
      </c>
    </row>
    <row r="14" spans="1:14" x14ac:dyDescent="0.25">
      <c r="A14" s="47" t="s">
        <v>4</v>
      </c>
      <c r="B14" s="48">
        <v>-8</v>
      </c>
      <c r="C14" s="49">
        <v>4</v>
      </c>
      <c r="D14" s="50">
        <v>1.6928031367991561</v>
      </c>
      <c r="E14" s="13">
        <v>4</v>
      </c>
      <c r="F14" s="14">
        <v>1.8043726607057191</v>
      </c>
      <c r="G14" s="14">
        <v>-0.11156952390656305</v>
      </c>
      <c r="H14" s="13">
        <f t="shared" si="0"/>
        <v>1</v>
      </c>
      <c r="I14" s="14"/>
      <c r="J14" s="13">
        <v>15</v>
      </c>
      <c r="K14" s="13">
        <f>SUM(H328:H348)</f>
        <v>17</v>
      </c>
      <c r="L14" s="13">
        <f>COUNT(H328:H348)</f>
        <v>21</v>
      </c>
      <c r="M14" s="18">
        <f t="shared" si="1"/>
        <v>0.80952380952380953</v>
      </c>
      <c r="N14" s="14">
        <f>AVERAGE(G328:G348)</f>
        <v>8.3182675833881684E-2</v>
      </c>
    </row>
    <row r="15" spans="1:14" x14ac:dyDescent="0.25">
      <c r="A15" s="47" t="s">
        <v>4</v>
      </c>
      <c r="B15" s="48">
        <v>-8</v>
      </c>
      <c r="C15" s="49">
        <v>4</v>
      </c>
      <c r="D15" s="50">
        <v>1.6928031367991561</v>
      </c>
      <c r="E15" s="13">
        <v>4</v>
      </c>
      <c r="F15" s="14">
        <v>1.8043726607057191</v>
      </c>
      <c r="G15" s="14">
        <v>-0.11156952390656305</v>
      </c>
      <c r="H15" s="13">
        <f t="shared" si="0"/>
        <v>1</v>
      </c>
      <c r="I15" s="14"/>
      <c r="J15" s="24">
        <v>16</v>
      </c>
      <c r="K15" s="24">
        <f>SUM(H349:H428)</f>
        <v>74</v>
      </c>
      <c r="L15" s="24">
        <f>COUNT(H349:H428)</f>
        <v>80</v>
      </c>
      <c r="M15" s="25">
        <f t="shared" si="1"/>
        <v>0.92500000000000004</v>
      </c>
      <c r="N15" s="26">
        <f>AVERAGE(G349:G428)</f>
        <v>-0.19885407688245221</v>
      </c>
    </row>
    <row r="16" spans="1:14" x14ac:dyDescent="0.25">
      <c r="A16" s="47" t="s">
        <v>5</v>
      </c>
      <c r="B16" s="48">
        <v>-8</v>
      </c>
      <c r="C16" s="49">
        <v>4</v>
      </c>
      <c r="D16" s="50">
        <v>1.4087022747656586</v>
      </c>
      <c r="E16" s="13">
        <v>4</v>
      </c>
      <c r="F16" s="14">
        <v>1.8043726607057191</v>
      </c>
      <c r="G16" s="14">
        <v>-0.39567038594006054</v>
      </c>
      <c r="H16" s="13">
        <f t="shared" si="0"/>
        <v>1</v>
      </c>
      <c r="I16" s="14"/>
      <c r="J16" s="13" t="s">
        <v>425</v>
      </c>
      <c r="K16" s="13">
        <f>SUM(H3:H428)</f>
        <v>400</v>
      </c>
      <c r="L16" s="13">
        <f>COUNT(H3:H428)</f>
        <v>426</v>
      </c>
      <c r="M16" s="18">
        <f t="shared" si="1"/>
        <v>0.93896713615023475</v>
      </c>
      <c r="N16" s="14">
        <f>AVERAGE(G3:G428)</f>
        <v>-0.13899598307168887</v>
      </c>
    </row>
    <row r="17" spans="1:9" x14ac:dyDescent="0.25">
      <c r="A17" s="47" t="s">
        <v>4</v>
      </c>
      <c r="B17" s="48">
        <v>-8</v>
      </c>
      <c r="C17" s="49">
        <v>6</v>
      </c>
      <c r="D17" s="50">
        <v>2.1136218907515314</v>
      </c>
      <c r="E17" s="13">
        <v>5</v>
      </c>
      <c r="F17" s="14">
        <v>1.8043741224444634</v>
      </c>
      <c r="G17" s="14">
        <v>0.30924776830706802</v>
      </c>
      <c r="H17" s="13">
        <f t="shared" si="0"/>
        <v>1</v>
      </c>
      <c r="I17" s="14"/>
    </row>
    <row r="18" spans="1:9" x14ac:dyDescent="0.25">
      <c r="A18" s="47" t="s">
        <v>4</v>
      </c>
      <c r="B18" s="48">
        <v>-8</v>
      </c>
      <c r="C18" s="49">
        <v>6</v>
      </c>
      <c r="D18" s="50">
        <v>1.6928031367991561</v>
      </c>
      <c r="E18" s="13">
        <v>5</v>
      </c>
      <c r="F18" s="14">
        <v>1.8043741224444634</v>
      </c>
      <c r="G18" s="14">
        <v>-0.11157098564530732</v>
      </c>
      <c r="H18" s="13">
        <f t="shared" si="0"/>
        <v>1</v>
      </c>
      <c r="I18" s="14"/>
    </row>
    <row r="19" spans="1:9" x14ac:dyDescent="0.25">
      <c r="A19" s="47" t="s">
        <v>5</v>
      </c>
      <c r="B19" s="48">
        <v>-8</v>
      </c>
      <c r="C19" s="49">
        <v>6</v>
      </c>
      <c r="D19" s="50">
        <v>1.2156818820794937</v>
      </c>
      <c r="E19" s="13">
        <v>5</v>
      </c>
      <c r="F19" s="14">
        <v>1.8043741224444634</v>
      </c>
      <c r="G19" s="14">
        <v>-0.5886922403649697</v>
      </c>
      <c r="H19" s="13">
        <f t="shared" si="0"/>
        <v>1</v>
      </c>
      <c r="I19" s="14"/>
    </row>
    <row r="20" spans="1:9" x14ac:dyDescent="0.25">
      <c r="A20" s="47" t="s">
        <v>4</v>
      </c>
      <c r="B20" s="48">
        <v>-8</v>
      </c>
      <c r="C20" s="49">
        <v>8</v>
      </c>
      <c r="D20" s="50">
        <v>1.6928031367991561</v>
      </c>
      <c r="E20" s="13">
        <v>6</v>
      </c>
      <c r="F20" s="14">
        <v>1.8043745528989861</v>
      </c>
      <c r="G20" s="14">
        <v>-0.11157141609983001</v>
      </c>
      <c r="H20" s="13">
        <f t="shared" si="0"/>
        <v>1</v>
      </c>
      <c r="I20" s="14"/>
    </row>
    <row r="21" spans="1:9" x14ac:dyDescent="0.25">
      <c r="A21" s="47" t="s">
        <v>4</v>
      </c>
      <c r="B21" s="48">
        <v>-8</v>
      </c>
      <c r="C21" s="49">
        <v>8</v>
      </c>
      <c r="D21" s="50">
        <v>1.6928031367991561</v>
      </c>
      <c r="E21" s="13">
        <v>6</v>
      </c>
      <c r="F21" s="14">
        <v>1.8043745528989861</v>
      </c>
      <c r="G21" s="14">
        <v>-0.11157141609983001</v>
      </c>
      <c r="H21" s="13">
        <f t="shared" si="0"/>
        <v>1</v>
      </c>
      <c r="I21" s="14"/>
    </row>
    <row r="22" spans="1:9" x14ac:dyDescent="0.25">
      <c r="A22" s="47" t="s">
        <v>4</v>
      </c>
      <c r="B22" s="48">
        <v>-8</v>
      </c>
      <c r="C22" s="49">
        <v>8</v>
      </c>
      <c r="D22" s="50">
        <v>1.5520024148863285</v>
      </c>
      <c r="E22" s="13">
        <v>6</v>
      </c>
      <c r="F22" s="14">
        <v>1.8043745528989861</v>
      </c>
      <c r="G22" s="14">
        <v>-0.25237213801265757</v>
      </c>
      <c r="H22" s="13">
        <f t="shared" si="0"/>
        <v>1</v>
      </c>
      <c r="I22" s="14"/>
    </row>
    <row r="23" spans="1:9" x14ac:dyDescent="0.25">
      <c r="A23" s="47" t="s">
        <v>5</v>
      </c>
      <c r="B23" s="48">
        <v>-8</v>
      </c>
      <c r="C23" s="49">
        <v>8</v>
      </c>
      <c r="D23" s="50">
        <v>1.2156818820794937</v>
      </c>
      <c r="E23" s="13">
        <v>6</v>
      </c>
      <c r="F23" s="14">
        <v>1.8043745528989861</v>
      </c>
      <c r="G23" s="14">
        <v>-0.58869267081949239</v>
      </c>
      <c r="H23" s="13">
        <f t="shared" si="0"/>
        <v>1</v>
      </c>
      <c r="I23" s="14"/>
    </row>
    <row r="24" spans="1:9" x14ac:dyDescent="0.25">
      <c r="A24" s="47" t="s">
        <v>4</v>
      </c>
      <c r="B24" s="48">
        <v>-4</v>
      </c>
      <c r="C24" s="49">
        <v>0</v>
      </c>
      <c r="D24" s="50">
        <v>1.6928031367991561</v>
      </c>
      <c r="E24" s="16">
        <v>7</v>
      </c>
      <c r="F24" s="17">
        <v>1.8038606826981409</v>
      </c>
      <c r="G24" s="17">
        <v>-0.11105754589898487</v>
      </c>
      <c r="H24" s="16">
        <f t="shared" si="0"/>
        <v>1</v>
      </c>
      <c r="I24" s="14"/>
    </row>
    <row r="25" spans="1:9" x14ac:dyDescent="0.25">
      <c r="A25" s="47" t="s">
        <v>4</v>
      </c>
      <c r="B25" s="48">
        <v>-4</v>
      </c>
      <c r="C25" s="49">
        <v>0</v>
      </c>
      <c r="D25" s="50">
        <v>1.6928031367991561</v>
      </c>
      <c r="E25" s="13">
        <v>7</v>
      </c>
      <c r="F25" s="14">
        <v>1.8038606826981409</v>
      </c>
      <c r="G25" s="14">
        <v>-0.11105754589898487</v>
      </c>
      <c r="H25" s="13">
        <f t="shared" si="0"/>
        <v>1</v>
      </c>
      <c r="I25" s="14"/>
    </row>
    <row r="26" spans="1:9" x14ac:dyDescent="0.25">
      <c r="A26" s="47" t="s">
        <v>4</v>
      </c>
      <c r="B26" s="48">
        <v>-4</v>
      </c>
      <c r="C26" s="49">
        <v>0</v>
      </c>
      <c r="D26" s="50">
        <v>1.6928031367991561</v>
      </c>
      <c r="E26" s="13">
        <v>7</v>
      </c>
      <c r="F26" s="14">
        <v>1.8038606826981409</v>
      </c>
      <c r="G26" s="14">
        <v>-0.11105754589898487</v>
      </c>
      <c r="H26" s="13">
        <f t="shared" si="0"/>
        <v>1</v>
      </c>
      <c r="I26" s="14"/>
    </row>
    <row r="27" spans="1:9" x14ac:dyDescent="0.25">
      <c r="A27" s="47" t="s">
        <v>5</v>
      </c>
      <c r="B27" s="48">
        <v>-4</v>
      </c>
      <c r="C27" s="49">
        <v>0</v>
      </c>
      <c r="D27" s="50">
        <v>1.2156818820794937</v>
      </c>
      <c r="E27" s="13">
        <v>7</v>
      </c>
      <c r="F27" s="14">
        <v>1.8038606826981409</v>
      </c>
      <c r="G27" s="14">
        <v>-0.58817880061864725</v>
      </c>
      <c r="H27" s="13">
        <f t="shared" si="0"/>
        <v>1</v>
      </c>
      <c r="I27" s="14"/>
    </row>
    <row r="28" spans="1:9" x14ac:dyDescent="0.25">
      <c r="A28" s="47" t="s">
        <v>4</v>
      </c>
      <c r="B28" s="48">
        <v>-4</v>
      </c>
      <c r="C28" s="49">
        <v>1</v>
      </c>
      <c r="D28" s="50">
        <v>1.8951928534003277</v>
      </c>
      <c r="E28" s="13">
        <v>8</v>
      </c>
      <c r="F28" s="14">
        <v>1.8041947851691573</v>
      </c>
      <c r="G28" s="14">
        <v>9.0998068231170404E-2</v>
      </c>
      <c r="H28" s="13">
        <f t="shared" si="0"/>
        <v>1</v>
      </c>
      <c r="I28" s="14"/>
    </row>
    <row r="29" spans="1:9" x14ac:dyDescent="0.25">
      <c r="A29" s="47" t="s">
        <v>4</v>
      </c>
      <c r="B29" s="48">
        <v>-4</v>
      </c>
      <c r="C29" s="49">
        <v>1</v>
      </c>
      <c r="D29" s="50">
        <v>1.8243560062743336</v>
      </c>
      <c r="E29" s="13">
        <v>8</v>
      </c>
      <c r="F29" s="14">
        <v>1.8041947851691573</v>
      </c>
      <c r="G29" s="14">
        <v>2.0161221105176264E-2</v>
      </c>
      <c r="H29" s="13">
        <f t="shared" si="0"/>
        <v>1</v>
      </c>
      <c r="I29" s="14"/>
    </row>
    <row r="30" spans="1:9" x14ac:dyDescent="0.25">
      <c r="A30" s="47" t="s">
        <v>4</v>
      </c>
      <c r="B30" s="48">
        <v>-4</v>
      </c>
      <c r="C30" s="49">
        <v>1</v>
      </c>
      <c r="D30" s="50">
        <v>1.4087022747656586</v>
      </c>
      <c r="E30" s="13">
        <v>8</v>
      </c>
      <c r="F30" s="14">
        <v>1.8041947851691573</v>
      </c>
      <c r="G30" s="14">
        <v>-0.39549251040349875</v>
      </c>
      <c r="H30" s="13">
        <f t="shared" si="0"/>
        <v>1</v>
      </c>
      <c r="I30" s="14"/>
    </row>
    <row r="31" spans="1:9" x14ac:dyDescent="0.25">
      <c r="A31" s="47" t="s">
        <v>5</v>
      </c>
      <c r="B31" s="48">
        <v>-4</v>
      </c>
      <c r="C31" s="49">
        <v>1</v>
      </c>
      <c r="D31" s="50">
        <v>1.2156818820794937</v>
      </c>
      <c r="E31" s="13">
        <v>8</v>
      </c>
      <c r="F31" s="14">
        <v>1.8041947851691573</v>
      </c>
      <c r="G31" s="14">
        <v>-0.58851290308966364</v>
      </c>
      <c r="H31" s="13">
        <f t="shared" si="0"/>
        <v>1</v>
      </c>
      <c r="I31" s="14"/>
    </row>
    <row r="32" spans="1:9" x14ac:dyDescent="0.25">
      <c r="A32" s="47" t="s">
        <v>4</v>
      </c>
      <c r="B32" s="48">
        <v>-4</v>
      </c>
      <c r="C32" s="49">
        <v>2</v>
      </c>
      <c r="D32" s="50">
        <v>1.8951928534003277</v>
      </c>
      <c r="E32" s="13">
        <v>9</v>
      </c>
      <c r="F32" s="14">
        <v>1.8043212025839961</v>
      </c>
      <c r="G32" s="14">
        <v>9.0871650816331639E-2</v>
      </c>
      <c r="H32" s="13">
        <f t="shared" si="0"/>
        <v>1</v>
      </c>
      <c r="I32" s="14"/>
    </row>
    <row r="33" spans="1:9" x14ac:dyDescent="0.25">
      <c r="A33" s="47" t="s">
        <v>4</v>
      </c>
      <c r="B33" s="48">
        <v>-4</v>
      </c>
      <c r="C33" s="49">
        <v>2</v>
      </c>
      <c r="D33" s="50">
        <v>1.8951928534003277</v>
      </c>
      <c r="E33" s="13">
        <v>9</v>
      </c>
      <c r="F33" s="14">
        <v>1.8043212025839961</v>
      </c>
      <c r="G33" s="14">
        <v>9.0871650816331639E-2</v>
      </c>
      <c r="H33" s="13">
        <f t="shared" si="0"/>
        <v>1</v>
      </c>
      <c r="I33" s="14"/>
    </row>
    <row r="34" spans="1:9" x14ac:dyDescent="0.25">
      <c r="A34" s="47" t="s">
        <v>4</v>
      </c>
      <c r="B34" s="48">
        <v>-4</v>
      </c>
      <c r="C34" s="49">
        <v>2</v>
      </c>
      <c r="D34" s="50">
        <v>1.6928031367991561</v>
      </c>
      <c r="E34" s="13">
        <v>9</v>
      </c>
      <c r="F34" s="14">
        <v>1.8043212025839961</v>
      </c>
      <c r="G34" s="14">
        <v>-0.11151806578484003</v>
      </c>
      <c r="H34" s="13">
        <f t="shared" si="0"/>
        <v>1</v>
      </c>
      <c r="I34" s="14"/>
    </row>
    <row r="35" spans="1:9" x14ac:dyDescent="0.25">
      <c r="A35" s="47" t="s">
        <v>5</v>
      </c>
      <c r="B35" s="48">
        <v>-4</v>
      </c>
      <c r="C35" s="49">
        <v>2</v>
      </c>
      <c r="D35" s="50">
        <v>1.4087022747656586</v>
      </c>
      <c r="E35" s="13">
        <v>9</v>
      </c>
      <c r="F35" s="14">
        <v>1.8043212025839961</v>
      </c>
      <c r="G35" s="14">
        <v>-0.39561892781833752</v>
      </c>
      <c r="H35" s="13">
        <f t="shared" si="0"/>
        <v>1</v>
      </c>
      <c r="I35" s="14"/>
    </row>
    <row r="36" spans="1:9" x14ac:dyDescent="0.25">
      <c r="A36" s="47" t="s">
        <v>4</v>
      </c>
      <c r="B36" s="48">
        <v>-4</v>
      </c>
      <c r="C36" s="49">
        <v>4</v>
      </c>
      <c r="D36" s="50">
        <v>2.1136218907515314</v>
      </c>
      <c r="E36" s="13">
        <v>10</v>
      </c>
      <c r="F36" s="14">
        <v>1.8043889491991254</v>
      </c>
      <c r="G36" s="14">
        <v>0.30923294155240599</v>
      </c>
      <c r="H36" s="13">
        <f t="shared" si="0"/>
        <v>1</v>
      </c>
      <c r="I36" s="14"/>
    </row>
    <row r="37" spans="1:9" x14ac:dyDescent="0.25">
      <c r="A37" s="47" t="s">
        <v>4</v>
      </c>
      <c r="B37" s="48">
        <v>-4</v>
      </c>
      <c r="C37" s="49">
        <v>4</v>
      </c>
      <c r="D37" s="50">
        <v>1.8951928534003277</v>
      </c>
      <c r="E37" s="13">
        <v>10</v>
      </c>
      <c r="F37" s="14">
        <v>1.8043889491991254</v>
      </c>
      <c r="G37" s="14">
        <v>9.0803904201202323E-2</v>
      </c>
      <c r="H37" s="13">
        <f t="shared" si="0"/>
        <v>1</v>
      </c>
      <c r="I37" s="14"/>
    </row>
    <row r="38" spans="1:9" x14ac:dyDescent="0.25">
      <c r="A38" s="47" t="s">
        <v>4</v>
      </c>
      <c r="B38" s="48">
        <v>-4</v>
      </c>
      <c r="C38" s="49">
        <v>4</v>
      </c>
      <c r="D38" s="50">
        <v>1.6928031367991561</v>
      </c>
      <c r="E38" s="13">
        <v>10</v>
      </c>
      <c r="F38" s="14">
        <v>1.8043889491991254</v>
      </c>
      <c r="G38" s="14">
        <v>-0.11158581239996934</v>
      </c>
      <c r="H38" s="13">
        <f t="shared" si="0"/>
        <v>1</v>
      </c>
      <c r="I38" s="14"/>
    </row>
    <row r="39" spans="1:9" x14ac:dyDescent="0.25">
      <c r="A39" s="47" t="s">
        <v>5</v>
      </c>
      <c r="B39" s="48">
        <v>-4</v>
      </c>
      <c r="C39" s="49">
        <v>4</v>
      </c>
      <c r="D39" s="50">
        <v>1.2156818820794937</v>
      </c>
      <c r="E39" s="13">
        <v>10</v>
      </c>
      <c r="F39" s="14">
        <v>1.8043889491991254</v>
      </c>
      <c r="G39" s="14">
        <v>-0.58870706711963172</v>
      </c>
      <c r="H39" s="13">
        <f t="shared" si="0"/>
        <v>1</v>
      </c>
      <c r="I39" s="14"/>
    </row>
    <row r="40" spans="1:9" x14ac:dyDescent="0.25">
      <c r="A40" s="47" t="s">
        <v>4</v>
      </c>
      <c r="B40" s="48">
        <v>-4</v>
      </c>
      <c r="C40" s="49">
        <v>6</v>
      </c>
      <c r="D40" s="50">
        <v>1.6928031367991561</v>
      </c>
      <c r="E40" s="13">
        <v>11</v>
      </c>
      <c r="F40" s="14">
        <v>1.8044016692211373</v>
      </c>
      <c r="G40" s="14">
        <v>-0.11159853242198126</v>
      </c>
      <c r="H40" s="13">
        <f t="shared" si="0"/>
        <v>1</v>
      </c>
      <c r="I40" s="14"/>
    </row>
    <row r="41" spans="1:9" x14ac:dyDescent="0.25">
      <c r="A41" s="47" t="s">
        <v>4</v>
      </c>
      <c r="B41" s="48">
        <v>-4</v>
      </c>
      <c r="C41" s="49">
        <v>6</v>
      </c>
      <c r="D41" s="50">
        <v>1.6928031367991561</v>
      </c>
      <c r="E41" s="13">
        <v>11</v>
      </c>
      <c r="F41" s="14">
        <v>1.8044016692211373</v>
      </c>
      <c r="G41" s="14">
        <v>-0.11159853242198126</v>
      </c>
      <c r="H41" s="13">
        <f t="shared" si="0"/>
        <v>1</v>
      </c>
      <c r="I41" s="14"/>
    </row>
    <row r="42" spans="1:9" x14ac:dyDescent="0.25">
      <c r="A42" s="47" t="s">
        <v>4</v>
      </c>
      <c r="B42" s="48">
        <v>-4</v>
      </c>
      <c r="C42" s="49">
        <v>6</v>
      </c>
      <c r="D42" s="50">
        <v>1.6928031367991561</v>
      </c>
      <c r="E42" s="13">
        <v>11</v>
      </c>
      <c r="F42" s="14">
        <v>1.8044016692211373</v>
      </c>
      <c r="G42" s="14">
        <v>-0.11159853242198126</v>
      </c>
      <c r="H42" s="13">
        <f t="shared" si="0"/>
        <v>1</v>
      </c>
      <c r="I42" s="14"/>
    </row>
    <row r="43" spans="1:9" x14ac:dyDescent="0.25">
      <c r="A43" s="47" t="s">
        <v>5</v>
      </c>
      <c r="B43" s="48">
        <v>-4</v>
      </c>
      <c r="C43" s="49">
        <v>6</v>
      </c>
      <c r="D43" s="50">
        <v>1.2156818820794937</v>
      </c>
      <c r="E43" s="13">
        <v>11</v>
      </c>
      <c r="F43" s="14">
        <v>1.8044016692211373</v>
      </c>
      <c r="G43" s="14">
        <v>-0.58871978714164364</v>
      </c>
      <c r="H43" s="13">
        <f t="shared" si="0"/>
        <v>1</v>
      </c>
      <c r="I43" s="14"/>
    </row>
    <row r="44" spans="1:9" x14ac:dyDescent="0.25">
      <c r="A44" s="47" t="s">
        <v>4</v>
      </c>
      <c r="B44" s="48">
        <v>-4</v>
      </c>
      <c r="C44" s="49">
        <v>8</v>
      </c>
      <c r="D44" s="50">
        <v>1.8951928534003277</v>
      </c>
      <c r="E44" s="13">
        <v>12</v>
      </c>
      <c r="F44" s="14">
        <v>1.8044070500966527</v>
      </c>
      <c r="G44" s="14">
        <v>9.0785803303675028E-2</v>
      </c>
      <c r="H44" s="13">
        <f t="shared" si="0"/>
        <v>1</v>
      </c>
      <c r="I44" s="14"/>
    </row>
    <row r="45" spans="1:9" x14ac:dyDescent="0.25">
      <c r="A45" s="47" t="s">
        <v>4</v>
      </c>
      <c r="B45" s="48">
        <v>-4</v>
      </c>
      <c r="C45" s="49">
        <v>8</v>
      </c>
      <c r="D45" s="50">
        <v>1.8951928534003277</v>
      </c>
      <c r="E45" s="13">
        <v>12</v>
      </c>
      <c r="F45" s="14">
        <v>1.8044070500966527</v>
      </c>
      <c r="G45" s="14">
        <v>9.0785803303675028E-2</v>
      </c>
      <c r="H45" s="13">
        <f t="shared" si="0"/>
        <v>1</v>
      </c>
      <c r="I45" s="14"/>
    </row>
    <row r="46" spans="1:9" x14ac:dyDescent="0.25">
      <c r="A46" s="47" t="s">
        <v>4</v>
      </c>
      <c r="B46" s="48">
        <v>-4</v>
      </c>
      <c r="C46" s="49">
        <v>8</v>
      </c>
      <c r="D46" s="50">
        <v>1.8951928534003277</v>
      </c>
      <c r="E46" s="13">
        <v>12</v>
      </c>
      <c r="F46" s="14">
        <v>1.8044070500966527</v>
      </c>
      <c r="G46" s="14">
        <v>9.0785803303675028E-2</v>
      </c>
      <c r="H46" s="13">
        <f t="shared" si="0"/>
        <v>1</v>
      </c>
      <c r="I46" s="14"/>
    </row>
    <row r="47" spans="1:9" x14ac:dyDescent="0.25">
      <c r="A47" s="47" t="s">
        <v>5</v>
      </c>
      <c r="B47" s="48">
        <v>-4</v>
      </c>
      <c r="C47" s="49">
        <v>8</v>
      </c>
      <c r="D47" s="50">
        <v>1.6928031367991561</v>
      </c>
      <c r="E47" s="13">
        <v>12</v>
      </c>
      <c r="F47" s="14">
        <v>1.8044070500966527</v>
      </c>
      <c r="G47" s="14">
        <v>-0.11160391329749664</v>
      </c>
      <c r="H47" s="13">
        <f t="shared" si="0"/>
        <v>1</v>
      </c>
      <c r="I47" s="14"/>
    </row>
    <row r="48" spans="1:9" x14ac:dyDescent="0.25">
      <c r="A48" s="47" t="s">
        <v>4</v>
      </c>
      <c r="B48" s="48">
        <v>0</v>
      </c>
      <c r="C48" s="49">
        <v>0</v>
      </c>
      <c r="D48" s="50">
        <v>2.1136218907515314</v>
      </c>
      <c r="E48" s="16">
        <v>13</v>
      </c>
      <c r="F48" s="17">
        <v>1.8007859399594786</v>
      </c>
      <c r="G48" s="17">
        <v>0.31283595079205284</v>
      </c>
      <c r="H48" s="16">
        <f t="shared" si="0"/>
        <v>1</v>
      </c>
      <c r="I48" s="14"/>
    </row>
    <row r="49" spans="1:9" x14ac:dyDescent="0.25">
      <c r="A49" s="47" t="s">
        <v>5</v>
      </c>
      <c r="B49" s="48">
        <v>0</v>
      </c>
      <c r="C49" s="49">
        <v>0</v>
      </c>
      <c r="D49" s="50">
        <v>1.4087022747656586</v>
      </c>
      <c r="E49" s="13">
        <v>13</v>
      </c>
      <c r="F49" s="14">
        <v>1.8007859399594786</v>
      </c>
      <c r="G49" s="14">
        <v>-0.39208366519381999</v>
      </c>
      <c r="H49" s="13">
        <f t="shared" si="0"/>
        <v>1</v>
      </c>
      <c r="I49" s="14"/>
    </row>
    <row r="50" spans="1:9" x14ac:dyDescent="0.25">
      <c r="A50" s="47" t="s">
        <v>4</v>
      </c>
      <c r="B50" s="48">
        <v>0</v>
      </c>
      <c r="C50" s="49">
        <v>1</v>
      </c>
      <c r="D50" s="50">
        <v>2.1136218907515314</v>
      </c>
      <c r="E50" s="13">
        <v>14</v>
      </c>
      <c r="F50" s="14">
        <v>1.8032579695661983</v>
      </c>
      <c r="G50" s="14">
        <v>0.31036392118533307</v>
      </c>
      <c r="H50" s="13">
        <f t="shared" si="0"/>
        <v>1</v>
      </c>
      <c r="I50" s="14"/>
    </row>
    <row r="51" spans="1:9" x14ac:dyDescent="0.25">
      <c r="A51" s="47" t="s">
        <v>4</v>
      </c>
      <c r="B51" s="48">
        <v>0</v>
      </c>
      <c r="C51" s="49">
        <v>1</v>
      </c>
      <c r="D51" s="50">
        <v>1.6928031367991561</v>
      </c>
      <c r="E51" s="13">
        <v>14</v>
      </c>
      <c r="F51" s="14">
        <v>1.8032579695661983</v>
      </c>
      <c r="G51" s="14">
        <v>-0.11045483276704227</v>
      </c>
      <c r="H51" s="13">
        <f t="shared" si="0"/>
        <v>1</v>
      </c>
      <c r="I51" s="14"/>
    </row>
    <row r="52" spans="1:9" x14ac:dyDescent="0.25">
      <c r="A52" s="47" t="s">
        <v>4</v>
      </c>
      <c r="B52" s="48">
        <v>0</v>
      </c>
      <c r="C52" s="49">
        <v>1</v>
      </c>
      <c r="D52" s="50">
        <v>1.5520024148863285</v>
      </c>
      <c r="E52" s="13">
        <v>14</v>
      </c>
      <c r="F52" s="14">
        <v>1.8032579695661983</v>
      </c>
      <c r="G52" s="14">
        <v>-0.25125555467986982</v>
      </c>
      <c r="H52" s="13">
        <f t="shared" si="0"/>
        <v>1</v>
      </c>
      <c r="I52" s="14"/>
    </row>
    <row r="53" spans="1:9" x14ac:dyDescent="0.25">
      <c r="A53" s="47" t="s">
        <v>5</v>
      </c>
      <c r="B53" s="48">
        <v>0</v>
      </c>
      <c r="C53" s="49">
        <v>1</v>
      </c>
      <c r="D53" s="50">
        <v>1.5338367276927072</v>
      </c>
      <c r="E53" s="13">
        <v>14</v>
      </c>
      <c r="F53" s="14">
        <v>1.8032579695661983</v>
      </c>
      <c r="G53" s="14">
        <v>-0.26942124187349115</v>
      </c>
      <c r="H53" s="13">
        <f t="shared" si="0"/>
        <v>1</v>
      </c>
      <c r="I53" s="14"/>
    </row>
    <row r="54" spans="1:9" x14ac:dyDescent="0.25">
      <c r="A54" s="47" t="s">
        <v>4</v>
      </c>
      <c r="B54" s="48">
        <v>0</v>
      </c>
      <c r="C54" s="49">
        <v>4</v>
      </c>
      <c r="D54" s="50">
        <v>1.8951928534003277</v>
      </c>
      <c r="E54" s="13">
        <v>16</v>
      </c>
      <c r="F54" s="14">
        <v>1.8047284023991743</v>
      </c>
      <c r="G54" s="14">
        <v>9.0464451001153412E-2</v>
      </c>
      <c r="H54" s="13">
        <f t="shared" si="0"/>
        <v>1</v>
      </c>
      <c r="I54" s="14"/>
    </row>
    <row r="55" spans="1:9" x14ac:dyDescent="0.25">
      <c r="A55" s="47" t="s">
        <v>4</v>
      </c>
      <c r="B55" s="48">
        <v>0</v>
      </c>
      <c r="C55" s="49">
        <v>4</v>
      </c>
      <c r="D55" s="50">
        <v>1.8951928534003277</v>
      </c>
      <c r="E55" s="13">
        <v>16</v>
      </c>
      <c r="F55" s="14">
        <v>1.8047284023991743</v>
      </c>
      <c r="G55" s="14">
        <v>9.0464451001153412E-2</v>
      </c>
      <c r="H55" s="13">
        <f t="shared" si="0"/>
        <v>1</v>
      </c>
      <c r="I55" s="14"/>
    </row>
    <row r="56" spans="1:9" x14ac:dyDescent="0.25">
      <c r="A56" s="47" t="s">
        <v>5</v>
      </c>
      <c r="B56" s="48">
        <v>0</v>
      </c>
      <c r="C56" s="49">
        <v>4</v>
      </c>
      <c r="D56" s="50">
        <v>1.2156818820794937</v>
      </c>
      <c r="E56" s="13">
        <v>16</v>
      </c>
      <c r="F56" s="14">
        <v>1.8047284023991743</v>
      </c>
      <c r="G56" s="14">
        <v>-0.58904652031968063</v>
      </c>
      <c r="H56" s="13">
        <f t="shared" si="0"/>
        <v>1</v>
      </c>
      <c r="I56" s="14"/>
    </row>
    <row r="57" spans="1:9" x14ac:dyDescent="0.25">
      <c r="A57" s="47" t="s">
        <v>4</v>
      </c>
      <c r="B57" s="48">
        <v>0</v>
      </c>
      <c r="C57" s="49">
        <v>6</v>
      </c>
      <c r="D57" s="50">
        <v>1.6928031367991561</v>
      </c>
      <c r="E57" s="13">
        <v>17</v>
      </c>
      <c r="F57" s="14">
        <v>1.8048532946343416</v>
      </c>
      <c r="G57" s="14">
        <v>-0.11205015783518557</v>
      </c>
      <c r="H57" s="13">
        <f t="shared" si="0"/>
        <v>1</v>
      </c>
      <c r="I57" s="14"/>
    </row>
    <row r="58" spans="1:9" x14ac:dyDescent="0.25">
      <c r="A58" s="47" t="s">
        <v>5</v>
      </c>
      <c r="B58" s="48">
        <v>0</v>
      </c>
      <c r="C58" s="49">
        <v>6</v>
      </c>
      <c r="D58" s="50">
        <v>1.4087022747656586</v>
      </c>
      <c r="E58" s="13">
        <v>17</v>
      </c>
      <c r="F58" s="14">
        <v>1.8048532946343416</v>
      </c>
      <c r="G58" s="14">
        <v>-0.39615101986868306</v>
      </c>
      <c r="H58" s="13">
        <f t="shared" si="0"/>
        <v>1</v>
      </c>
      <c r="I58" s="14"/>
    </row>
    <row r="59" spans="1:9" x14ac:dyDescent="0.25">
      <c r="A59" s="47" t="s">
        <v>4</v>
      </c>
      <c r="B59" s="48">
        <v>0</v>
      </c>
      <c r="C59" s="49">
        <v>8</v>
      </c>
      <c r="D59" s="50">
        <v>1.6928031367991561</v>
      </c>
      <c r="E59" s="13">
        <v>18</v>
      </c>
      <c r="F59" s="14">
        <v>1.8049282602046139</v>
      </c>
      <c r="G59" s="14">
        <v>-0.11212512340545788</v>
      </c>
      <c r="H59" s="13">
        <f t="shared" si="0"/>
        <v>1</v>
      </c>
      <c r="I59" s="14"/>
    </row>
    <row r="60" spans="1:9" x14ac:dyDescent="0.25">
      <c r="A60" s="47" t="s">
        <v>4</v>
      </c>
      <c r="B60" s="48">
        <v>0</v>
      </c>
      <c r="C60" s="49">
        <v>8</v>
      </c>
      <c r="D60" s="50">
        <v>1.5520024148863285</v>
      </c>
      <c r="E60" s="13">
        <v>18</v>
      </c>
      <c r="F60" s="14">
        <v>1.8049282602046139</v>
      </c>
      <c r="G60" s="14">
        <v>-0.25292584531828544</v>
      </c>
      <c r="H60" s="13">
        <f t="shared" si="0"/>
        <v>1</v>
      </c>
      <c r="I60" s="14"/>
    </row>
    <row r="61" spans="1:9" x14ac:dyDescent="0.25">
      <c r="A61" s="47" t="s">
        <v>5</v>
      </c>
      <c r="B61" s="48">
        <v>0</v>
      </c>
      <c r="C61" s="49">
        <v>8</v>
      </c>
      <c r="D61" s="50">
        <v>1.2156818820794937</v>
      </c>
      <c r="E61" s="13">
        <v>18</v>
      </c>
      <c r="F61" s="14">
        <v>1.8049282602046139</v>
      </c>
      <c r="G61" s="14">
        <v>-0.58924637812512026</v>
      </c>
      <c r="H61" s="13">
        <f t="shared" si="0"/>
        <v>1</v>
      </c>
      <c r="I61" s="14"/>
    </row>
    <row r="62" spans="1:9" x14ac:dyDescent="0.25">
      <c r="A62" s="47" t="s">
        <v>4</v>
      </c>
      <c r="B62" s="48">
        <v>4</v>
      </c>
      <c r="C62" s="49">
        <v>0</v>
      </c>
      <c r="D62" s="50">
        <v>1.8951928534003277</v>
      </c>
      <c r="E62" s="16">
        <v>19</v>
      </c>
      <c r="F62" s="17">
        <v>1.7809506525134322</v>
      </c>
      <c r="G62" s="17">
        <v>0.11424220088689552</v>
      </c>
      <c r="H62" s="16">
        <f t="shared" si="0"/>
        <v>1</v>
      </c>
      <c r="I62" s="14"/>
    </row>
    <row r="63" spans="1:9" x14ac:dyDescent="0.25">
      <c r="A63" s="47" t="s">
        <v>4</v>
      </c>
      <c r="B63" s="48">
        <v>4</v>
      </c>
      <c r="C63" s="49">
        <v>0</v>
      </c>
      <c r="D63" s="50">
        <v>1.6928031367991561</v>
      </c>
      <c r="E63" s="13">
        <v>19</v>
      </c>
      <c r="F63" s="14">
        <v>1.7809506525134322</v>
      </c>
      <c r="G63" s="14">
        <v>-8.8147515714276148E-2</v>
      </c>
      <c r="H63" s="13">
        <f t="shared" si="0"/>
        <v>1</v>
      </c>
      <c r="I63" s="14"/>
    </row>
    <row r="64" spans="1:9" x14ac:dyDescent="0.25">
      <c r="A64" s="47" t="s">
        <v>4</v>
      </c>
      <c r="B64" s="48">
        <v>4</v>
      </c>
      <c r="C64" s="49">
        <v>0</v>
      </c>
      <c r="D64" s="50">
        <v>1.6928031367991561</v>
      </c>
      <c r="E64" s="13">
        <v>19</v>
      </c>
      <c r="F64" s="14">
        <v>1.7809506525134322</v>
      </c>
      <c r="G64" s="14">
        <v>-8.8147515714276148E-2</v>
      </c>
      <c r="H64" s="13">
        <f t="shared" si="0"/>
        <v>1</v>
      </c>
      <c r="I64" s="14"/>
    </row>
    <row r="65" spans="1:9" x14ac:dyDescent="0.25">
      <c r="A65" s="47" t="s">
        <v>5</v>
      </c>
      <c r="B65" s="48">
        <v>4</v>
      </c>
      <c r="C65" s="49">
        <v>0</v>
      </c>
      <c r="D65" s="50">
        <v>1.2156818820794937</v>
      </c>
      <c r="E65" s="13">
        <v>19</v>
      </c>
      <c r="F65" s="14">
        <v>1.7809506525134322</v>
      </c>
      <c r="G65" s="14">
        <v>-0.56526877043393853</v>
      </c>
      <c r="H65" s="13">
        <f t="shared" si="0"/>
        <v>1</v>
      </c>
      <c r="I65" s="14"/>
    </row>
    <row r="66" spans="1:9" x14ac:dyDescent="0.25">
      <c r="A66" s="47" t="s">
        <v>4</v>
      </c>
      <c r="B66" s="48">
        <v>4</v>
      </c>
      <c r="C66" s="49">
        <v>1</v>
      </c>
      <c r="D66" s="50">
        <v>1.8951928534003277</v>
      </c>
      <c r="E66" s="13">
        <v>20</v>
      </c>
      <c r="F66" s="14">
        <v>1.7992722469306692</v>
      </c>
      <c r="G66" s="14">
        <v>9.5920606469658498E-2</v>
      </c>
      <c r="H66" s="13">
        <f t="shared" si="0"/>
        <v>1</v>
      </c>
      <c r="I66" s="14"/>
    </row>
    <row r="67" spans="1:9" x14ac:dyDescent="0.25">
      <c r="A67" s="47" t="s">
        <v>4</v>
      </c>
      <c r="B67" s="48">
        <v>4</v>
      </c>
      <c r="C67" s="49">
        <v>1</v>
      </c>
      <c r="D67" s="50">
        <v>1.4087022747656586</v>
      </c>
      <c r="E67" s="13">
        <v>20</v>
      </c>
      <c r="F67" s="14">
        <v>1.7992722469306692</v>
      </c>
      <c r="G67" s="14">
        <v>-0.39056997216501066</v>
      </c>
      <c r="H67" s="13">
        <f t="shared" si="0"/>
        <v>1</v>
      </c>
      <c r="I67" s="14"/>
    </row>
    <row r="68" spans="1:9" x14ac:dyDescent="0.25">
      <c r="A68" s="47" t="s">
        <v>5</v>
      </c>
      <c r="B68" s="48">
        <v>4</v>
      </c>
      <c r="C68" s="49">
        <v>1</v>
      </c>
      <c r="D68" s="50">
        <v>1.2156818820794937</v>
      </c>
      <c r="E68" s="13">
        <v>20</v>
      </c>
      <c r="F68" s="14">
        <v>1.7992722469306692</v>
      </c>
      <c r="G68" s="14">
        <v>-0.58359036485117555</v>
      </c>
      <c r="H68" s="13">
        <f t="shared" ref="H68:H131" si="2">IF(G68&lt;-1,0,IF(G68&gt;0.5,0,1))</f>
        <v>1</v>
      </c>
      <c r="I68" s="14"/>
    </row>
    <row r="69" spans="1:9" x14ac:dyDescent="0.25">
      <c r="A69" s="47" t="s">
        <v>4</v>
      </c>
      <c r="B69" s="48">
        <v>4</v>
      </c>
      <c r="C69" s="49">
        <v>2</v>
      </c>
      <c r="D69" s="50">
        <v>1.8184669066050725</v>
      </c>
      <c r="E69" s="13">
        <v>21</v>
      </c>
      <c r="F69" s="14">
        <v>1.8064144050394451</v>
      </c>
      <c r="G69" s="14">
        <v>1.2052501565627427E-2</v>
      </c>
      <c r="H69" s="13">
        <f t="shared" si="2"/>
        <v>1</v>
      </c>
      <c r="I69" s="14"/>
    </row>
    <row r="70" spans="1:9" x14ac:dyDescent="0.25">
      <c r="A70" s="47" t="s">
        <v>4</v>
      </c>
      <c r="B70" s="48">
        <v>4</v>
      </c>
      <c r="C70" s="49">
        <v>2</v>
      </c>
      <c r="D70" s="50">
        <v>1.6928031367991561</v>
      </c>
      <c r="E70" s="13">
        <v>21</v>
      </c>
      <c r="F70" s="14">
        <v>1.8064144050394451</v>
      </c>
      <c r="G70" s="14">
        <v>-0.113611268240289</v>
      </c>
      <c r="H70" s="13">
        <f t="shared" si="2"/>
        <v>1</v>
      </c>
      <c r="I70" s="14"/>
    </row>
    <row r="71" spans="1:9" x14ac:dyDescent="0.25">
      <c r="A71" s="47" t="s">
        <v>4</v>
      </c>
      <c r="B71" s="48">
        <v>4</v>
      </c>
      <c r="C71" s="49">
        <v>2</v>
      </c>
      <c r="D71" s="50">
        <v>1.6928031367991561</v>
      </c>
      <c r="E71" s="13">
        <v>21</v>
      </c>
      <c r="F71" s="14">
        <v>1.8064144050394451</v>
      </c>
      <c r="G71" s="14">
        <v>-0.113611268240289</v>
      </c>
      <c r="H71" s="13">
        <f t="shared" si="2"/>
        <v>1</v>
      </c>
      <c r="I71" s="14"/>
    </row>
    <row r="72" spans="1:9" x14ac:dyDescent="0.25">
      <c r="A72" s="47" t="s">
        <v>5</v>
      </c>
      <c r="B72" s="48">
        <v>4</v>
      </c>
      <c r="C72" s="49">
        <v>2</v>
      </c>
      <c r="D72" s="50">
        <v>1.4087022747656586</v>
      </c>
      <c r="E72" s="13">
        <v>21</v>
      </c>
      <c r="F72" s="14">
        <v>1.8064144050394451</v>
      </c>
      <c r="G72" s="14">
        <v>-0.39771213027378649</v>
      </c>
      <c r="H72" s="13">
        <f t="shared" si="2"/>
        <v>1</v>
      </c>
      <c r="I72" s="14"/>
    </row>
    <row r="73" spans="1:9" x14ac:dyDescent="0.25">
      <c r="A73" s="47" t="s">
        <v>4</v>
      </c>
      <c r="B73" s="48">
        <v>4</v>
      </c>
      <c r="C73" s="49">
        <v>4</v>
      </c>
      <c r="D73" s="50">
        <v>1.8951928534003277</v>
      </c>
      <c r="E73" s="13">
        <v>22</v>
      </c>
      <c r="F73" s="14">
        <v>1.8107312668876354</v>
      </c>
      <c r="G73" s="14">
        <v>8.446158651269231E-2</v>
      </c>
      <c r="H73" s="13">
        <f t="shared" si="2"/>
        <v>1</v>
      </c>
      <c r="I73" s="14"/>
    </row>
    <row r="74" spans="1:9" x14ac:dyDescent="0.25">
      <c r="A74" s="47" t="s">
        <v>5</v>
      </c>
      <c r="B74" s="48">
        <v>4</v>
      </c>
      <c r="C74" s="49">
        <v>4</v>
      </c>
      <c r="D74" s="50">
        <v>1.2156818820794937</v>
      </c>
      <c r="E74" s="13">
        <v>22</v>
      </c>
      <c r="F74" s="14">
        <v>1.8107312668876354</v>
      </c>
      <c r="G74" s="14">
        <v>-0.59504938480814173</v>
      </c>
      <c r="H74" s="13">
        <f t="shared" si="2"/>
        <v>1</v>
      </c>
      <c r="I74" s="14"/>
    </row>
    <row r="75" spans="1:9" x14ac:dyDescent="0.25">
      <c r="A75" s="47" t="s">
        <v>4</v>
      </c>
      <c r="B75" s="48">
        <v>4</v>
      </c>
      <c r="C75" s="49">
        <v>6</v>
      </c>
      <c r="D75" s="50">
        <v>1.8951928534003277</v>
      </c>
      <c r="E75" s="13">
        <v>23</v>
      </c>
      <c r="F75" s="14">
        <v>1.8121477681043432</v>
      </c>
      <c r="G75" s="14">
        <v>8.3045085295984533E-2</v>
      </c>
      <c r="H75" s="13">
        <f t="shared" si="2"/>
        <v>1</v>
      </c>
      <c r="I75" s="14"/>
    </row>
    <row r="76" spans="1:9" x14ac:dyDescent="0.25">
      <c r="A76" s="47" t="s">
        <v>4</v>
      </c>
      <c r="B76" s="48">
        <v>4</v>
      </c>
      <c r="C76" s="49">
        <v>6</v>
      </c>
      <c r="D76" s="50">
        <v>1.8951928534003277</v>
      </c>
      <c r="E76" s="13">
        <v>23</v>
      </c>
      <c r="F76" s="14">
        <v>1.8121477681043432</v>
      </c>
      <c r="G76" s="14">
        <v>8.3045085295984533E-2</v>
      </c>
      <c r="H76" s="13">
        <f t="shared" si="2"/>
        <v>1</v>
      </c>
      <c r="I76" s="14"/>
    </row>
    <row r="77" spans="1:9" x14ac:dyDescent="0.25">
      <c r="A77" s="47" t="s">
        <v>4</v>
      </c>
      <c r="B77" s="48">
        <v>4</v>
      </c>
      <c r="C77" s="49">
        <v>6</v>
      </c>
      <c r="D77" s="50">
        <v>1.8951928534003277</v>
      </c>
      <c r="E77" s="13">
        <v>23</v>
      </c>
      <c r="F77" s="14">
        <v>1.8121477681043432</v>
      </c>
      <c r="G77" s="14">
        <v>8.3045085295984533E-2</v>
      </c>
      <c r="H77" s="13">
        <f t="shared" si="2"/>
        <v>1</v>
      </c>
      <c r="I77" s="14"/>
    </row>
    <row r="78" spans="1:9" x14ac:dyDescent="0.25">
      <c r="A78" s="47" t="s">
        <v>5</v>
      </c>
      <c r="B78" s="48">
        <v>4</v>
      </c>
      <c r="C78" s="49">
        <v>6</v>
      </c>
      <c r="D78" s="50">
        <v>1.6928031367991561</v>
      </c>
      <c r="E78" s="13">
        <v>23</v>
      </c>
      <c r="F78" s="14">
        <v>1.8121477681043432</v>
      </c>
      <c r="G78" s="14">
        <v>-0.11934463130518713</v>
      </c>
      <c r="H78" s="13">
        <f t="shared" si="2"/>
        <v>1</v>
      </c>
      <c r="I78" s="14"/>
    </row>
    <row r="79" spans="1:9" x14ac:dyDescent="0.25">
      <c r="A79" s="47" t="s">
        <v>4</v>
      </c>
      <c r="B79" s="48">
        <v>4</v>
      </c>
      <c r="C79" s="49">
        <v>8</v>
      </c>
      <c r="D79" s="50">
        <v>1.8951928534003277</v>
      </c>
      <c r="E79" s="13">
        <v>24</v>
      </c>
      <c r="F79" s="14">
        <v>1.8132621830117834</v>
      </c>
      <c r="G79" s="14">
        <v>8.1930670388544291E-2</v>
      </c>
      <c r="H79" s="13">
        <f t="shared" si="2"/>
        <v>1</v>
      </c>
      <c r="I79" s="14"/>
    </row>
    <row r="80" spans="1:9" x14ac:dyDescent="0.25">
      <c r="A80" s="47" t="s">
        <v>4</v>
      </c>
      <c r="B80" s="48">
        <v>4</v>
      </c>
      <c r="C80" s="49">
        <v>8</v>
      </c>
      <c r="D80" s="50">
        <v>1.6928031367991561</v>
      </c>
      <c r="E80" s="13">
        <v>24</v>
      </c>
      <c r="F80" s="14">
        <v>1.8132621830117834</v>
      </c>
      <c r="G80" s="14">
        <v>-0.12045904621262737</v>
      </c>
      <c r="H80" s="13">
        <f t="shared" si="2"/>
        <v>1</v>
      </c>
      <c r="I80" s="14"/>
    </row>
    <row r="81" spans="1:9" x14ac:dyDescent="0.25">
      <c r="A81" s="47" t="s">
        <v>4</v>
      </c>
      <c r="B81" s="48">
        <v>4</v>
      </c>
      <c r="C81" s="49">
        <v>8</v>
      </c>
      <c r="D81" s="50">
        <v>1.2156818820794937</v>
      </c>
      <c r="E81" s="13">
        <v>24</v>
      </c>
      <c r="F81" s="14">
        <v>1.8132621830117834</v>
      </c>
      <c r="G81" s="14">
        <v>-0.59758030093228975</v>
      </c>
      <c r="H81" s="13">
        <f t="shared" si="2"/>
        <v>1</v>
      </c>
      <c r="I81" s="14"/>
    </row>
    <row r="82" spans="1:9" x14ac:dyDescent="0.25">
      <c r="A82" s="47" t="s">
        <v>5</v>
      </c>
      <c r="B82" s="48">
        <v>4</v>
      </c>
      <c r="C82" s="49">
        <v>8</v>
      </c>
      <c r="D82" s="50">
        <v>1.0950954886944702</v>
      </c>
      <c r="E82" s="13">
        <v>24</v>
      </c>
      <c r="F82" s="14">
        <v>1.8132621830117834</v>
      </c>
      <c r="G82" s="14">
        <v>-0.71816669431731328</v>
      </c>
      <c r="H82" s="13">
        <f t="shared" si="2"/>
        <v>1</v>
      </c>
      <c r="I82" s="14"/>
    </row>
    <row r="83" spans="1:9" x14ac:dyDescent="0.25">
      <c r="A83" s="47" t="s">
        <v>4</v>
      </c>
      <c r="B83" s="48">
        <v>8</v>
      </c>
      <c r="C83" s="49">
        <v>0</v>
      </c>
      <c r="D83" s="50">
        <v>2.1136218907515314</v>
      </c>
      <c r="E83" s="16">
        <v>25</v>
      </c>
      <c r="F83" s="17">
        <v>1.6821394916245345</v>
      </c>
      <c r="G83" s="17">
        <v>0.43148239912699693</v>
      </c>
      <c r="H83" s="16">
        <f t="shared" si="2"/>
        <v>1</v>
      </c>
      <c r="I83" s="14"/>
    </row>
    <row r="84" spans="1:9" x14ac:dyDescent="0.25">
      <c r="A84" s="47" t="s">
        <v>4</v>
      </c>
      <c r="B84" s="48">
        <v>8</v>
      </c>
      <c r="C84" s="49">
        <v>0</v>
      </c>
      <c r="D84" s="50">
        <v>2.1136218907515314</v>
      </c>
      <c r="E84" s="13">
        <v>25</v>
      </c>
      <c r="F84" s="14">
        <v>1.6821394916245345</v>
      </c>
      <c r="G84" s="14">
        <v>0.43148239912699693</v>
      </c>
      <c r="H84" s="13">
        <f t="shared" si="2"/>
        <v>1</v>
      </c>
      <c r="I84" s="14"/>
    </row>
    <row r="85" spans="1:9" x14ac:dyDescent="0.25">
      <c r="A85" s="47" t="s">
        <v>4</v>
      </c>
      <c r="B85" s="48">
        <v>8</v>
      </c>
      <c r="C85" s="49">
        <v>0</v>
      </c>
      <c r="D85" s="50">
        <v>1.6928031367991561</v>
      </c>
      <c r="E85" s="13">
        <v>25</v>
      </c>
      <c r="F85" s="14">
        <v>1.6821394916245345</v>
      </c>
      <c r="G85" s="14">
        <v>1.0663645174621594E-2</v>
      </c>
      <c r="H85" s="13">
        <f t="shared" si="2"/>
        <v>1</v>
      </c>
      <c r="I85" s="14"/>
    </row>
    <row r="86" spans="1:9" x14ac:dyDescent="0.25">
      <c r="A86" s="47" t="s">
        <v>5</v>
      </c>
      <c r="B86" s="48">
        <v>8</v>
      </c>
      <c r="C86" s="49">
        <v>0</v>
      </c>
      <c r="D86" s="50">
        <v>1.6928031367991561</v>
      </c>
      <c r="E86" s="13">
        <v>25</v>
      </c>
      <c r="F86" s="14">
        <v>1.6821394916245345</v>
      </c>
      <c r="G86" s="14">
        <v>1.0663645174621594E-2</v>
      </c>
      <c r="H86" s="13">
        <f t="shared" si="2"/>
        <v>1</v>
      </c>
      <c r="I86" s="14"/>
    </row>
    <row r="87" spans="1:9" x14ac:dyDescent="0.25">
      <c r="A87" s="47" t="s">
        <v>4</v>
      </c>
      <c r="B87" s="48">
        <v>8</v>
      </c>
      <c r="C87" s="49">
        <v>1</v>
      </c>
      <c r="D87" s="50">
        <v>2.1136218907515314</v>
      </c>
      <c r="E87" s="13">
        <v>26</v>
      </c>
      <c r="F87" s="14">
        <v>1.8157443129393696</v>
      </c>
      <c r="G87" s="14">
        <v>0.29787757781216184</v>
      </c>
      <c r="H87" s="13">
        <f t="shared" si="2"/>
        <v>1</v>
      </c>
      <c r="I87" s="14"/>
    </row>
    <row r="88" spans="1:9" x14ac:dyDescent="0.25">
      <c r="A88" s="47" t="s">
        <v>4</v>
      </c>
      <c r="B88" s="48">
        <v>8</v>
      </c>
      <c r="C88" s="49">
        <v>1</v>
      </c>
      <c r="D88" s="50">
        <v>1.6928031367991561</v>
      </c>
      <c r="E88" s="13">
        <v>26</v>
      </c>
      <c r="F88" s="14">
        <v>1.8157443129393696</v>
      </c>
      <c r="G88" s="14">
        <v>-0.12294117614021349</v>
      </c>
      <c r="H88" s="13">
        <f t="shared" si="2"/>
        <v>1</v>
      </c>
      <c r="I88" s="14"/>
    </row>
    <row r="89" spans="1:9" x14ac:dyDescent="0.25">
      <c r="A89" s="47" t="s">
        <v>5</v>
      </c>
      <c r="B89" s="48">
        <v>8</v>
      </c>
      <c r="C89" s="49">
        <v>1</v>
      </c>
      <c r="D89" s="50">
        <v>1.4087022747656586</v>
      </c>
      <c r="E89" s="13">
        <v>26</v>
      </c>
      <c r="F89" s="14">
        <v>1.8157443129393696</v>
      </c>
      <c r="G89" s="14">
        <v>-0.40704203817371098</v>
      </c>
      <c r="H89" s="13">
        <f t="shared" si="2"/>
        <v>1</v>
      </c>
      <c r="I89" s="14"/>
    </row>
    <row r="90" spans="1:9" x14ac:dyDescent="0.25">
      <c r="A90" s="47" t="s">
        <v>4</v>
      </c>
      <c r="B90" s="48">
        <v>8</v>
      </c>
      <c r="C90" s="49">
        <v>2</v>
      </c>
      <c r="D90" s="50">
        <v>2.1136218907515314</v>
      </c>
      <c r="E90" s="13">
        <v>27</v>
      </c>
      <c r="F90" s="14">
        <v>1.8707768142283661</v>
      </c>
      <c r="G90" s="14">
        <v>0.24284507652316534</v>
      </c>
      <c r="H90" s="13">
        <f t="shared" si="2"/>
        <v>1</v>
      </c>
      <c r="I90" s="14"/>
    </row>
    <row r="91" spans="1:9" x14ac:dyDescent="0.25">
      <c r="A91" s="47" t="s">
        <v>4</v>
      </c>
      <c r="B91" s="48">
        <v>8</v>
      </c>
      <c r="C91" s="49">
        <v>2</v>
      </c>
      <c r="D91" s="50">
        <v>2.1136218907515314</v>
      </c>
      <c r="E91" s="13">
        <v>27</v>
      </c>
      <c r="F91" s="14">
        <v>1.8707768142283661</v>
      </c>
      <c r="G91" s="14">
        <v>0.24284507652316534</v>
      </c>
      <c r="H91" s="13">
        <f t="shared" si="2"/>
        <v>1</v>
      </c>
      <c r="I91" s="14"/>
    </row>
    <row r="92" spans="1:9" x14ac:dyDescent="0.25">
      <c r="A92" s="47" t="s">
        <v>4</v>
      </c>
      <c r="B92" s="48">
        <v>8</v>
      </c>
      <c r="C92" s="49">
        <v>4</v>
      </c>
      <c r="D92" s="50">
        <v>2.2097322704296398</v>
      </c>
      <c r="E92" s="13">
        <v>28</v>
      </c>
      <c r="F92" s="14">
        <v>1.9090785155541077</v>
      </c>
      <c r="G92" s="14">
        <v>0.30065375487553214</v>
      </c>
      <c r="H92" s="13">
        <f t="shared" si="2"/>
        <v>1</v>
      </c>
      <c r="I92" s="14"/>
    </row>
    <row r="93" spans="1:9" x14ac:dyDescent="0.25">
      <c r="A93" s="47" t="s">
        <v>4</v>
      </c>
      <c r="B93" s="48">
        <v>8</v>
      </c>
      <c r="C93" s="49">
        <v>4</v>
      </c>
      <c r="D93" s="50">
        <v>1.6928031367991561</v>
      </c>
      <c r="E93" s="13">
        <v>28</v>
      </c>
      <c r="F93" s="14">
        <v>1.9090785155541077</v>
      </c>
      <c r="G93" s="14">
        <v>-0.21627537875495162</v>
      </c>
      <c r="H93" s="13">
        <f t="shared" si="2"/>
        <v>1</v>
      </c>
      <c r="I93" s="14"/>
    </row>
    <row r="94" spans="1:9" x14ac:dyDescent="0.25">
      <c r="A94" s="47" t="s">
        <v>4</v>
      </c>
      <c r="B94" s="48">
        <v>8</v>
      </c>
      <c r="C94" s="49">
        <v>6</v>
      </c>
      <c r="D94" s="50">
        <v>1.8951928534003277</v>
      </c>
      <c r="E94" s="13">
        <v>29</v>
      </c>
      <c r="F94" s="14">
        <v>1.9269199042282876</v>
      </c>
      <c r="G94" s="14">
        <v>-3.1727050827959902E-2</v>
      </c>
      <c r="H94" s="13">
        <f t="shared" si="2"/>
        <v>1</v>
      </c>
      <c r="I94" s="14"/>
    </row>
    <row r="95" spans="1:9" x14ac:dyDescent="0.25">
      <c r="A95" s="47" t="s">
        <v>4</v>
      </c>
      <c r="B95" s="48">
        <v>8</v>
      </c>
      <c r="C95" s="49">
        <v>6</v>
      </c>
      <c r="D95" s="50">
        <v>1.8951928534003277</v>
      </c>
      <c r="E95" s="13">
        <v>29</v>
      </c>
      <c r="F95" s="14">
        <v>1.9269199042282876</v>
      </c>
      <c r="G95" s="14">
        <v>-3.1727050827959902E-2</v>
      </c>
      <c r="H95" s="13">
        <f t="shared" si="2"/>
        <v>1</v>
      </c>
      <c r="I95" s="14"/>
    </row>
    <row r="96" spans="1:9" x14ac:dyDescent="0.25">
      <c r="A96" s="47" t="s">
        <v>5</v>
      </c>
      <c r="B96" s="48">
        <v>8</v>
      </c>
      <c r="C96" s="49">
        <v>6</v>
      </c>
      <c r="D96" s="50">
        <v>1.5520024148863285</v>
      </c>
      <c r="E96" s="13">
        <v>29</v>
      </c>
      <c r="F96" s="14">
        <v>1.9269199042282876</v>
      </c>
      <c r="G96" s="14">
        <v>-0.37491748934195912</v>
      </c>
      <c r="H96" s="13">
        <f t="shared" si="2"/>
        <v>1</v>
      </c>
      <c r="I96" s="14"/>
    </row>
    <row r="97" spans="1:9" x14ac:dyDescent="0.25">
      <c r="A97" s="47" t="s">
        <v>4</v>
      </c>
      <c r="B97" s="48">
        <v>8</v>
      </c>
      <c r="C97" s="49">
        <v>8</v>
      </c>
      <c r="D97" s="50">
        <v>2.1136218907515314</v>
      </c>
      <c r="E97" s="13">
        <v>30</v>
      </c>
      <c r="F97" s="14">
        <v>1.9434411104341982</v>
      </c>
      <c r="G97" s="14">
        <v>0.17018078031733319</v>
      </c>
      <c r="H97" s="13">
        <f t="shared" si="2"/>
        <v>1</v>
      </c>
      <c r="I97" s="14"/>
    </row>
    <row r="98" spans="1:9" x14ac:dyDescent="0.25">
      <c r="A98" s="47" t="s">
        <v>4</v>
      </c>
      <c r="B98" s="48">
        <v>8</v>
      </c>
      <c r="C98" s="49">
        <v>8</v>
      </c>
      <c r="D98" s="50">
        <v>2.1136218907515314</v>
      </c>
      <c r="E98" s="13">
        <v>30</v>
      </c>
      <c r="F98" s="14">
        <v>1.9434411104341982</v>
      </c>
      <c r="G98" s="14">
        <v>0.17018078031733319</v>
      </c>
      <c r="H98" s="13">
        <f t="shared" si="2"/>
        <v>1</v>
      </c>
      <c r="I98" s="14"/>
    </row>
    <row r="99" spans="1:9" x14ac:dyDescent="0.25">
      <c r="A99" s="47" t="s">
        <v>5</v>
      </c>
      <c r="B99" s="48">
        <v>8</v>
      </c>
      <c r="C99" s="49">
        <v>8</v>
      </c>
      <c r="D99" s="50">
        <v>1.4087022747656586</v>
      </c>
      <c r="E99" s="13">
        <v>30</v>
      </c>
      <c r="F99" s="14">
        <v>1.9434411104341982</v>
      </c>
      <c r="G99" s="14">
        <v>-0.53473883566853964</v>
      </c>
      <c r="H99" s="13">
        <f t="shared" si="2"/>
        <v>1</v>
      </c>
      <c r="I99" s="14"/>
    </row>
    <row r="100" spans="1:9" x14ac:dyDescent="0.25">
      <c r="A100" s="47" t="s">
        <v>4</v>
      </c>
      <c r="B100" s="48">
        <v>9</v>
      </c>
      <c r="C100" s="49">
        <v>0</v>
      </c>
      <c r="D100" s="50">
        <v>1.8951928534003277</v>
      </c>
      <c r="E100" s="16">
        <v>31</v>
      </c>
      <c r="F100" s="17">
        <v>1.6363972156280373</v>
      </c>
      <c r="G100" s="17">
        <v>0.25879563777229042</v>
      </c>
      <c r="H100" s="16">
        <f t="shared" si="2"/>
        <v>1</v>
      </c>
      <c r="I100" s="14"/>
    </row>
    <row r="101" spans="1:9" x14ac:dyDescent="0.25">
      <c r="A101" s="47" t="s">
        <v>4</v>
      </c>
      <c r="B101" s="48">
        <v>9</v>
      </c>
      <c r="C101" s="49">
        <v>0</v>
      </c>
      <c r="D101" s="50">
        <v>1.8951928534003277</v>
      </c>
      <c r="E101" s="13">
        <v>31</v>
      </c>
      <c r="F101" s="14">
        <v>1.6363972156280373</v>
      </c>
      <c r="G101" s="14">
        <v>0.25879563777229042</v>
      </c>
      <c r="H101" s="13">
        <f t="shared" si="2"/>
        <v>1</v>
      </c>
      <c r="I101" s="14"/>
    </row>
    <row r="102" spans="1:9" x14ac:dyDescent="0.25">
      <c r="A102" s="47" t="s">
        <v>4</v>
      </c>
      <c r="B102" s="48">
        <v>9</v>
      </c>
      <c r="C102" s="49">
        <v>0</v>
      </c>
      <c r="D102" s="50">
        <v>1.6928031367991561</v>
      </c>
      <c r="E102" s="13">
        <v>31</v>
      </c>
      <c r="F102" s="14">
        <v>1.6363972156280373</v>
      </c>
      <c r="G102" s="14">
        <v>5.6405921171118756E-2</v>
      </c>
      <c r="H102" s="13">
        <f t="shared" si="2"/>
        <v>1</v>
      </c>
      <c r="I102" s="14"/>
    </row>
    <row r="103" spans="1:9" x14ac:dyDescent="0.25">
      <c r="A103" s="47" t="s">
        <v>4</v>
      </c>
      <c r="B103" s="48">
        <v>9</v>
      </c>
      <c r="C103" s="49">
        <v>0</v>
      </c>
      <c r="D103" s="50">
        <v>1.5520024148863285</v>
      </c>
      <c r="E103" s="13">
        <v>31</v>
      </c>
      <c r="F103" s="14">
        <v>1.6363972156280373</v>
      </c>
      <c r="G103" s="14">
        <v>-8.4394800741708798E-2</v>
      </c>
      <c r="H103" s="13">
        <f t="shared" si="2"/>
        <v>1</v>
      </c>
      <c r="I103" s="14"/>
    </row>
    <row r="104" spans="1:9" x14ac:dyDescent="0.25">
      <c r="A104" s="47" t="s">
        <v>5</v>
      </c>
      <c r="B104" s="48">
        <v>9</v>
      </c>
      <c r="C104" s="49">
        <v>0</v>
      </c>
      <c r="D104" s="50">
        <v>1.4087022747656586</v>
      </c>
      <c r="E104" s="13">
        <v>31</v>
      </c>
      <c r="F104" s="14">
        <v>1.6363972156280373</v>
      </c>
      <c r="G104" s="14">
        <v>-0.22769494086237874</v>
      </c>
      <c r="H104" s="13">
        <f t="shared" si="2"/>
        <v>1</v>
      </c>
      <c r="I104" s="14"/>
    </row>
    <row r="105" spans="1:9" x14ac:dyDescent="0.25">
      <c r="A105" s="47" t="s">
        <v>5</v>
      </c>
      <c r="B105" s="48">
        <v>9</v>
      </c>
      <c r="C105" s="49">
        <v>0</v>
      </c>
      <c r="D105" s="50">
        <v>1.2156818820794937</v>
      </c>
      <c r="E105" s="13">
        <v>31</v>
      </c>
      <c r="F105" s="14">
        <v>1.6363972156280373</v>
      </c>
      <c r="G105" s="14">
        <v>-0.42071533354854362</v>
      </c>
      <c r="H105" s="13">
        <f t="shared" si="2"/>
        <v>1</v>
      </c>
      <c r="I105" s="14"/>
    </row>
    <row r="106" spans="1:9" x14ac:dyDescent="0.25">
      <c r="A106" s="47" t="s">
        <v>4</v>
      </c>
      <c r="B106" s="48">
        <v>9</v>
      </c>
      <c r="C106" s="49">
        <v>1</v>
      </c>
      <c r="D106" s="50">
        <v>1.8951928534003277</v>
      </c>
      <c r="E106" s="13">
        <v>32</v>
      </c>
      <c r="F106" s="14">
        <v>1.8531035751396188</v>
      </c>
      <c r="G106" s="14">
        <v>4.2089278260708962E-2</v>
      </c>
      <c r="H106" s="13">
        <f t="shared" si="2"/>
        <v>1</v>
      </c>
      <c r="I106" s="14"/>
    </row>
    <row r="107" spans="1:9" x14ac:dyDescent="0.25">
      <c r="A107" s="47" t="s">
        <v>4</v>
      </c>
      <c r="B107" s="48">
        <v>9</v>
      </c>
      <c r="C107" s="49">
        <v>1</v>
      </c>
      <c r="D107" s="50">
        <v>1.6928031367991561</v>
      </c>
      <c r="E107" s="13">
        <v>32</v>
      </c>
      <c r="F107" s="14">
        <v>1.8531035751396188</v>
      </c>
      <c r="G107" s="14">
        <v>-0.1603004383404627</v>
      </c>
      <c r="H107" s="13">
        <f t="shared" si="2"/>
        <v>1</v>
      </c>
      <c r="I107" s="14"/>
    </row>
    <row r="108" spans="1:9" x14ac:dyDescent="0.25">
      <c r="A108" s="47" t="s">
        <v>4</v>
      </c>
      <c r="B108" s="48">
        <v>9</v>
      </c>
      <c r="C108" s="49">
        <v>1</v>
      </c>
      <c r="D108" s="50">
        <v>1.6928031367991561</v>
      </c>
      <c r="E108" s="13">
        <v>32</v>
      </c>
      <c r="F108" s="14">
        <v>1.8531035751396188</v>
      </c>
      <c r="G108" s="14">
        <v>-0.1603004383404627</v>
      </c>
      <c r="H108" s="13">
        <f t="shared" si="2"/>
        <v>1</v>
      </c>
      <c r="I108" s="14"/>
    </row>
    <row r="109" spans="1:9" x14ac:dyDescent="0.25">
      <c r="A109" s="47" t="s">
        <v>4</v>
      </c>
      <c r="B109" s="48">
        <v>9</v>
      </c>
      <c r="C109" s="49">
        <v>1</v>
      </c>
      <c r="D109" s="50">
        <v>1.6928031367991561</v>
      </c>
      <c r="E109" s="13">
        <v>32</v>
      </c>
      <c r="F109" s="14">
        <v>1.8531035751396188</v>
      </c>
      <c r="G109" s="14">
        <v>-0.1603004383404627</v>
      </c>
      <c r="H109" s="13">
        <f t="shared" si="2"/>
        <v>1</v>
      </c>
      <c r="I109" s="14"/>
    </row>
    <row r="110" spans="1:9" x14ac:dyDescent="0.25">
      <c r="A110" s="47" t="s">
        <v>5</v>
      </c>
      <c r="B110" s="48">
        <v>9</v>
      </c>
      <c r="C110" s="49">
        <v>1</v>
      </c>
      <c r="D110" s="50">
        <v>1.4087022747656586</v>
      </c>
      <c r="E110" s="13">
        <v>32</v>
      </c>
      <c r="F110" s="14">
        <v>1.8531035751396188</v>
      </c>
      <c r="G110" s="14">
        <v>-0.4444013003739602</v>
      </c>
      <c r="H110" s="13">
        <f t="shared" si="2"/>
        <v>1</v>
      </c>
      <c r="I110" s="14"/>
    </row>
    <row r="111" spans="1:9" x14ac:dyDescent="0.25">
      <c r="A111" s="47" t="s">
        <v>5</v>
      </c>
      <c r="B111" s="48">
        <v>9</v>
      </c>
      <c r="C111" s="49">
        <v>1</v>
      </c>
      <c r="D111" s="50">
        <v>1.2156818820794937</v>
      </c>
      <c r="E111" s="13">
        <v>32</v>
      </c>
      <c r="F111" s="14">
        <v>1.8531035751396188</v>
      </c>
      <c r="G111" s="14">
        <v>-0.63742169306012508</v>
      </c>
      <c r="H111" s="13">
        <f t="shared" si="2"/>
        <v>1</v>
      </c>
      <c r="I111" s="14"/>
    </row>
    <row r="112" spans="1:9" x14ac:dyDescent="0.25">
      <c r="A112" s="47" t="s">
        <v>4</v>
      </c>
      <c r="B112" s="48">
        <v>9</v>
      </c>
      <c r="C112" s="49">
        <v>2</v>
      </c>
      <c r="D112" s="50">
        <v>1.8951928534003277</v>
      </c>
      <c r="E112" s="13">
        <v>33</v>
      </c>
      <c r="F112" s="14">
        <v>1.9446954764082021</v>
      </c>
      <c r="G112" s="14">
        <v>-4.9502623007874336E-2</v>
      </c>
      <c r="H112" s="13">
        <f t="shared" si="2"/>
        <v>1</v>
      </c>
      <c r="I112" s="14"/>
    </row>
    <row r="113" spans="1:9" x14ac:dyDescent="0.25">
      <c r="A113" s="47" t="s">
        <v>4</v>
      </c>
      <c r="B113" s="48">
        <v>9</v>
      </c>
      <c r="C113" s="49">
        <v>2</v>
      </c>
      <c r="D113" s="50">
        <v>1.8243560062743336</v>
      </c>
      <c r="E113" s="13">
        <v>33</v>
      </c>
      <c r="F113" s="14">
        <v>1.9446954764082021</v>
      </c>
      <c r="G113" s="14">
        <v>-0.12033947013386848</v>
      </c>
      <c r="H113" s="13">
        <f t="shared" si="2"/>
        <v>1</v>
      </c>
      <c r="I113" s="14"/>
    </row>
    <row r="114" spans="1:9" x14ac:dyDescent="0.25">
      <c r="A114" s="47" t="s">
        <v>4</v>
      </c>
      <c r="B114" s="48">
        <v>9</v>
      </c>
      <c r="C114" s="49">
        <v>2</v>
      </c>
      <c r="D114" s="50">
        <v>1.6928031367991561</v>
      </c>
      <c r="E114" s="13">
        <v>33</v>
      </c>
      <c r="F114" s="14">
        <v>1.9446954764082021</v>
      </c>
      <c r="G114" s="14">
        <v>-0.251892339609046</v>
      </c>
      <c r="H114" s="13">
        <f t="shared" si="2"/>
        <v>1</v>
      </c>
      <c r="I114" s="14"/>
    </row>
    <row r="115" spans="1:9" x14ac:dyDescent="0.25">
      <c r="A115" s="47" t="s">
        <v>5</v>
      </c>
      <c r="B115" s="48">
        <v>9</v>
      </c>
      <c r="C115" s="49">
        <v>2</v>
      </c>
      <c r="D115" s="50">
        <v>1.5520024148863285</v>
      </c>
      <c r="E115" s="13">
        <v>33</v>
      </c>
      <c r="F115" s="14">
        <v>1.9446954764082021</v>
      </c>
      <c r="G115" s="14">
        <v>-0.39269306152187355</v>
      </c>
      <c r="H115" s="13">
        <f t="shared" si="2"/>
        <v>1</v>
      </c>
      <c r="I115" s="14"/>
    </row>
    <row r="116" spans="1:9" x14ac:dyDescent="0.25">
      <c r="A116" s="47" t="s">
        <v>4</v>
      </c>
      <c r="B116" s="48">
        <v>9</v>
      </c>
      <c r="C116" s="49">
        <v>3</v>
      </c>
      <c r="D116" s="50">
        <v>1.6928031367991561</v>
      </c>
      <c r="E116" s="13">
        <v>33</v>
      </c>
      <c r="F116" s="14">
        <v>1.9871586825864438</v>
      </c>
      <c r="G116" s="14">
        <v>-0.29435554578728773</v>
      </c>
      <c r="H116" s="13">
        <f t="shared" si="2"/>
        <v>1</v>
      </c>
      <c r="I116" s="14"/>
    </row>
    <row r="117" spans="1:9" x14ac:dyDescent="0.25">
      <c r="A117" s="47" t="s">
        <v>4</v>
      </c>
      <c r="B117" s="48">
        <v>9</v>
      </c>
      <c r="C117" s="49">
        <v>3</v>
      </c>
      <c r="D117" s="50">
        <v>1.6928031367991561</v>
      </c>
      <c r="E117" s="13">
        <v>33</v>
      </c>
      <c r="F117" s="14">
        <v>1.9871586825864438</v>
      </c>
      <c r="G117" s="14">
        <v>-0.29435554578728773</v>
      </c>
      <c r="H117" s="13">
        <f t="shared" si="2"/>
        <v>1</v>
      </c>
      <c r="I117" s="14"/>
    </row>
    <row r="118" spans="1:9" x14ac:dyDescent="0.25">
      <c r="A118" s="47" t="s">
        <v>4</v>
      </c>
      <c r="B118" s="48">
        <v>9</v>
      </c>
      <c r="C118" s="49">
        <v>4</v>
      </c>
      <c r="D118" s="50">
        <v>2.1136218907515314</v>
      </c>
      <c r="E118" s="13">
        <v>34</v>
      </c>
      <c r="F118" s="14">
        <v>2.0112469502054093</v>
      </c>
      <c r="G118" s="14">
        <v>0.10237494054612206</v>
      </c>
      <c r="H118" s="13">
        <f t="shared" si="2"/>
        <v>1</v>
      </c>
      <c r="I118" s="14"/>
    </row>
    <row r="119" spans="1:9" x14ac:dyDescent="0.25">
      <c r="A119" s="47" t="s">
        <v>4</v>
      </c>
      <c r="B119" s="48">
        <v>9</v>
      </c>
      <c r="C119" s="49">
        <v>4</v>
      </c>
      <c r="D119" s="50">
        <v>2.1136218907515314</v>
      </c>
      <c r="E119" s="13">
        <v>34</v>
      </c>
      <c r="F119" s="14">
        <v>2.0112469502054093</v>
      </c>
      <c r="G119" s="14">
        <v>0.10237494054612206</v>
      </c>
      <c r="H119" s="13">
        <f t="shared" si="2"/>
        <v>1</v>
      </c>
      <c r="I119" s="14"/>
    </row>
    <row r="120" spans="1:9" x14ac:dyDescent="0.25">
      <c r="A120" s="47" t="s">
        <v>4</v>
      </c>
      <c r="B120" s="48">
        <v>9</v>
      </c>
      <c r="C120" s="49">
        <v>5</v>
      </c>
      <c r="D120" s="50">
        <v>2.4938331324631373</v>
      </c>
      <c r="E120" s="13">
        <v>34</v>
      </c>
      <c r="F120" s="14">
        <v>2.0288603366993341</v>
      </c>
      <c r="G120" s="14">
        <v>0.46497279576380324</v>
      </c>
      <c r="H120" s="13">
        <f t="shared" si="2"/>
        <v>1</v>
      </c>
      <c r="I120" s="14"/>
    </row>
    <row r="121" spans="1:9" x14ac:dyDescent="0.25">
      <c r="A121" s="47" t="s">
        <v>4</v>
      </c>
      <c r="B121" s="48">
        <v>9</v>
      </c>
      <c r="C121" s="49">
        <v>5</v>
      </c>
      <c r="D121" s="50">
        <v>2.1136218907515314</v>
      </c>
      <c r="E121" s="13">
        <v>34</v>
      </c>
      <c r="F121" s="14">
        <v>2.0288603366993341</v>
      </c>
      <c r="G121" s="14">
        <v>8.4761554052197319E-2</v>
      </c>
      <c r="H121" s="13">
        <f t="shared" si="2"/>
        <v>1</v>
      </c>
      <c r="I121" s="14"/>
    </row>
    <row r="122" spans="1:9" x14ac:dyDescent="0.25">
      <c r="A122" s="47" t="s">
        <v>4</v>
      </c>
      <c r="B122" s="48">
        <v>9</v>
      </c>
      <c r="C122" s="49">
        <v>5</v>
      </c>
      <c r="D122" s="50">
        <v>2.1136218907515314</v>
      </c>
      <c r="E122" s="13">
        <v>34</v>
      </c>
      <c r="F122" s="14">
        <v>2.0288603366993341</v>
      </c>
      <c r="G122" s="14">
        <v>8.4761554052197319E-2</v>
      </c>
      <c r="H122" s="13">
        <f t="shared" si="2"/>
        <v>1</v>
      </c>
      <c r="I122" s="14"/>
    </row>
    <row r="123" spans="1:9" x14ac:dyDescent="0.25">
      <c r="A123" s="47" t="s">
        <v>4</v>
      </c>
      <c r="B123" s="48">
        <v>9</v>
      </c>
      <c r="C123" s="49">
        <v>5</v>
      </c>
      <c r="D123" s="50">
        <v>2.1136218907515314</v>
      </c>
      <c r="E123" s="13">
        <v>34</v>
      </c>
      <c r="F123" s="14">
        <v>2.0288603366993341</v>
      </c>
      <c r="G123" s="14">
        <v>8.4761554052197319E-2</v>
      </c>
      <c r="H123" s="13">
        <f t="shared" si="2"/>
        <v>1</v>
      </c>
      <c r="I123" s="14"/>
    </row>
    <row r="124" spans="1:9" x14ac:dyDescent="0.25">
      <c r="A124" s="47" t="s">
        <v>5</v>
      </c>
      <c r="B124" s="48">
        <v>9</v>
      </c>
      <c r="C124" s="49">
        <v>5</v>
      </c>
      <c r="D124" s="50">
        <v>1.8951928534003277</v>
      </c>
      <c r="E124" s="13">
        <v>34</v>
      </c>
      <c r="F124" s="14">
        <v>2.0288603366993341</v>
      </c>
      <c r="G124" s="14">
        <v>-0.13366748329900635</v>
      </c>
      <c r="H124" s="13">
        <f t="shared" si="2"/>
        <v>1</v>
      </c>
      <c r="I124" s="14"/>
    </row>
    <row r="125" spans="1:9" x14ac:dyDescent="0.25">
      <c r="A125" s="47" t="s">
        <v>5</v>
      </c>
      <c r="B125" s="48">
        <v>9</v>
      </c>
      <c r="C125" s="49">
        <v>5</v>
      </c>
      <c r="D125" s="50">
        <v>1.8951928534003277</v>
      </c>
      <c r="E125" s="13">
        <v>34</v>
      </c>
      <c r="F125" s="14">
        <v>2.0288603366993341</v>
      </c>
      <c r="G125" s="14">
        <v>-0.13366748329900635</v>
      </c>
      <c r="H125" s="13">
        <f t="shared" si="2"/>
        <v>1</v>
      </c>
      <c r="I125" s="14"/>
    </row>
    <row r="126" spans="1:9" x14ac:dyDescent="0.25">
      <c r="A126" s="47" t="s">
        <v>4</v>
      </c>
      <c r="B126" s="48">
        <v>9</v>
      </c>
      <c r="C126" s="49">
        <v>6</v>
      </c>
      <c r="D126" s="50">
        <v>2.5681415505041039</v>
      </c>
      <c r="E126" s="13">
        <v>35</v>
      </c>
      <c r="F126" s="14">
        <v>2.0445406016888596</v>
      </c>
      <c r="G126" s="14">
        <v>0.52360094881524422</v>
      </c>
      <c r="H126" s="13">
        <f t="shared" si="2"/>
        <v>0</v>
      </c>
      <c r="I126" s="14"/>
    </row>
    <row r="127" spans="1:9" x14ac:dyDescent="0.25">
      <c r="A127" s="47" t="s">
        <v>4</v>
      </c>
      <c r="B127" s="48">
        <v>9</v>
      </c>
      <c r="C127" s="49">
        <v>6</v>
      </c>
      <c r="D127" s="50">
        <v>2.2950404635726231</v>
      </c>
      <c r="E127" s="13">
        <v>35</v>
      </c>
      <c r="F127" s="14">
        <v>2.0445406016888596</v>
      </c>
      <c r="G127" s="14">
        <v>0.2504998618837635</v>
      </c>
      <c r="H127" s="13">
        <f t="shared" si="2"/>
        <v>1</v>
      </c>
      <c r="I127" s="14"/>
    </row>
    <row r="128" spans="1:9" x14ac:dyDescent="0.25">
      <c r="A128" s="47" t="s">
        <v>4</v>
      </c>
      <c r="B128" s="48">
        <v>9</v>
      </c>
      <c r="C128" s="49">
        <v>6</v>
      </c>
      <c r="D128" s="50">
        <v>2.1136218907515314</v>
      </c>
      <c r="E128" s="13">
        <v>35</v>
      </c>
      <c r="F128" s="14">
        <v>2.0445406016888596</v>
      </c>
      <c r="G128" s="14">
        <v>6.9081289062671747E-2</v>
      </c>
      <c r="H128" s="13">
        <f t="shared" si="2"/>
        <v>1</v>
      </c>
      <c r="I128" s="14"/>
    </row>
    <row r="129" spans="1:9" x14ac:dyDescent="0.25">
      <c r="A129" s="47" t="s">
        <v>5</v>
      </c>
      <c r="B129" s="48">
        <v>9</v>
      </c>
      <c r="C129" s="49">
        <v>6</v>
      </c>
      <c r="D129" s="50">
        <v>1.8951928534003277</v>
      </c>
      <c r="E129" s="13">
        <v>35</v>
      </c>
      <c r="F129" s="14">
        <v>2.0445406016888596</v>
      </c>
      <c r="G129" s="14">
        <v>-0.14934774828853192</v>
      </c>
      <c r="H129" s="13">
        <f t="shared" si="2"/>
        <v>1</v>
      </c>
      <c r="I129" s="14"/>
    </row>
    <row r="130" spans="1:9" x14ac:dyDescent="0.25">
      <c r="A130" s="47" t="s">
        <v>4</v>
      </c>
      <c r="B130" s="48">
        <v>9</v>
      </c>
      <c r="C130" s="49">
        <v>8</v>
      </c>
      <c r="D130" s="50">
        <v>1.8951928534003277</v>
      </c>
      <c r="E130" s="13">
        <v>36</v>
      </c>
      <c r="F130" s="14">
        <v>2.076001628780082</v>
      </c>
      <c r="G130" s="14">
        <v>-0.18080877537975426</v>
      </c>
      <c r="H130" s="13">
        <f t="shared" si="2"/>
        <v>1</v>
      </c>
      <c r="I130" s="14"/>
    </row>
    <row r="131" spans="1:9" x14ac:dyDescent="0.25">
      <c r="A131" s="47" t="s">
        <v>4</v>
      </c>
      <c r="B131" s="48">
        <v>9</v>
      </c>
      <c r="C131" s="49">
        <v>8</v>
      </c>
      <c r="D131" s="50">
        <v>1.8951928534003277</v>
      </c>
      <c r="E131" s="13">
        <v>36</v>
      </c>
      <c r="F131" s="14">
        <v>2.076001628780082</v>
      </c>
      <c r="G131" s="14">
        <v>-0.18080877537975426</v>
      </c>
      <c r="H131" s="13">
        <f t="shared" si="2"/>
        <v>1</v>
      </c>
      <c r="I131" s="14"/>
    </row>
    <row r="132" spans="1:9" x14ac:dyDescent="0.25">
      <c r="A132" s="47" t="s">
        <v>4</v>
      </c>
      <c r="B132" s="48">
        <v>9</v>
      </c>
      <c r="C132" s="49">
        <v>8</v>
      </c>
      <c r="D132" s="50">
        <v>1.6928031367991561</v>
      </c>
      <c r="E132" s="13">
        <v>36</v>
      </c>
      <c r="F132" s="14">
        <v>2.076001628780082</v>
      </c>
      <c r="G132" s="14">
        <v>-0.38319849198092593</v>
      </c>
      <c r="H132" s="13">
        <f t="shared" ref="H132:H195" si="3">IF(G132&lt;-1,0,IF(G132&gt;0.5,0,1))</f>
        <v>1</v>
      </c>
      <c r="I132" s="14"/>
    </row>
    <row r="133" spans="1:9" x14ac:dyDescent="0.25">
      <c r="A133" s="47" t="s">
        <v>4</v>
      </c>
      <c r="B133" s="48">
        <v>9</v>
      </c>
      <c r="C133" s="49">
        <v>8</v>
      </c>
      <c r="D133" s="50">
        <v>1.5520024148863285</v>
      </c>
      <c r="E133" s="13">
        <v>36</v>
      </c>
      <c r="F133" s="14">
        <v>2.076001628780082</v>
      </c>
      <c r="G133" s="14">
        <v>-0.52399921389375348</v>
      </c>
      <c r="H133" s="13">
        <f t="shared" si="3"/>
        <v>1</v>
      </c>
      <c r="I133" s="14"/>
    </row>
    <row r="134" spans="1:9" x14ac:dyDescent="0.25">
      <c r="A134" s="47" t="s">
        <v>5</v>
      </c>
      <c r="B134" s="48">
        <v>9</v>
      </c>
      <c r="C134" s="49">
        <v>8</v>
      </c>
      <c r="D134" s="50">
        <v>1.4087022747656586</v>
      </c>
      <c r="E134" s="13">
        <v>36</v>
      </c>
      <c r="F134" s="14">
        <v>2.076001628780082</v>
      </c>
      <c r="G134" s="14">
        <v>-0.66729935401442342</v>
      </c>
      <c r="H134" s="13">
        <f t="shared" si="3"/>
        <v>1</v>
      </c>
      <c r="I134" s="14"/>
    </row>
    <row r="135" spans="1:9" x14ac:dyDescent="0.25">
      <c r="A135" s="47" t="s">
        <v>5</v>
      </c>
      <c r="B135" s="48">
        <v>9</v>
      </c>
      <c r="C135" s="49">
        <v>8</v>
      </c>
      <c r="D135" s="50">
        <v>1.2156818820794937</v>
      </c>
      <c r="E135" s="13">
        <v>36</v>
      </c>
      <c r="F135" s="14">
        <v>2.076001628780082</v>
      </c>
      <c r="G135" s="14">
        <v>-0.86031974670058831</v>
      </c>
      <c r="H135" s="13">
        <f t="shared" si="3"/>
        <v>1</v>
      </c>
      <c r="I135" s="14"/>
    </row>
    <row r="136" spans="1:9" x14ac:dyDescent="0.25">
      <c r="A136" s="47" t="s">
        <v>4</v>
      </c>
      <c r="B136" s="48">
        <v>10</v>
      </c>
      <c r="C136" s="49">
        <v>0</v>
      </c>
      <c r="D136" s="50">
        <v>2.1136218907515314</v>
      </c>
      <c r="E136" s="16">
        <v>37</v>
      </c>
      <c r="F136" s="17">
        <v>1.5925560216131212</v>
      </c>
      <c r="G136" s="17">
        <v>0.52106586913841024</v>
      </c>
      <c r="H136" s="16">
        <f t="shared" si="3"/>
        <v>0</v>
      </c>
      <c r="I136" s="14"/>
    </row>
    <row r="137" spans="1:9" x14ac:dyDescent="0.25">
      <c r="A137" s="47" t="s">
        <v>4</v>
      </c>
      <c r="B137" s="48">
        <v>10</v>
      </c>
      <c r="C137" s="49">
        <v>0</v>
      </c>
      <c r="D137" s="50">
        <v>2.1136218907515314</v>
      </c>
      <c r="E137" s="13">
        <v>37</v>
      </c>
      <c r="F137" s="14">
        <v>1.5925560216131212</v>
      </c>
      <c r="G137" s="14">
        <v>0.52106586913841024</v>
      </c>
      <c r="H137" s="13">
        <f t="shared" si="3"/>
        <v>0</v>
      </c>
      <c r="I137" s="14"/>
    </row>
    <row r="138" spans="1:9" x14ac:dyDescent="0.25">
      <c r="A138" s="47" t="s">
        <v>4</v>
      </c>
      <c r="B138" s="48">
        <v>10</v>
      </c>
      <c r="C138" s="49">
        <v>0</v>
      </c>
      <c r="D138" s="50">
        <v>1.8951928534003277</v>
      </c>
      <c r="E138" s="13">
        <v>37</v>
      </c>
      <c r="F138" s="14">
        <v>1.5925560216131212</v>
      </c>
      <c r="G138" s="14">
        <v>0.30263683178720657</v>
      </c>
      <c r="H138" s="13">
        <f t="shared" si="3"/>
        <v>1</v>
      </c>
      <c r="I138" s="14"/>
    </row>
    <row r="139" spans="1:9" x14ac:dyDescent="0.25">
      <c r="A139" s="47" t="s">
        <v>4</v>
      </c>
      <c r="B139" s="48">
        <v>10</v>
      </c>
      <c r="C139" s="49">
        <v>0</v>
      </c>
      <c r="D139" s="50">
        <v>1.8951928534003277</v>
      </c>
      <c r="E139" s="13">
        <v>37</v>
      </c>
      <c r="F139" s="14">
        <v>1.5925560216131212</v>
      </c>
      <c r="G139" s="14">
        <v>0.30263683178720657</v>
      </c>
      <c r="H139" s="13">
        <f t="shared" si="3"/>
        <v>1</v>
      </c>
      <c r="I139" s="14"/>
    </row>
    <row r="140" spans="1:9" x14ac:dyDescent="0.25">
      <c r="A140" s="47" t="s">
        <v>4</v>
      </c>
      <c r="B140" s="48">
        <v>10</v>
      </c>
      <c r="C140" s="49">
        <v>0</v>
      </c>
      <c r="D140" s="50">
        <v>1.6928031367991561</v>
      </c>
      <c r="E140" s="13">
        <v>37</v>
      </c>
      <c r="F140" s="14">
        <v>1.5925560216131212</v>
      </c>
      <c r="G140" s="14">
        <v>0.10024711518603491</v>
      </c>
      <c r="H140" s="13">
        <f t="shared" si="3"/>
        <v>1</v>
      </c>
      <c r="I140" s="14"/>
    </row>
    <row r="141" spans="1:9" x14ac:dyDescent="0.25">
      <c r="A141" s="47" t="s">
        <v>4</v>
      </c>
      <c r="B141" s="48">
        <v>10</v>
      </c>
      <c r="C141" s="49">
        <v>0</v>
      </c>
      <c r="D141" s="50">
        <v>1.6928031367991561</v>
      </c>
      <c r="E141" s="13">
        <v>37</v>
      </c>
      <c r="F141" s="14">
        <v>1.5925560216131212</v>
      </c>
      <c r="G141" s="14">
        <v>0.10024711518603491</v>
      </c>
      <c r="H141" s="13">
        <f t="shared" si="3"/>
        <v>1</v>
      </c>
      <c r="I141" s="14"/>
    </row>
    <row r="142" spans="1:9" x14ac:dyDescent="0.25">
      <c r="A142" s="47" t="s">
        <v>5</v>
      </c>
      <c r="B142" s="48">
        <v>10</v>
      </c>
      <c r="C142" s="49">
        <v>0</v>
      </c>
      <c r="D142" s="50">
        <v>1.2156818820794937</v>
      </c>
      <c r="E142" s="13">
        <v>37</v>
      </c>
      <c r="F142" s="14">
        <v>1.5925560216131212</v>
      </c>
      <c r="G142" s="14">
        <v>-0.37687413953362747</v>
      </c>
      <c r="H142" s="13">
        <f t="shared" si="3"/>
        <v>1</v>
      </c>
      <c r="I142" s="14"/>
    </row>
    <row r="143" spans="1:9" x14ac:dyDescent="0.25">
      <c r="A143" s="47" t="s">
        <v>5</v>
      </c>
      <c r="B143" s="48">
        <v>10</v>
      </c>
      <c r="C143" s="49">
        <v>0</v>
      </c>
      <c r="D143" s="50">
        <v>1.2156818820794937</v>
      </c>
      <c r="E143" s="13">
        <v>37</v>
      </c>
      <c r="F143" s="14">
        <v>1.5925560216131212</v>
      </c>
      <c r="G143" s="14">
        <v>-0.37687413953362747</v>
      </c>
      <c r="H143" s="13">
        <f t="shared" si="3"/>
        <v>1</v>
      </c>
      <c r="I143" s="14"/>
    </row>
    <row r="144" spans="1:9" x14ac:dyDescent="0.25">
      <c r="A144" s="47" t="s">
        <v>4</v>
      </c>
      <c r="B144" s="48">
        <v>10</v>
      </c>
      <c r="C144" s="49">
        <v>1</v>
      </c>
      <c r="D144" s="50">
        <v>1.8951928534003277</v>
      </c>
      <c r="E144" s="13">
        <v>38</v>
      </c>
      <c r="F144" s="14">
        <v>1.9391812930871541</v>
      </c>
      <c r="G144" s="14">
        <v>-4.3988439686826419E-2</v>
      </c>
      <c r="H144" s="13">
        <f t="shared" si="3"/>
        <v>1</v>
      </c>
      <c r="I144" s="14"/>
    </row>
    <row r="145" spans="1:9" x14ac:dyDescent="0.25">
      <c r="A145" s="47" t="s">
        <v>4</v>
      </c>
      <c r="B145" s="48">
        <v>10</v>
      </c>
      <c r="C145" s="49">
        <v>1</v>
      </c>
      <c r="D145" s="50">
        <v>1.8951928534003277</v>
      </c>
      <c r="E145" s="13">
        <v>38</v>
      </c>
      <c r="F145" s="14">
        <v>1.9391812930871541</v>
      </c>
      <c r="G145" s="14">
        <v>-4.3988439686826419E-2</v>
      </c>
      <c r="H145" s="13">
        <f t="shared" si="3"/>
        <v>1</v>
      </c>
      <c r="I145" s="14"/>
    </row>
    <row r="146" spans="1:9" x14ac:dyDescent="0.25">
      <c r="A146" s="47" t="s">
        <v>4</v>
      </c>
      <c r="B146" s="48">
        <v>10</v>
      </c>
      <c r="C146" s="49">
        <v>1</v>
      </c>
      <c r="D146" s="50">
        <v>1.8243560062743336</v>
      </c>
      <c r="E146" s="13">
        <v>38</v>
      </c>
      <c r="F146" s="14">
        <v>1.9391812930871541</v>
      </c>
      <c r="G146" s="14">
        <v>-0.11482528681282056</v>
      </c>
      <c r="H146" s="13">
        <f t="shared" si="3"/>
        <v>1</v>
      </c>
      <c r="I146" s="14"/>
    </row>
    <row r="147" spans="1:9" x14ac:dyDescent="0.25">
      <c r="A147" s="47" t="s">
        <v>4</v>
      </c>
      <c r="B147" s="48">
        <v>10</v>
      </c>
      <c r="C147" s="49">
        <v>1</v>
      </c>
      <c r="D147" s="50">
        <v>1.6928031367991561</v>
      </c>
      <c r="E147" s="13">
        <v>38</v>
      </c>
      <c r="F147" s="14">
        <v>1.9391812930871541</v>
      </c>
      <c r="G147" s="14">
        <v>-0.24637815628799808</v>
      </c>
      <c r="H147" s="13">
        <f t="shared" si="3"/>
        <v>1</v>
      </c>
      <c r="I147" s="14"/>
    </row>
    <row r="148" spans="1:9" x14ac:dyDescent="0.25">
      <c r="A148" s="47" t="s">
        <v>5</v>
      </c>
      <c r="B148" s="48">
        <v>10</v>
      </c>
      <c r="C148" s="49">
        <v>1</v>
      </c>
      <c r="D148" s="50">
        <v>1.6928031367991561</v>
      </c>
      <c r="E148" s="13">
        <v>38</v>
      </c>
      <c r="F148" s="14">
        <v>1.9391812930871541</v>
      </c>
      <c r="G148" s="14">
        <v>-0.24637815628799808</v>
      </c>
      <c r="H148" s="13">
        <f t="shared" si="3"/>
        <v>1</v>
      </c>
      <c r="I148" s="14"/>
    </row>
    <row r="149" spans="1:9" x14ac:dyDescent="0.25">
      <c r="A149" s="47" t="s">
        <v>5</v>
      </c>
      <c r="B149" s="48">
        <v>10</v>
      </c>
      <c r="C149" s="49">
        <v>1</v>
      </c>
      <c r="D149" s="50">
        <v>1.6928031367991561</v>
      </c>
      <c r="E149" s="13">
        <v>38</v>
      </c>
      <c r="F149" s="14">
        <v>1.9391812930871541</v>
      </c>
      <c r="G149" s="14">
        <v>-0.24637815628799808</v>
      </c>
      <c r="H149" s="13">
        <f t="shared" si="3"/>
        <v>1</v>
      </c>
      <c r="I149" s="14"/>
    </row>
    <row r="150" spans="1:9" x14ac:dyDescent="0.25">
      <c r="A150" s="47" t="s">
        <v>4</v>
      </c>
      <c r="B150" s="48">
        <v>10</v>
      </c>
      <c r="C150" s="49">
        <v>2</v>
      </c>
      <c r="D150" s="50">
        <v>2.2950404635726231</v>
      </c>
      <c r="E150" s="13">
        <v>39</v>
      </c>
      <c r="F150" s="14">
        <v>2.0906882026415214</v>
      </c>
      <c r="G150" s="14">
        <v>0.2043522609311017</v>
      </c>
      <c r="H150" s="13">
        <f t="shared" si="3"/>
        <v>1</v>
      </c>
      <c r="I150" s="14"/>
    </row>
    <row r="151" spans="1:9" x14ac:dyDescent="0.25">
      <c r="A151" s="47" t="s">
        <v>4</v>
      </c>
      <c r="B151" s="48">
        <v>10</v>
      </c>
      <c r="C151" s="49">
        <v>2</v>
      </c>
      <c r="D151" s="50">
        <v>2.1136218907515314</v>
      </c>
      <c r="E151" s="13">
        <v>39</v>
      </c>
      <c r="F151" s="14">
        <v>2.0906882026415214</v>
      </c>
      <c r="G151" s="14">
        <v>2.2933688110009953E-2</v>
      </c>
      <c r="H151" s="13">
        <f t="shared" si="3"/>
        <v>1</v>
      </c>
      <c r="I151" s="14"/>
    </row>
    <row r="152" spans="1:9" x14ac:dyDescent="0.25">
      <c r="A152" s="47" t="s">
        <v>4</v>
      </c>
      <c r="B152" s="48">
        <v>10</v>
      </c>
      <c r="C152" s="49">
        <v>2</v>
      </c>
      <c r="D152" s="50">
        <v>2.1136218907515314</v>
      </c>
      <c r="E152" s="13">
        <v>39</v>
      </c>
      <c r="F152" s="14">
        <v>2.0906882026415214</v>
      </c>
      <c r="G152" s="14">
        <v>2.2933688110009953E-2</v>
      </c>
      <c r="H152" s="13">
        <f t="shared" si="3"/>
        <v>1</v>
      </c>
      <c r="I152" s="14"/>
    </row>
    <row r="153" spans="1:9" x14ac:dyDescent="0.25">
      <c r="A153" s="47" t="s">
        <v>4</v>
      </c>
      <c r="B153" s="48">
        <v>10</v>
      </c>
      <c r="C153" s="49">
        <v>2</v>
      </c>
      <c r="D153" s="50">
        <v>2.1136218907515314</v>
      </c>
      <c r="E153" s="13">
        <v>39</v>
      </c>
      <c r="F153" s="14">
        <v>2.0906882026415214</v>
      </c>
      <c r="G153" s="14">
        <v>2.2933688110009953E-2</v>
      </c>
      <c r="H153" s="13">
        <f t="shared" si="3"/>
        <v>1</v>
      </c>
      <c r="I153" s="14"/>
    </row>
    <row r="154" spans="1:9" x14ac:dyDescent="0.25">
      <c r="A154" s="47" t="s">
        <v>4</v>
      </c>
      <c r="B154" s="48">
        <v>10</v>
      </c>
      <c r="C154" s="49">
        <v>2</v>
      </c>
      <c r="D154" s="50">
        <v>2.1136218907515314</v>
      </c>
      <c r="E154" s="13">
        <v>39</v>
      </c>
      <c r="F154" s="14">
        <v>2.0906882026415214</v>
      </c>
      <c r="G154" s="14">
        <v>2.2933688110009953E-2</v>
      </c>
      <c r="H154" s="13">
        <f t="shared" si="3"/>
        <v>1</v>
      </c>
      <c r="I154" s="14"/>
    </row>
    <row r="155" spans="1:9" x14ac:dyDescent="0.25">
      <c r="A155" s="47" t="s">
        <v>4</v>
      </c>
      <c r="B155" s="48">
        <v>10</v>
      </c>
      <c r="C155" s="49">
        <v>2</v>
      </c>
      <c r="D155" s="50">
        <v>1.8951928534003277</v>
      </c>
      <c r="E155" s="13">
        <v>39</v>
      </c>
      <c r="F155" s="14">
        <v>2.0906882026415214</v>
      </c>
      <c r="G155" s="14">
        <v>-0.19549534924119372</v>
      </c>
      <c r="H155" s="13">
        <f t="shared" si="3"/>
        <v>1</v>
      </c>
      <c r="I155" s="14"/>
    </row>
    <row r="156" spans="1:9" x14ac:dyDescent="0.25">
      <c r="A156" s="47" t="s">
        <v>5</v>
      </c>
      <c r="B156" s="48">
        <v>10</v>
      </c>
      <c r="C156" s="49">
        <v>2</v>
      </c>
      <c r="D156" s="50">
        <v>1.8951928534003277</v>
      </c>
      <c r="E156" s="13">
        <v>39</v>
      </c>
      <c r="F156" s="14">
        <v>2.0906882026415214</v>
      </c>
      <c r="G156" s="14">
        <v>-0.19549534924119372</v>
      </c>
      <c r="H156" s="13">
        <f t="shared" si="3"/>
        <v>1</v>
      </c>
      <c r="I156" s="14"/>
    </row>
    <row r="157" spans="1:9" x14ac:dyDescent="0.25">
      <c r="A157" s="47" t="s">
        <v>5</v>
      </c>
      <c r="B157" s="48">
        <v>10</v>
      </c>
      <c r="C157" s="49">
        <v>2</v>
      </c>
      <c r="D157" s="50">
        <v>1.6928031367991561</v>
      </c>
      <c r="E157" s="13">
        <v>39</v>
      </c>
      <c r="F157" s="14">
        <v>2.0906882026415214</v>
      </c>
      <c r="G157" s="14">
        <v>-0.39788506584236538</v>
      </c>
      <c r="H157" s="13">
        <f t="shared" si="3"/>
        <v>1</v>
      </c>
      <c r="I157" s="14"/>
    </row>
    <row r="158" spans="1:9" x14ac:dyDescent="0.25">
      <c r="A158" s="47" t="s">
        <v>4</v>
      </c>
      <c r="B158" s="48">
        <v>10</v>
      </c>
      <c r="C158" s="49">
        <v>4</v>
      </c>
      <c r="D158" s="50">
        <v>2.817741873407456</v>
      </c>
      <c r="E158" s="13">
        <v>40</v>
      </c>
      <c r="F158" s="14">
        <v>2.2053663397429588</v>
      </c>
      <c r="G158" s="14">
        <v>0.61237553366449715</v>
      </c>
      <c r="H158" s="13">
        <f t="shared" si="3"/>
        <v>0</v>
      </c>
      <c r="I158" s="14"/>
    </row>
    <row r="159" spans="1:9" x14ac:dyDescent="0.25">
      <c r="A159" s="47" t="s">
        <v>4</v>
      </c>
      <c r="B159" s="48">
        <v>10</v>
      </c>
      <c r="C159" s="49">
        <v>4</v>
      </c>
      <c r="D159" s="50">
        <v>2.817741873407456</v>
      </c>
      <c r="E159" s="13">
        <v>40</v>
      </c>
      <c r="F159" s="14">
        <v>2.2053663397429588</v>
      </c>
      <c r="G159" s="14">
        <v>0.61237553366449715</v>
      </c>
      <c r="H159" s="13">
        <f t="shared" si="3"/>
        <v>0</v>
      </c>
      <c r="I159" s="14"/>
    </row>
    <row r="160" spans="1:9" x14ac:dyDescent="0.25">
      <c r="A160" s="47" t="s">
        <v>4</v>
      </c>
      <c r="B160" s="48">
        <v>10</v>
      </c>
      <c r="C160" s="49">
        <v>4</v>
      </c>
      <c r="D160" s="50">
        <v>2.6382309020866219</v>
      </c>
      <c r="E160" s="13">
        <v>40</v>
      </c>
      <c r="F160" s="14">
        <v>2.2053663397429588</v>
      </c>
      <c r="G160" s="14">
        <v>0.43286456234366311</v>
      </c>
      <c r="H160" s="13">
        <f t="shared" si="3"/>
        <v>1</v>
      </c>
      <c r="I160" s="14"/>
    </row>
    <row r="161" spans="1:9" x14ac:dyDescent="0.25">
      <c r="A161" s="47" t="s">
        <v>4</v>
      </c>
      <c r="B161" s="48">
        <v>10</v>
      </c>
      <c r="C161" s="49">
        <v>4</v>
      </c>
      <c r="D161" s="50">
        <v>2.6382309020866219</v>
      </c>
      <c r="E161" s="13">
        <v>40</v>
      </c>
      <c r="F161" s="14">
        <v>2.2053663397429588</v>
      </c>
      <c r="G161" s="14">
        <v>0.43286456234366311</v>
      </c>
      <c r="H161" s="13">
        <f t="shared" si="3"/>
        <v>1</v>
      </c>
      <c r="I161" s="14"/>
    </row>
    <row r="162" spans="1:9" x14ac:dyDescent="0.25">
      <c r="A162" s="47" t="s">
        <v>5</v>
      </c>
      <c r="B162" s="48">
        <v>10</v>
      </c>
      <c r="C162" s="49">
        <v>4</v>
      </c>
      <c r="D162" s="50">
        <v>2.6382309020866219</v>
      </c>
      <c r="E162" s="13">
        <v>40</v>
      </c>
      <c r="F162" s="14">
        <v>2.2053663397429588</v>
      </c>
      <c r="G162" s="14">
        <v>0.43286456234366311</v>
      </c>
      <c r="H162" s="13">
        <f t="shared" si="3"/>
        <v>1</v>
      </c>
      <c r="I162" s="14"/>
    </row>
    <row r="163" spans="1:9" x14ac:dyDescent="0.25">
      <c r="A163" s="47" t="s">
        <v>5</v>
      </c>
      <c r="B163" s="48">
        <v>10</v>
      </c>
      <c r="C163" s="49">
        <v>4</v>
      </c>
      <c r="D163" s="50">
        <v>2.6382309020866219</v>
      </c>
      <c r="E163" s="13">
        <v>40</v>
      </c>
      <c r="F163" s="14">
        <v>2.2053663397429588</v>
      </c>
      <c r="G163" s="14">
        <v>0.43286456234366311</v>
      </c>
      <c r="H163" s="13">
        <f t="shared" si="3"/>
        <v>1</v>
      </c>
      <c r="I163" s="14"/>
    </row>
    <row r="164" spans="1:9" x14ac:dyDescent="0.25">
      <c r="A164" s="47" t="s">
        <v>4</v>
      </c>
      <c r="B164" s="48">
        <v>10</v>
      </c>
      <c r="C164" s="49">
        <v>6</v>
      </c>
      <c r="D164" s="50">
        <v>2.6382309020866219</v>
      </c>
      <c r="E164" s="13">
        <v>41</v>
      </c>
      <c r="F164" s="14">
        <v>2.2657948653643034</v>
      </c>
      <c r="G164" s="14">
        <v>0.37243603672231851</v>
      </c>
      <c r="H164" s="13">
        <f t="shared" si="3"/>
        <v>1</v>
      </c>
      <c r="I164" s="14"/>
    </row>
    <row r="165" spans="1:9" x14ac:dyDescent="0.25">
      <c r="A165" s="47" t="s">
        <v>4</v>
      </c>
      <c r="B165" s="48">
        <v>10</v>
      </c>
      <c r="C165" s="49">
        <v>6</v>
      </c>
      <c r="D165" s="50">
        <v>2.4938331324631373</v>
      </c>
      <c r="E165" s="13">
        <v>41</v>
      </c>
      <c r="F165" s="14">
        <v>2.2657948653643034</v>
      </c>
      <c r="G165" s="14">
        <v>0.2280382670988339</v>
      </c>
      <c r="H165" s="13">
        <f t="shared" si="3"/>
        <v>1</v>
      </c>
      <c r="I165" s="14"/>
    </row>
    <row r="166" spans="1:9" x14ac:dyDescent="0.25">
      <c r="A166" s="47" t="s">
        <v>4</v>
      </c>
      <c r="B166" s="48">
        <v>10</v>
      </c>
      <c r="C166" s="49">
        <v>6</v>
      </c>
      <c r="D166" s="50">
        <v>2.2097322704296398</v>
      </c>
      <c r="E166" s="13">
        <v>41</v>
      </c>
      <c r="F166" s="14">
        <v>2.2657948653643034</v>
      </c>
      <c r="G166" s="14">
        <v>-5.606259493466359E-2</v>
      </c>
      <c r="H166" s="13">
        <f t="shared" si="3"/>
        <v>1</v>
      </c>
      <c r="I166" s="14"/>
    </row>
    <row r="167" spans="1:9" x14ac:dyDescent="0.25">
      <c r="A167" s="47" t="s">
        <v>4</v>
      </c>
      <c r="B167" s="48">
        <v>10</v>
      </c>
      <c r="C167" s="49">
        <v>6</v>
      </c>
      <c r="D167" s="50">
        <v>2.1136218907515314</v>
      </c>
      <c r="E167" s="13">
        <v>41</v>
      </c>
      <c r="F167" s="14">
        <v>2.2657948653643034</v>
      </c>
      <c r="G167" s="14">
        <v>-0.15217297461277202</v>
      </c>
      <c r="H167" s="13">
        <f t="shared" si="3"/>
        <v>1</v>
      </c>
      <c r="I167" s="14"/>
    </row>
    <row r="168" spans="1:9" x14ac:dyDescent="0.25">
      <c r="A168" s="47" t="s">
        <v>4</v>
      </c>
      <c r="B168" s="48">
        <v>10</v>
      </c>
      <c r="C168" s="49">
        <v>6</v>
      </c>
      <c r="D168" s="50">
        <v>2.1136218907515314</v>
      </c>
      <c r="E168" s="13">
        <v>41</v>
      </c>
      <c r="F168" s="14">
        <v>2.2657948653643034</v>
      </c>
      <c r="G168" s="14">
        <v>-0.15217297461277202</v>
      </c>
      <c r="H168" s="13">
        <f t="shared" si="3"/>
        <v>1</v>
      </c>
      <c r="I168" s="14"/>
    </row>
    <row r="169" spans="1:9" x14ac:dyDescent="0.25">
      <c r="A169" s="47" t="s">
        <v>4</v>
      </c>
      <c r="B169" s="48">
        <v>10</v>
      </c>
      <c r="C169" s="49">
        <v>6</v>
      </c>
      <c r="D169" s="50">
        <v>1.8951928534003277</v>
      </c>
      <c r="E169" s="13">
        <v>41</v>
      </c>
      <c r="F169" s="14">
        <v>2.2657948653643034</v>
      </c>
      <c r="G169" s="14">
        <v>-0.37060201196397569</v>
      </c>
      <c r="H169" s="13">
        <f t="shared" si="3"/>
        <v>1</v>
      </c>
      <c r="I169" s="14"/>
    </row>
    <row r="170" spans="1:9" x14ac:dyDescent="0.25">
      <c r="A170" s="47" t="s">
        <v>5</v>
      </c>
      <c r="B170" s="48">
        <v>10</v>
      </c>
      <c r="C170" s="49">
        <v>6</v>
      </c>
      <c r="D170" s="50">
        <v>1.8951928534003277</v>
      </c>
      <c r="E170" s="13">
        <v>41</v>
      </c>
      <c r="F170" s="14">
        <v>2.2657948653643034</v>
      </c>
      <c r="G170" s="14">
        <v>-0.37060201196397569</v>
      </c>
      <c r="H170" s="13">
        <f t="shared" si="3"/>
        <v>1</v>
      </c>
      <c r="I170" s="14"/>
    </row>
    <row r="171" spans="1:9" x14ac:dyDescent="0.25">
      <c r="A171" s="47" t="s">
        <v>5</v>
      </c>
      <c r="B171" s="48">
        <v>10</v>
      </c>
      <c r="C171" s="49">
        <v>6</v>
      </c>
      <c r="D171" s="50">
        <v>1.8951928534003277</v>
      </c>
      <c r="E171" s="13">
        <v>41</v>
      </c>
      <c r="F171" s="14">
        <v>2.2657948653643034</v>
      </c>
      <c r="G171" s="14">
        <v>-0.37060201196397569</v>
      </c>
      <c r="H171" s="13">
        <f t="shared" si="3"/>
        <v>1</v>
      </c>
      <c r="I171" s="14"/>
    </row>
    <row r="172" spans="1:9" x14ac:dyDescent="0.25">
      <c r="A172" s="47" t="s">
        <v>4</v>
      </c>
      <c r="B172" s="48">
        <v>10</v>
      </c>
      <c r="C172" s="49">
        <v>8</v>
      </c>
      <c r="D172" s="50">
        <v>2.2097322704296398</v>
      </c>
      <c r="E172" s="13">
        <v>42</v>
      </c>
      <c r="F172" s="14">
        <v>2.3233490916111079</v>
      </c>
      <c r="G172" s="14">
        <v>-0.1136168211814681</v>
      </c>
      <c r="H172" s="13">
        <f t="shared" si="3"/>
        <v>1</v>
      </c>
      <c r="I172" s="14"/>
    </row>
    <row r="173" spans="1:9" x14ac:dyDescent="0.25">
      <c r="A173" s="47" t="s">
        <v>4</v>
      </c>
      <c r="B173" s="48">
        <v>10</v>
      </c>
      <c r="C173" s="49">
        <v>8</v>
      </c>
      <c r="D173" s="50">
        <v>2.1946202791267031</v>
      </c>
      <c r="E173" s="13">
        <v>42</v>
      </c>
      <c r="F173" s="14">
        <v>2.3233490916111079</v>
      </c>
      <c r="G173" s="14">
        <v>-0.12872881248440482</v>
      </c>
      <c r="H173" s="13">
        <f t="shared" si="3"/>
        <v>1</v>
      </c>
      <c r="I173" s="14"/>
    </row>
    <row r="174" spans="1:9" x14ac:dyDescent="0.25">
      <c r="A174" s="47" t="s">
        <v>4</v>
      </c>
      <c r="B174" s="48">
        <v>10</v>
      </c>
      <c r="C174" s="49">
        <v>8</v>
      </c>
      <c r="D174" s="50">
        <v>2.1136218907515314</v>
      </c>
      <c r="E174" s="13">
        <v>42</v>
      </c>
      <c r="F174" s="14">
        <v>2.3233490916111079</v>
      </c>
      <c r="G174" s="14">
        <v>-0.20972720085957652</v>
      </c>
      <c r="H174" s="13">
        <f t="shared" si="3"/>
        <v>1</v>
      </c>
      <c r="I174" s="14"/>
    </row>
    <row r="175" spans="1:9" x14ac:dyDescent="0.25">
      <c r="A175" s="47" t="s">
        <v>4</v>
      </c>
      <c r="B175" s="48">
        <v>10</v>
      </c>
      <c r="C175" s="49">
        <v>8</v>
      </c>
      <c r="D175" s="50">
        <v>2.1136218907515314</v>
      </c>
      <c r="E175" s="13">
        <v>42</v>
      </c>
      <c r="F175" s="14">
        <v>2.3233490916111079</v>
      </c>
      <c r="G175" s="14">
        <v>-0.20972720085957652</v>
      </c>
      <c r="H175" s="13">
        <f t="shared" si="3"/>
        <v>1</v>
      </c>
      <c r="I175" s="14"/>
    </row>
    <row r="176" spans="1:9" x14ac:dyDescent="0.25">
      <c r="A176" s="47" t="s">
        <v>4</v>
      </c>
      <c r="B176" s="48">
        <v>10</v>
      </c>
      <c r="C176" s="49">
        <v>8</v>
      </c>
      <c r="D176" s="50">
        <v>1.6928031367991561</v>
      </c>
      <c r="E176" s="13">
        <v>42</v>
      </c>
      <c r="F176" s="14">
        <v>2.3233490916111079</v>
      </c>
      <c r="G176" s="14">
        <v>-0.63054595481195186</v>
      </c>
      <c r="H176" s="13">
        <f t="shared" si="3"/>
        <v>1</v>
      </c>
      <c r="I176" s="14"/>
    </row>
    <row r="177" spans="1:9" x14ac:dyDescent="0.25">
      <c r="A177" s="47" t="s">
        <v>5</v>
      </c>
      <c r="B177" s="48">
        <v>10</v>
      </c>
      <c r="C177" s="49">
        <v>8</v>
      </c>
      <c r="D177" s="50">
        <v>1.6928031367991561</v>
      </c>
      <c r="E177" s="13">
        <v>42</v>
      </c>
      <c r="F177" s="14">
        <v>2.3233490916111079</v>
      </c>
      <c r="G177" s="14">
        <v>-0.63054595481195186</v>
      </c>
      <c r="H177" s="13">
        <f t="shared" si="3"/>
        <v>1</v>
      </c>
      <c r="I177" s="14"/>
    </row>
    <row r="178" spans="1:9" x14ac:dyDescent="0.25">
      <c r="A178" s="47" t="s">
        <v>5</v>
      </c>
      <c r="B178" s="48">
        <v>10</v>
      </c>
      <c r="C178" s="49">
        <v>8</v>
      </c>
      <c r="D178" s="50">
        <v>1.6928031367991561</v>
      </c>
      <c r="E178" s="13">
        <v>42</v>
      </c>
      <c r="F178" s="14">
        <v>2.3233490916111079</v>
      </c>
      <c r="G178" s="14">
        <v>-0.63054595481195186</v>
      </c>
      <c r="H178" s="13">
        <f t="shared" si="3"/>
        <v>1</v>
      </c>
      <c r="I178" s="14"/>
    </row>
    <row r="179" spans="1:9" x14ac:dyDescent="0.25">
      <c r="A179" s="47" t="s">
        <v>4</v>
      </c>
      <c r="B179" s="48">
        <v>11</v>
      </c>
      <c r="C179" s="49">
        <v>0</v>
      </c>
      <c r="D179" s="50">
        <v>1.8951928534003277</v>
      </c>
      <c r="E179" s="16">
        <v>43</v>
      </c>
      <c r="F179" s="17">
        <v>1.5740900077589914</v>
      </c>
      <c r="G179" s="17">
        <v>0.32110284564133629</v>
      </c>
      <c r="H179" s="16">
        <f t="shared" si="3"/>
        <v>1</v>
      </c>
      <c r="I179" s="14"/>
    </row>
    <row r="180" spans="1:9" x14ac:dyDescent="0.25">
      <c r="A180" s="47" t="s">
        <v>4</v>
      </c>
      <c r="B180" s="48">
        <v>11</v>
      </c>
      <c r="C180" s="49">
        <v>0</v>
      </c>
      <c r="D180" s="50">
        <v>1.6928031367991561</v>
      </c>
      <c r="E180" s="13">
        <v>43</v>
      </c>
      <c r="F180" s="14">
        <v>1.5740900077589914</v>
      </c>
      <c r="G180" s="14">
        <v>0.11871312904016462</v>
      </c>
      <c r="H180" s="13">
        <f t="shared" si="3"/>
        <v>1</v>
      </c>
      <c r="I180" s="14"/>
    </row>
    <row r="181" spans="1:9" x14ac:dyDescent="0.25">
      <c r="A181" s="47" t="s">
        <v>4</v>
      </c>
      <c r="B181" s="48">
        <v>11</v>
      </c>
      <c r="C181" s="49">
        <v>0</v>
      </c>
      <c r="D181" s="50">
        <v>1.6928031367991561</v>
      </c>
      <c r="E181" s="13">
        <v>43</v>
      </c>
      <c r="F181" s="14">
        <v>1.5740900077589914</v>
      </c>
      <c r="G181" s="14">
        <v>0.11871312904016462</v>
      </c>
      <c r="H181" s="13">
        <f t="shared" si="3"/>
        <v>1</v>
      </c>
      <c r="I181" s="14"/>
    </row>
    <row r="182" spans="1:9" x14ac:dyDescent="0.25">
      <c r="A182" s="47" t="s">
        <v>4</v>
      </c>
      <c r="B182" s="48">
        <v>11</v>
      </c>
      <c r="C182" s="49">
        <v>0</v>
      </c>
      <c r="D182" s="50">
        <v>1.4087022747656586</v>
      </c>
      <c r="E182" s="13">
        <v>43</v>
      </c>
      <c r="F182" s="14">
        <v>1.5740900077589914</v>
      </c>
      <c r="G182" s="14">
        <v>-0.16538773299333287</v>
      </c>
      <c r="H182" s="13">
        <f t="shared" si="3"/>
        <v>1</v>
      </c>
      <c r="I182" s="14"/>
    </row>
    <row r="183" spans="1:9" x14ac:dyDescent="0.25">
      <c r="A183" s="47" t="s">
        <v>5</v>
      </c>
      <c r="B183" s="48">
        <v>11</v>
      </c>
      <c r="C183" s="49">
        <v>0</v>
      </c>
      <c r="D183" s="50">
        <v>1.2156818820794937</v>
      </c>
      <c r="E183" s="13">
        <v>43</v>
      </c>
      <c r="F183" s="14">
        <v>1.5740900077589914</v>
      </c>
      <c r="G183" s="14">
        <v>-0.35840812567949776</v>
      </c>
      <c r="H183" s="13">
        <f t="shared" si="3"/>
        <v>1</v>
      </c>
      <c r="I183" s="14"/>
    </row>
    <row r="184" spans="1:9" x14ac:dyDescent="0.25">
      <c r="A184" s="47" t="s">
        <v>4</v>
      </c>
      <c r="B184" s="48">
        <v>11</v>
      </c>
      <c r="C184" s="49">
        <v>1</v>
      </c>
      <c r="D184" s="50">
        <v>2.0907431454711936</v>
      </c>
      <c r="E184" s="13">
        <v>44</v>
      </c>
      <c r="F184" s="14">
        <v>2.1155905466784608</v>
      </c>
      <c r="G184" s="14">
        <v>-2.484740120726725E-2</v>
      </c>
      <c r="H184" s="13">
        <f t="shared" si="3"/>
        <v>1</v>
      </c>
      <c r="I184" s="14"/>
    </row>
    <row r="185" spans="1:9" x14ac:dyDescent="0.25">
      <c r="A185" s="47" t="s">
        <v>4</v>
      </c>
      <c r="B185" s="48">
        <v>11</v>
      </c>
      <c r="C185" s="49">
        <v>1</v>
      </c>
      <c r="D185" s="50">
        <v>2.0016144850650992</v>
      </c>
      <c r="E185" s="13">
        <v>44</v>
      </c>
      <c r="F185" s="14">
        <v>2.1155905466784608</v>
      </c>
      <c r="G185" s="14">
        <v>-0.1139760616133616</v>
      </c>
      <c r="H185" s="13">
        <f t="shared" si="3"/>
        <v>1</v>
      </c>
      <c r="I185" s="14"/>
    </row>
    <row r="186" spans="1:9" x14ac:dyDescent="0.25">
      <c r="A186" s="47" t="s">
        <v>4</v>
      </c>
      <c r="B186" s="48">
        <v>11</v>
      </c>
      <c r="C186" s="49">
        <v>1</v>
      </c>
      <c r="D186" s="50">
        <v>1.8951928534003277</v>
      </c>
      <c r="E186" s="13">
        <v>44</v>
      </c>
      <c r="F186" s="14">
        <v>2.1155905466784608</v>
      </c>
      <c r="G186" s="14">
        <v>-0.22039769327813308</v>
      </c>
      <c r="H186" s="13">
        <f t="shared" si="3"/>
        <v>1</v>
      </c>
      <c r="I186" s="14"/>
    </row>
    <row r="187" spans="1:9" x14ac:dyDescent="0.25">
      <c r="A187" s="47" t="s">
        <v>4</v>
      </c>
      <c r="B187" s="48">
        <v>11</v>
      </c>
      <c r="C187" s="49">
        <v>1</v>
      </c>
      <c r="D187" s="50">
        <v>1.8243560062743336</v>
      </c>
      <c r="E187" s="13">
        <v>44</v>
      </c>
      <c r="F187" s="14">
        <v>2.1155905466784608</v>
      </c>
      <c r="G187" s="14">
        <v>-0.29123454040412722</v>
      </c>
      <c r="H187" s="13">
        <f t="shared" si="3"/>
        <v>1</v>
      </c>
      <c r="I187" s="14"/>
    </row>
    <row r="188" spans="1:9" x14ac:dyDescent="0.25">
      <c r="A188" s="47" t="s">
        <v>5</v>
      </c>
      <c r="B188" s="48">
        <v>11</v>
      </c>
      <c r="C188" s="49">
        <v>1</v>
      </c>
      <c r="D188" s="50">
        <v>1.8184669066050725</v>
      </c>
      <c r="E188" s="13">
        <v>44</v>
      </c>
      <c r="F188" s="14">
        <v>2.1155905466784608</v>
      </c>
      <c r="G188" s="14">
        <v>-0.29712364007338832</v>
      </c>
      <c r="H188" s="13">
        <f t="shared" si="3"/>
        <v>1</v>
      </c>
      <c r="I188" s="14"/>
    </row>
    <row r="189" spans="1:9" x14ac:dyDescent="0.25">
      <c r="A189" s="47" t="s">
        <v>5</v>
      </c>
      <c r="B189" s="48">
        <v>11</v>
      </c>
      <c r="C189" s="49">
        <v>1</v>
      </c>
      <c r="D189" s="50">
        <v>1.6928031367991561</v>
      </c>
      <c r="E189" s="13">
        <v>44</v>
      </c>
      <c r="F189" s="14">
        <v>2.1155905466784608</v>
      </c>
      <c r="G189" s="14">
        <v>-0.42278740987930474</v>
      </c>
      <c r="H189" s="13">
        <f t="shared" si="3"/>
        <v>1</v>
      </c>
      <c r="I189" s="14"/>
    </row>
    <row r="190" spans="1:9" x14ac:dyDescent="0.25">
      <c r="A190" s="47" t="s">
        <v>4</v>
      </c>
      <c r="B190" s="48">
        <v>11</v>
      </c>
      <c r="C190" s="49">
        <v>2</v>
      </c>
      <c r="D190" s="50">
        <v>2.6382309020866219</v>
      </c>
      <c r="E190" s="13">
        <v>45</v>
      </c>
      <c r="F190" s="14">
        <v>2.3626916171928389</v>
      </c>
      <c r="G190" s="14">
        <v>0.27553928489378299</v>
      </c>
      <c r="H190" s="13">
        <f t="shared" si="3"/>
        <v>1</v>
      </c>
      <c r="I190" s="14"/>
    </row>
    <row r="191" spans="1:9" x14ac:dyDescent="0.25">
      <c r="A191" s="47" t="s">
        <v>4</v>
      </c>
      <c r="B191" s="48">
        <v>11</v>
      </c>
      <c r="C191" s="49">
        <v>2</v>
      </c>
      <c r="D191" s="50">
        <v>2.2097322704296398</v>
      </c>
      <c r="E191" s="13">
        <v>45</v>
      </c>
      <c r="F191" s="14">
        <v>2.3626916171928389</v>
      </c>
      <c r="G191" s="14">
        <v>-0.15295934676319911</v>
      </c>
      <c r="H191" s="13">
        <f t="shared" si="3"/>
        <v>1</v>
      </c>
      <c r="I191" s="14"/>
    </row>
    <row r="192" spans="1:9" x14ac:dyDescent="0.25">
      <c r="A192" s="47" t="s">
        <v>4</v>
      </c>
      <c r="B192" s="48">
        <v>11</v>
      </c>
      <c r="C192" s="49">
        <v>3</v>
      </c>
      <c r="D192" s="50">
        <v>2.6382309020866219</v>
      </c>
      <c r="E192" s="13">
        <v>45</v>
      </c>
      <c r="F192" s="14">
        <v>2.4836268477288348</v>
      </c>
      <c r="G192" s="14">
        <v>0.15460405435778712</v>
      </c>
      <c r="H192" s="13">
        <f t="shared" si="3"/>
        <v>1</v>
      </c>
      <c r="I192" s="14"/>
    </row>
    <row r="193" spans="1:9" x14ac:dyDescent="0.25">
      <c r="A193" s="47" t="s">
        <v>4</v>
      </c>
      <c r="B193" s="48">
        <v>11</v>
      </c>
      <c r="C193" s="49">
        <v>3</v>
      </c>
      <c r="D193" s="50">
        <v>2.4938331324631373</v>
      </c>
      <c r="E193" s="13">
        <v>45</v>
      </c>
      <c r="F193" s="14">
        <v>2.4836268477288348</v>
      </c>
      <c r="G193" s="14">
        <v>1.0206284734302518E-2</v>
      </c>
      <c r="H193" s="13">
        <f t="shared" si="3"/>
        <v>1</v>
      </c>
      <c r="I193" s="14"/>
    </row>
    <row r="194" spans="1:9" x14ac:dyDescent="0.25">
      <c r="A194" s="47" t="s">
        <v>4</v>
      </c>
      <c r="B194" s="48">
        <v>11</v>
      </c>
      <c r="C194" s="49">
        <v>3</v>
      </c>
      <c r="D194" s="50">
        <v>2.2950404635726231</v>
      </c>
      <c r="E194" s="13">
        <v>45</v>
      </c>
      <c r="F194" s="14">
        <v>2.4836268477288348</v>
      </c>
      <c r="G194" s="14">
        <v>-0.18858638415621165</v>
      </c>
      <c r="H194" s="13">
        <f t="shared" si="3"/>
        <v>1</v>
      </c>
      <c r="I194" s="14"/>
    </row>
    <row r="195" spans="1:9" x14ac:dyDescent="0.25">
      <c r="A195" s="47" t="s">
        <v>5</v>
      </c>
      <c r="B195" s="48">
        <v>11</v>
      </c>
      <c r="C195" s="49">
        <v>3</v>
      </c>
      <c r="D195" s="50">
        <v>2.0016144850650992</v>
      </c>
      <c r="E195" s="13">
        <v>45</v>
      </c>
      <c r="F195" s="14">
        <v>2.4836268477288348</v>
      </c>
      <c r="G195" s="14">
        <v>-0.48201236266373559</v>
      </c>
      <c r="H195" s="13">
        <f t="shared" si="3"/>
        <v>1</v>
      </c>
      <c r="I195" s="14"/>
    </row>
    <row r="196" spans="1:9" x14ac:dyDescent="0.25">
      <c r="A196" s="47" t="s">
        <v>4</v>
      </c>
      <c r="B196" s="48">
        <v>11</v>
      </c>
      <c r="C196" s="49">
        <v>5</v>
      </c>
      <c r="D196" s="50">
        <v>3.1136218907515314</v>
      </c>
      <c r="E196" s="13">
        <v>46</v>
      </c>
      <c r="F196" s="14">
        <v>2.6102371069969181</v>
      </c>
      <c r="G196" s="14">
        <v>0.50338478375461326</v>
      </c>
      <c r="H196" s="13">
        <f t="shared" ref="H196:H259" si="4">IF(G196&lt;-1,0,IF(G196&gt;0.5,0,1))</f>
        <v>0</v>
      </c>
      <c r="I196" s="14"/>
    </row>
    <row r="197" spans="1:9" x14ac:dyDescent="0.25">
      <c r="A197" s="47" t="s">
        <v>4</v>
      </c>
      <c r="B197" s="48">
        <v>11</v>
      </c>
      <c r="C197" s="49">
        <v>5</v>
      </c>
      <c r="D197" s="50">
        <v>2.8951928534003279</v>
      </c>
      <c r="E197" s="13">
        <v>46</v>
      </c>
      <c r="F197" s="14">
        <v>2.6102371069969181</v>
      </c>
      <c r="G197" s="14">
        <v>0.28495574640340982</v>
      </c>
      <c r="H197" s="13">
        <f t="shared" si="4"/>
        <v>1</v>
      </c>
      <c r="I197" s="14"/>
    </row>
    <row r="198" spans="1:9" x14ac:dyDescent="0.25">
      <c r="A198" s="47" t="s">
        <v>4</v>
      </c>
      <c r="B198" s="48">
        <v>11</v>
      </c>
      <c r="C198" s="49">
        <v>5</v>
      </c>
      <c r="D198" s="50">
        <v>2.6928031367991561</v>
      </c>
      <c r="E198" s="13">
        <v>46</v>
      </c>
      <c r="F198" s="14">
        <v>2.6102371069969181</v>
      </c>
      <c r="G198" s="14">
        <v>8.2566029802237928E-2</v>
      </c>
      <c r="H198" s="13">
        <f t="shared" si="4"/>
        <v>1</v>
      </c>
      <c r="I198" s="14"/>
    </row>
    <row r="199" spans="1:9" x14ac:dyDescent="0.25">
      <c r="A199" s="47" t="s">
        <v>5</v>
      </c>
      <c r="B199" s="48">
        <v>11</v>
      </c>
      <c r="C199" s="49">
        <v>5</v>
      </c>
      <c r="D199" s="50">
        <v>2.6928031367991561</v>
      </c>
      <c r="E199" s="13">
        <v>46</v>
      </c>
      <c r="F199" s="14">
        <v>2.6102371069969181</v>
      </c>
      <c r="G199" s="14">
        <v>8.2566029802237928E-2</v>
      </c>
      <c r="H199" s="13">
        <f t="shared" si="4"/>
        <v>1</v>
      </c>
      <c r="I199" s="14"/>
    </row>
    <row r="200" spans="1:9" x14ac:dyDescent="0.25">
      <c r="A200" s="47" t="s">
        <v>4</v>
      </c>
      <c r="B200" s="48">
        <v>11</v>
      </c>
      <c r="C200" s="49">
        <v>6</v>
      </c>
      <c r="D200" s="50">
        <v>3.1699243915188187</v>
      </c>
      <c r="E200" s="13">
        <v>46</v>
      </c>
      <c r="F200" s="14">
        <v>2.6593861025201897</v>
      </c>
      <c r="G200" s="14">
        <v>0.51053828899862896</v>
      </c>
      <c r="H200" s="13">
        <f t="shared" si="4"/>
        <v>0</v>
      </c>
      <c r="I200" s="14"/>
    </row>
    <row r="201" spans="1:9" x14ac:dyDescent="0.25">
      <c r="A201" s="47" t="s">
        <v>4</v>
      </c>
      <c r="B201" s="48">
        <v>11</v>
      </c>
      <c r="C201" s="49">
        <v>6</v>
      </c>
      <c r="D201" s="50">
        <v>3.1699243915188187</v>
      </c>
      <c r="E201" s="13">
        <v>46</v>
      </c>
      <c r="F201" s="14">
        <v>2.6593861025201897</v>
      </c>
      <c r="G201" s="14">
        <v>0.51053828899862896</v>
      </c>
      <c r="H201" s="13">
        <f t="shared" si="4"/>
        <v>0</v>
      </c>
      <c r="I201" s="14"/>
    </row>
    <row r="202" spans="1:9" x14ac:dyDescent="0.25">
      <c r="A202" s="47" t="s">
        <v>4</v>
      </c>
      <c r="B202" s="48">
        <v>11</v>
      </c>
      <c r="C202" s="49">
        <v>6</v>
      </c>
      <c r="D202" s="50">
        <v>3.1136218907515314</v>
      </c>
      <c r="E202" s="13">
        <v>46</v>
      </c>
      <c r="F202" s="14">
        <v>2.6593861025201897</v>
      </c>
      <c r="G202" s="14">
        <v>0.4542357882313417</v>
      </c>
      <c r="H202" s="13">
        <f t="shared" si="4"/>
        <v>1</v>
      </c>
      <c r="I202" s="14"/>
    </row>
    <row r="203" spans="1:9" x14ac:dyDescent="0.25">
      <c r="A203" s="47" t="s">
        <v>4</v>
      </c>
      <c r="B203" s="48">
        <v>11</v>
      </c>
      <c r="C203" s="49">
        <v>6</v>
      </c>
      <c r="D203" s="50">
        <v>2.8951928534003279</v>
      </c>
      <c r="E203" s="13">
        <v>46</v>
      </c>
      <c r="F203" s="14">
        <v>2.6593861025201897</v>
      </c>
      <c r="G203" s="14">
        <v>0.23580675088013825</v>
      </c>
      <c r="H203" s="13">
        <f t="shared" si="4"/>
        <v>1</v>
      </c>
      <c r="I203" s="14"/>
    </row>
    <row r="204" spans="1:9" x14ac:dyDescent="0.25">
      <c r="A204" s="47" t="s">
        <v>4</v>
      </c>
      <c r="B204" s="48">
        <v>11</v>
      </c>
      <c r="C204" s="49">
        <v>6</v>
      </c>
      <c r="D204" s="50">
        <v>2.8877886762995373</v>
      </c>
      <c r="E204" s="13">
        <v>46</v>
      </c>
      <c r="F204" s="14">
        <v>2.6593861025201897</v>
      </c>
      <c r="G204" s="14">
        <v>0.22840257377934758</v>
      </c>
      <c r="H204" s="13">
        <f t="shared" si="4"/>
        <v>1</v>
      </c>
      <c r="I204" s="14"/>
    </row>
    <row r="205" spans="1:9" x14ac:dyDescent="0.25">
      <c r="A205" s="47" t="s">
        <v>4</v>
      </c>
      <c r="B205" s="48">
        <v>11</v>
      </c>
      <c r="C205" s="49">
        <v>6</v>
      </c>
      <c r="D205" s="50">
        <v>2.7068174985992779</v>
      </c>
      <c r="E205" s="13">
        <v>46</v>
      </c>
      <c r="F205" s="14">
        <v>2.6593861025201897</v>
      </c>
      <c r="G205" s="14">
        <v>4.7431396079088195E-2</v>
      </c>
      <c r="H205" s="13">
        <f t="shared" si="4"/>
        <v>1</v>
      </c>
      <c r="I205" s="14"/>
    </row>
    <row r="206" spans="1:9" x14ac:dyDescent="0.25">
      <c r="A206" s="47" t="s">
        <v>5</v>
      </c>
      <c r="B206" s="48">
        <v>11</v>
      </c>
      <c r="C206" s="49">
        <v>6</v>
      </c>
      <c r="D206" s="50">
        <v>2.6928031367991561</v>
      </c>
      <c r="E206" s="13">
        <v>46</v>
      </c>
      <c r="F206" s="14">
        <v>2.6593861025201897</v>
      </c>
      <c r="G206" s="14">
        <v>3.3417034278966362E-2</v>
      </c>
      <c r="H206" s="13">
        <f t="shared" si="4"/>
        <v>1</v>
      </c>
      <c r="I206" s="14"/>
    </row>
    <row r="207" spans="1:9" x14ac:dyDescent="0.25">
      <c r="A207" s="47" t="s">
        <v>5</v>
      </c>
      <c r="B207" s="48">
        <v>11</v>
      </c>
      <c r="C207" s="49">
        <v>6</v>
      </c>
      <c r="D207" s="50">
        <v>2.4087022747656586</v>
      </c>
      <c r="E207" s="13">
        <v>46</v>
      </c>
      <c r="F207" s="14">
        <v>2.6593861025201897</v>
      </c>
      <c r="G207" s="14">
        <v>-0.25068382775453113</v>
      </c>
      <c r="H207" s="13">
        <f t="shared" si="4"/>
        <v>1</v>
      </c>
      <c r="I207" s="14"/>
    </row>
    <row r="208" spans="1:9" x14ac:dyDescent="0.25">
      <c r="A208" s="47" t="s">
        <v>4</v>
      </c>
      <c r="B208" s="48">
        <v>11</v>
      </c>
      <c r="C208" s="49">
        <v>8</v>
      </c>
      <c r="D208" s="50">
        <v>3.1136218907515314</v>
      </c>
      <c r="E208" s="13">
        <v>47</v>
      </c>
      <c r="F208" s="14">
        <v>2.7571813039748032</v>
      </c>
      <c r="G208" s="14">
        <v>0.35644058677672819</v>
      </c>
      <c r="H208" s="13">
        <f t="shared" si="4"/>
        <v>1</v>
      </c>
      <c r="I208" s="14"/>
    </row>
    <row r="209" spans="1:9" x14ac:dyDescent="0.25">
      <c r="A209" s="47" t="s">
        <v>4</v>
      </c>
      <c r="B209" s="48">
        <v>11</v>
      </c>
      <c r="C209" s="49">
        <v>8</v>
      </c>
      <c r="D209" s="50">
        <v>3.0016144850650992</v>
      </c>
      <c r="E209" s="13">
        <v>47</v>
      </c>
      <c r="F209" s="14">
        <v>2.7571813039748032</v>
      </c>
      <c r="G209" s="14">
        <v>0.24443318109029599</v>
      </c>
      <c r="H209" s="13">
        <f t="shared" si="4"/>
        <v>1</v>
      </c>
      <c r="I209" s="14"/>
    </row>
    <row r="210" spans="1:9" x14ac:dyDescent="0.25">
      <c r="A210" s="47" t="s">
        <v>4</v>
      </c>
      <c r="B210" s="48">
        <v>11</v>
      </c>
      <c r="C210" s="49">
        <v>8</v>
      </c>
      <c r="D210" s="50">
        <v>2.6928031367991561</v>
      </c>
      <c r="E210" s="13">
        <v>47</v>
      </c>
      <c r="F210" s="14">
        <v>2.7571813039748032</v>
      </c>
      <c r="G210" s="14">
        <v>-6.437816717564715E-2</v>
      </c>
      <c r="H210" s="13">
        <f t="shared" si="4"/>
        <v>1</v>
      </c>
      <c r="I210" s="14"/>
    </row>
    <row r="211" spans="1:9" x14ac:dyDescent="0.25">
      <c r="A211" s="47" t="s">
        <v>5</v>
      </c>
      <c r="B211" s="48">
        <v>11</v>
      </c>
      <c r="C211" s="49">
        <v>8</v>
      </c>
      <c r="D211" s="50">
        <v>2.5520024148863287</v>
      </c>
      <c r="E211" s="13">
        <v>47</v>
      </c>
      <c r="F211" s="14">
        <v>2.7571813039748032</v>
      </c>
      <c r="G211" s="14">
        <v>-0.20517888908847448</v>
      </c>
      <c r="H211" s="13">
        <f t="shared" si="4"/>
        <v>1</v>
      </c>
      <c r="I211" s="14"/>
    </row>
    <row r="212" spans="1:9" x14ac:dyDescent="0.25">
      <c r="A212" s="47" t="s">
        <v>4</v>
      </c>
      <c r="B212" s="48">
        <v>12</v>
      </c>
      <c r="C212" s="49">
        <v>0</v>
      </c>
      <c r="D212" s="50">
        <v>1.8951928534003277</v>
      </c>
      <c r="E212" s="16">
        <v>48</v>
      </c>
      <c r="F212" s="17">
        <v>1.6170723057533638</v>
      </c>
      <c r="G212" s="17">
        <v>0.27812054764696392</v>
      </c>
      <c r="H212" s="16">
        <f t="shared" si="4"/>
        <v>1</v>
      </c>
      <c r="I212" s="14"/>
    </row>
    <row r="213" spans="1:9" x14ac:dyDescent="0.25">
      <c r="A213" s="47" t="s">
        <v>4</v>
      </c>
      <c r="B213" s="48">
        <v>12</v>
      </c>
      <c r="C213" s="49">
        <v>0</v>
      </c>
      <c r="D213" s="50">
        <v>1.8951928534003277</v>
      </c>
      <c r="E213" s="13">
        <v>48</v>
      </c>
      <c r="F213" s="14">
        <v>1.6170723057533638</v>
      </c>
      <c r="G213" s="14">
        <v>0.27812054764696392</v>
      </c>
      <c r="H213" s="13">
        <f t="shared" si="4"/>
        <v>1</v>
      </c>
      <c r="I213" s="14"/>
    </row>
    <row r="214" spans="1:9" x14ac:dyDescent="0.25">
      <c r="A214" s="47" t="s">
        <v>4</v>
      </c>
      <c r="B214" s="48">
        <v>12</v>
      </c>
      <c r="C214" s="49">
        <v>0</v>
      </c>
      <c r="D214" s="50">
        <v>1.8951928534003277</v>
      </c>
      <c r="E214" s="13">
        <v>48</v>
      </c>
      <c r="F214" s="14">
        <v>1.6170723057533638</v>
      </c>
      <c r="G214" s="14">
        <v>0.27812054764696392</v>
      </c>
      <c r="H214" s="13">
        <f t="shared" si="4"/>
        <v>1</v>
      </c>
      <c r="I214" s="14"/>
    </row>
    <row r="215" spans="1:9" x14ac:dyDescent="0.25">
      <c r="A215" s="47" t="s">
        <v>4</v>
      </c>
      <c r="B215" s="48">
        <v>12</v>
      </c>
      <c r="C215" s="49">
        <v>0</v>
      </c>
      <c r="D215" s="50">
        <v>1.8951928534003277</v>
      </c>
      <c r="E215" s="13">
        <v>48</v>
      </c>
      <c r="F215" s="14">
        <v>1.6170723057533638</v>
      </c>
      <c r="G215" s="14">
        <v>0.27812054764696392</v>
      </c>
      <c r="H215" s="13">
        <f t="shared" si="4"/>
        <v>1</v>
      </c>
      <c r="I215" s="14"/>
    </row>
    <row r="216" spans="1:9" x14ac:dyDescent="0.25">
      <c r="A216" s="47" t="s">
        <v>4</v>
      </c>
      <c r="B216" s="48">
        <v>12</v>
      </c>
      <c r="C216" s="49">
        <v>0</v>
      </c>
      <c r="D216" s="50">
        <v>1.6928031367991561</v>
      </c>
      <c r="E216" s="13">
        <v>48</v>
      </c>
      <c r="F216" s="14">
        <v>1.6170723057533638</v>
      </c>
      <c r="G216" s="14">
        <v>7.5730831045792257E-2</v>
      </c>
      <c r="H216" s="13">
        <f t="shared" si="4"/>
        <v>1</v>
      </c>
      <c r="I216" s="14"/>
    </row>
    <row r="217" spans="1:9" x14ac:dyDescent="0.25">
      <c r="A217" s="47" t="s">
        <v>5</v>
      </c>
      <c r="B217" s="48">
        <v>12</v>
      </c>
      <c r="C217" s="49">
        <v>0</v>
      </c>
      <c r="D217" s="50">
        <v>1.6928031367991561</v>
      </c>
      <c r="E217" s="13">
        <v>48</v>
      </c>
      <c r="F217" s="14">
        <v>1.6170723057533638</v>
      </c>
      <c r="G217" s="14">
        <v>7.5730831045792257E-2</v>
      </c>
      <c r="H217" s="13">
        <f t="shared" si="4"/>
        <v>1</v>
      </c>
      <c r="I217" s="14"/>
    </row>
    <row r="218" spans="1:9" x14ac:dyDescent="0.25">
      <c r="A218" s="47" t="s">
        <v>5</v>
      </c>
      <c r="B218" s="48">
        <v>12</v>
      </c>
      <c r="C218" s="49">
        <v>0</v>
      </c>
      <c r="D218" s="50">
        <v>1.6928031367991561</v>
      </c>
      <c r="E218" s="13">
        <v>48</v>
      </c>
      <c r="F218" s="14">
        <v>1.6170723057533638</v>
      </c>
      <c r="G218" s="14">
        <v>7.5730831045792257E-2</v>
      </c>
      <c r="H218" s="13">
        <f t="shared" si="4"/>
        <v>1</v>
      </c>
      <c r="I218" s="14"/>
    </row>
    <row r="219" spans="1:9" x14ac:dyDescent="0.25">
      <c r="A219" s="47" t="s">
        <v>4</v>
      </c>
      <c r="B219" s="48">
        <v>12</v>
      </c>
      <c r="C219" s="49">
        <v>1</v>
      </c>
      <c r="D219" s="50">
        <v>2.0016144850650992</v>
      </c>
      <c r="E219" s="13">
        <v>49</v>
      </c>
      <c r="F219" s="14">
        <v>2.4310565646031539</v>
      </c>
      <c r="G219" s="14">
        <v>-0.42944207953805469</v>
      </c>
      <c r="H219" s="13">
        <f t="shared" si="4"/>
        <v>1</v>
      </c>
      <c r="I219" s="14"/>
    </row>
    <row r="220" spans="1:9" x14ac:dyDescent="0.25">
      <c r="A220" s="47" t="s">
        <v>4</v>
      </c>
      <c r="B220" s="48">
        <v>12</v>
      </c>
      <c r="C220" s="49">
        <v>1</v>
      </c>
      <c r="D220" s="50">
        <v>1.8243560062743336</v>
      </c>
      <c r="E220" s="13">
        <v>49</v>
      </c>
      <c r="F220" s="14">
        <v>2.4310565646031539</v>
      </c>
      <c r="G220" s="14">
        <v>-0.60670055832882031</v>
      </c>
      <c r="H220" s="13">
        <f t="shared" si="4"/>
        <v>1</v>
      </c>
      <c r="I220" s="14"/>
    </row>
    <row r="221" spans="1:9" x14ac:dyDescent="0.25">
      <c r="A221" s="47" t="s">
        <v>4</v>
      </c>
      <c r="B221" s="48">
        <v>12</v>
      </c>
      <c r="C221" s="49">
        <v>1</v>
      </c>
      <c r="D221" s="50">
        <v>1.6928031367991561</v>
      </c>
      <c r="E221" s="13">
        <v>49</v>
      </c>
      <c r="F221" s="14">
        <v>2.4310565646031539</v>
      </c>
      <c r="G221" s="14">
        <v>-0.73825342780399783</v>
      </c>
      <c r="H221" s="13">
        <f t="shared" si="4"/>
        <v>1</v>
      </c>
      <c r="I221" s="14"/>
    </row>
    <row r="222" spans="1:9" x14ac:dyDescent="0.25">
      <c r="A222" s="47" t="s">
        <v>5</v>
      </c>
      <c r="B222" s="48">
        <v>12</v>
      </c>
      <c r="C222" s="49">
        <v>1</v>
      </c>
      <c r="D222" s="50">
        <v>1.5354088412814113</v>
      </c>
      <c r="E222" s="13">
        <v>49</v>
      </c>
      <c r="F222" s="14">
        <v>2.4310565646031539</v>
      </c>
      <c r="G222" s="14">
        <v>-0.89564772332174258</v>
      </c>
      <c r="H222" s="13">
        <f t="shared" si="4"/>
        <v>1</v>
      </c>
      <c r="I222" s="14"/>
    </row>
    <row r="223" spans="1:9" x14ac:dyDescent="0.25">
      <c r="A223" s="47" t="s">
        <v>4</v>
      </c>
      <c r="B223" s="48">
        <v>12</v>
      </c>
      <c r="C223" s="49">
        <v>2</v>
      </c>
      <c r="D223" s="50">
        <v>3.1699243915188187</v>
      </c>
      <c r="E223" s="13">
        <v>50</v>
      </c>
      <c r="F223" s="14">
        <v>2.8232788076569157</v>
      </c>
      <c r="G223" s="14">
        <v>0.34664558386190292</v>
      </c>
      <c r="H223" s="13">
        <f t="shared" si="4"/>
        <v>1</v>
      </c>
      <c r="I223" s="14"/>
    </row>
    <row r="224" spans="1:9" x14ac:dyDescent="0.25">
      <c r="A224" s="47" t="s">
        <v>4</v>
      </c>
      <c r="B224" s="48">
        <v>12</v>
      </c>
      <c r="C224" s="49">
        <v>2</v>
      </c>
      <c r="D224" s="50">
        <v>2.817741873407456</v>
      </c>
      <c r="E224" s="13">
        <v>50</v>
      </c>
      <c r="F224" s="14">
        <v>2.8232788076569157</v>
      </c>
      <c r="G224" s="14">
        <v>-5.5369342494597795E-3</v>
      </c>
      <c r="H224" s="13">
        <f t="shared" si="4"/>
        <v>1</v>
      </c>
      <c r="I224" s="14"/>
    </row>
    <row r="225" spans="1:9" x14ac:dyDescent="0.25">
      <c r="A225" s="47" t="s">
        <v>4</v>
      </c>
      <c r="B225" s="48">
        <v>12</v>
      </c>
      <c r="C225" s="49">
        <v>2</v>
      </c>
      <c r="D225" s="50">
        <v>2.6382309020866219</v>
      </c>
      <c r="E225" s="13">
        <v>50</v>
      </c>
      <c r="F225" s="14">
        <v>2.8232788076569157</v>
      </c>
      <c r="G225" s="14">
        <v>-0.18504790557029382</v>
      </c>
      <c r="H225" s="13">
        <f t="shared" si="4"/>
        <v>1</v>
      </c>
      <c r="I225" s="14"/>
    </row>
    <row r="226" spans="1:9" x14ac:dyDescent="0.25">
      <c r="A226" s="47" t="s">
        <v>4</v>
      </c>
      <c r="B226" s="48">
        <v>12</v>
      </c>
      <c r="C226" s="49">
        <v>2</v>
      </c>
      <c r="D226" s="50">
        <v>2.6382309020866219</v>
      </c>
      <c r="E226" s="13">
        <v>50</v>
      </c>
      <c r="F226" s="14">
        <v>2.8232788076569157</v>
      </c>
      <c r="G226" s="14">
        <v>-0.18504790557029382</v>
      </c>
      <c r="H226" s="13">
        <f t="shared" si="4"/>
        <v>1</v>
      </c>
      <c r="I226" s="14"/>
    </row>
    <row r="227" spans="1:9" x14ac:dyDescent="0.25">
      <c r="A227" s="47" t="s">
        <v>4</v>
      </c>
      <c r="B227" s="48">
        <v>12</v>
      </c>
      <c r="C227" s="49">
        <v>2</v>
      </c>
      <c r="D227" s="50">
        <v>2.6382309020866219</v>
      </c>
      <c r="E227" s="13">
        <v>50</v>
      </c>
      <c r="F227" s="14">
        <v>2.8232788076569157</v>
      </c>
      <c r="G227" s="14">
        <v>-0.18504790557029382</v>
      </c>
      <c r="H227" s="13">
        <f t="shared" si="4"/>
        <v>1</v>
      </c>
      <c r="I227" s="14"/>
    </row>
    <row r="228" spans="1:9" x14ac:dyDescent="0.25">
      <c r="A228" s="47" t="s">
        <v>4</v>
      </c>
      <c r="B228" s="48">
        <v>12</v>
      </c>
      <c r="C228" s="49">
        <v>2</v>
      </c>
      <c r="D228" s="50">
        <v>2.1136218907515314</v>
      </c>
      <c r="E228" s="13">
        <v>50</v>
      </c>
      <c r="F228" s="14">
        <v>2.8232788076569157</v>
      </c>
      <c r="G228" s="14">
        <v>-0.70965691690538435</v>
      </c>
      <c r="H228" s="13">
        <f t="shared" si="4"/>
        <v>1</v>
      </c>
      <c r="I228" s="14"/>
    </row>
    <row r="229" spans="1:9" x14ac:dyDescent="0.25">
      <c r="A229" s="47" t="s">
        <v>5</v>
      </c>
      <c r="B229" s="48">
        <v>12</v>
      </c>
      <c r="C229" s="49">
        <v>2</v>
      </c>
      <c r="D229" s="50">
        <v>2.0907431454711936</v>
      </c>
      <c r="E229" s="13">
        <v>50</v>
      </c>
      <c r="F229" s="14">
        <v>2.8232788076569157</v>
      </c>
      <c r="G229" s="14">
        <v>-0.73253566218572219</v>
      </c>
      <c r="H229" s="13">
        <f t="shared" si="4"/>
        <v>1</v>
      </c>
      <c r="I229" s="14"/>
    </row>
    <row r="230" spans="1:9" x14ac:dyDescent="0.25">
      <c r="A230" s="47" t="s">
        <v>5</v>
      </c>
      <c r="B230" s="48">
        <v>12</v>
      </c>
      <c r="C230" s="49">
        <v>2</v>
      </c>
      <c r="D230" s="50">
        <v>1.8951928534003277</v>
      </c>
      <c r="E230" s="13">
        <v>50</v>
      </c>
      <c r="F230" s="14">
        <v>2.8232788076569157</v>
      </c>
      <c r="G230" s="14">
        <v>-0.92808595425658802</v>
      </c>
      <c r="H230" s="13">
        <f t="shared" si="4"/>
        <v>1</v>
      </c>
      <c r="I230" s="14"/>
    </row>
    <row r="231" spans="1:9" x14ac:dyDescent="0.25">
      <c r="A231" s="47" t="s">
        <v>4</v>
      </c>
      <c r="B231" s="48">
        <v>12</v>
      </c>
      <c r="C231" s="49">
        <v>4</v>
      </c>
      <c r="D231" s="50">
        <v>3.6382309020866219</v>
      </c>
      <c r="E231" s="13">
        <v>51</v>
      </c>
      <c r="F231" s="14">
        <v>3.1334090240656862</v>
      </c>
      <c r="G231" s="14">
        <v>0.5048218780209357</v>
      </c>
      <c r="H231" s="13">
        <f t="shared" si="4"/>
        <v>0</v>
      </c>
      <c r="I231" s="14"/>
    </row>
    <row r="232" spans="1:9" x14ac:dyDescent="0.25">
      <c r="A232" s="47" t="s">
        <v>4</v>
      </c>
      <c r="B232" s="48">
        <v>12</v>
      </c>
      <c r="C232" s="49">
        <v>4</v>
      </c>
      <c r="D232" s="50">
        <v>3.1946202791267031</v>
      </c>
      <c r="E232" s="13">
        <v>51</v>
      </c>
      <c r="F232" s="14">
        <v>3.1334090240656862</v>
      </c>
      <c r="G232" s="14">
        <v>6.1211255061016878E-2</v>
      </c>
      <c r="H232" s="13">
        <f t="shared" si="4"/>
        <v>1</v>
      </c>
      <c r="I232" s="14"/>
    </row>
    <row r="233" spans="1:9" x14ac:dyDescent="0.25">
      <c r="A233" s="47" t="s">
        <v>4</v>
      </c>
      <c r="B233" s="48">
        <v>12</v>
      </c>
      <c r="C233" s="49">
        <v>4</v>
      </c>
      <c r="D233" s="50">
        <v>3.1699243915188187</v>
      </c>
      <c r="E233" s="13">
        <v>51</v>
      </c>
      <c r="F233" s="14">
        <v>3.1334090240656862</v>
      </c>
      <c r="G233" s="14">
        <v>3.6515367453132441E-2</v>
      </c>
      <c r="H233" s="13">
        <f t="shared" si="4"/>
        <v>1</v>
      </c>
      <c r="I233" s="14"/>
    </row>
    <row r="234" spans="1:9" x14ac:dyDescent="0.25">
      <c r="A234" s="47" t="s">
        <v>4</v>
      </c>
      <c r="B234" s="48">
        <v>12</v>
      </c>
      <c r="C234" s="49">
        <v>4</v>
      </c>
      <c r="D234" s="50">
        <v>2.817741873407456</v>
      </c>
      <c r="E234" s="13">
        <v>51</v>
      </c>
      <c r="F234" s="14">
        <v>3.1334090240656862</v>
      </c>
      <c r="G234" s="14">
        <v>-0.31566715065823026</v>
      </c>
      <c r="H234" s="13">
        <f t="shared" si="4"/>
        <v>1</v>
      </c>
      <c r="I234" s="14"/>
    </row>
    <row r="235" spans="1:9" x14ac:dyDescent="0.25">
      <c r="A235" s="47" t="s">
        <v>4</v>
      </c>
      <c r="B235" s="48">
        <v>12</v>
      </c>
      <c r="C235" s="49">
        <v>4</v>
      </c>
      <c r="D235" s="50">
        <v>2.817741873407456</v>
      </c>
      <c r="E235" s="13">
        <v>51</v>
      </c>
      <c r="F235" s="14">
        <v>3.1334090240656862</v>
      </c>
      <c r="G235" s="14">
        <v>-0.31566715065823026</v>
      </c>
      <c r="H235" s="13">
        <f t="shared" si="4"/>
        <v>1</v>
      </c>
      <c r="I235" s="14"/>
    </row>
    <row r="236" spans="1:9" x14ac:dyDescent="0.25">
      <c r="A236" s="47" t="s">
        <v>5</v>
      </c>
      <c r="B236" s="48">
        <v>12</v>
      </c>
      <c r="C236" s="49">
        <v>4</v>
      </c>
      <c r="D236" s="50">
        <v>2.6382309020866219</v>
      </c>
      <c r="E236" s="13">
        <v>51</v>
      </c>
      <c r="F236" s="14">
        <v>3.1334090240656862</v>
      </c>
      <c r="G236" s="14">
        <v>-0.4951781219790643</v>
      </c>
      <c r="H236" s="13">
        <f t="shared" si="4"/>
        <v>1</v>
      </c>
      <c r="I236" s="14"/>
    </row>
    <row r="237" spans="1:9" x14ac:dyDescent="0.25">
      <c r="A237" s="47" t="s">
        <v>5</v>
      </c>
      <c r="B237" s="48">
        <v>12</v>
      </c>
      <c r="C237" s="49">
        <v>4</v>
      </c>
      <c r="D237" s="50">
        <v>2.2097322704296398</v>
      </c>
      <c r="E237" s="13">
        <v>51</v>
      </c>
      <c r="F237" s="14">
        <v>3.1334090240656862</v>
      </c>
      <c r="G237" s="14">
        <v>-0.9236767536360464</v>
      </c>
      <c r="H237" s="13">
        <f t="shared" si="4"/>
        <v>1</v>
      </c>
      <c r="I237" s="14"/>
    </row>
    <row r="238" spans="1:9" x14ac:dyDescent="0.25">
      <c r="A238" s="47" t="s">
        <v>4</v>
      </c>
      <c r="B238" s="48">
        <v>12</v>
      </c>
      <c r="C238" s="49">
        <v>6</v>
      </c>
      <c r="D238" s="50">
        <v>3.6382309020866219</v>
      </c>
      <c r="E238" s="13">
        <v>52</v>
      </c>
      <c r="F238" s="14">
        <v>3.2946969635650025</v>
      </c>
      <c r="G238" s="14">
        <v>0.3435339385216194</v>
      </c>
      <c r="H238" s="13">
        <f t="shared" si="4"/>
        <v>1</v>
      </c>
      <c r="I238" s="14"/>
    </row>
    <row r="239" spans="1:9" x14ac:dyDescent="0.25">
      <c r="A239" s="47" t="s">
        <v>4</v>
      </c>
      <c r="B239" s="48">
        <v>12</v>
      </c>
      <c r="C239" s="49">
        <v>6</v>
      </c>
      <c r="D239" s="50">
        <v>3.2097322704296398</v>
      </c>
      <c r="E239" s="13">
        <v>52</v>
      </c>
      <c r="F239" s="14">
        <v>3.2946969635650025</v>
      </c>
      <c r="G239" s="14">
        <v>-8.4964693135362701E-2</v>
      </c>
      <c r="H239" s="13">
        <f t="shared" si="4"/>
        <v>1</v>
      </c>
      <c r="I239" s="14"/>
    </row>
    <row r="240" spans="1:9" x14ac:dyDescent="0.25">
      <c r="A240" s="47" t="s">
        <v>4</v>
      </c>
      <c r="B240" s="48">
        <v>12</v>
      </c>
      <c r="C240" s="49">
        <v>6</v>
      </c>
      <c r="D240" s="50">
        <v>3.1699243915188187</v>
      </c>
      <c r="E240" s="13">
        <v>52</v>
      </c>
      <c r="F240" s="14">
        <v>3.2946969635650025</v>
      </c>
      <c r="G240" s="14">
        <v>-0.12477257204618386</v>
      </c>
      <c r="H240" s="13">
        <f t="shared" si="4"/>
        <v>1</v>
      </c>
      <c r="I240" s="14"/>
    </row>
    <row r="241" spans="1:9" x14ac:dyDescent="0.25">
      <c r="A241" s="47" t="s">
        <v>4</v>
      </c>
      <c r="B241" s="48">
        <v>12</v>
      </c>
      <c r="C241" s="49">
        <v>6</v>
      </c>
      <c r="D241" s="50">
        <v>3.1699243915188187</v>
      </c>
      <c r="E241" s="13">
        <v>52</v>
      </c>
      <c r="F241" s="14">
        <v>3.2946969635650025</v>
      </c>
      <c r="G241" s="14">
        <v>-0.12477257204618386</v>
      </c>
      <c r="H241" s="13">
        <f t="shared" si="4"/>
        <v>1</v>
      </c>
      <c r="I241" s="14"/>
    </row>
    <row r="242" spans="1:9" x14ac:dyDescent="0.25">
      <c r="A242" s="47" t="s">
        <v>4</v>
      </c>
      <c r="B242" s="48">
        <v>12</v>
      </c>
      <c r="C242" s="49">
        <v>6</v>
      </c>
      <c r="D242" s="50">
        <v>3.1136218907515314</v>
      </c>
      <c r="E242" s="13">
        <v>52</v>
      </c>
      <c r="F242" s="14">
        <v>3.2946969635650025</v>
      </c>
      <c r="G242" s="14">
        <v>-0.18107507281347113</v>
      </c>
      <c r="H242" s="13">
        <f t="shared" si="4"/>
        <v>1</v>
      </c>
      <c r="I242" s="14"/>
    </row>
    <row r="243" spans="1:9" x14ac:dyDescent="0.25">
      <c r="A243" s="47" t="s">
        <v>5</v>
      </c>
      <c r="B243" s="48">
        <v>12</v>
      </c>
      <c r="C243" s="49">
        <v>6</v>
      </c>
      <c r="D243" s="50">
        <v>2.7068174985992779</v>
      </c>
      <c r="E243" s="13">
        <v>52</v>
      </c>
      <c r="F243" s="14">
        <v>3.2946969635650025</v>
      </c>
      <c r="G243" s="14">
        <v>-0.58787946496572463</v>
      </c>
      <c r="H243" s="13">
        <f t="shared" si="4"/>
        <v>1</v>
      </c>
      <c r="I243" s="14"/>
    </row>
    <row r="244" spans="1:9" x14ac:dyDescent="0.25">
      <c r="A244" s="47" t="s">
        <v>5</v>
      </c>
      <c r="B244" s="48">
        <v>12</v>
      </c>
      <c r="C244" s="49">
        <v>6</v>
      </c>
      <c r="D244" s="50">
        <v>2.6928031367991561</v>
      </c>
      <c r="E244" s="13">
        <v>52</v>
      </c>
      <c r="F244" s="14">
        <v>3.2946969635650025</v>
      </c>
      <c r="G244" s="14">
        <v>-0.60189382676584646</v>
      </c>
      <c r="H244" s="13">
        <f t="shared" si="4"/>
        <v>1</v>
      </c>
      <c r="I244" s="14"/>
    </row>
    <row r="245" spans="1:9" x14ac:dyDescent="0.25">
      <c r="A245" s="47" t="s">
        <v>4</v>
      </c>
      <c r="B245" s="48">
        <v>12</v>
      </c>
      <c r="C245" s="49">
        <v>8</v>
      </c>
      <c r="D245" s="50">
        <v>3.1699243915188187</v>
      </c>
      <c r="E245" s="13">
        <v>53</v>
      </c>
      <c r="F245" s="14">
        <v>3.4414740644196864</v>
      </c>
      <c r="G245" s="14">
        <v>-0.27154967290086773</v>
      </c>
      <c r="H245" s="13">
        <f t="shared" si="4"/>
        <v>1</v>
      </c>
      <c r="I245" s="14"/>
    </row>
    <row r="246" spans="1:9" x14ac:dyDescent="0.25">
      <c r="A246" s="47" t="s">
        <v>4</v>
      </c>
      <c r="B246" s="48">
        <v>12</v>
      </c>
      <c r="C246" s="49">
        <v>8</v>
      </c>
      <c r="D246" s="50">
        <v>3.1136218907515314</v>
      </c>
      <c r="E246" s="13">
        <v>53</v>
      </c>
      <c r="F246" s="14">
        <v>3.4414740644196864</v>
      </c>
      <c r="G246" s="14">
        <v>-0.327852173668155</v>
      </c>
      <c r="H246" s="13">
        <f t="shared" si="4"/>
        <v>1</v>
      </c>
      <c r="I246" s="14"/>
    </row>
    <row r="247" spans="1:9" x14ac:dyDescent="0.25">
      <c r="A247" s="47" t="s">
        <v>4</v>
      </c>
      <c r="B247" s="48">
        <v>12</v>
      </c>
      <c r="C247" s="49">
        <v>8</v>
      </c>
      <c r="D247" s="50">
        <v>2.8951928534003279</v>
      </c>
      <c r="E247" s="13">
        <v>53</v>
      </c>
      <c r="F247" s="14">
        <v>3.4414740644196864</v>
      </c>
      <c r="G247" s="14">
        <v>-0.54628121101935845</v>
      </c>
      <c r="H247" s="13">
        <f t="shared" si="4"/>
        <v>1</v>
      </c>
      <c r="I247" s="14"/>
    </row>
    <row r="248" spans="1:9" x14ac:dyDescent="0.25">
      <c r="A248" s="47" t="s">
        <v>4</v>
      </c>
      <c r="B248" s="48">
        <v>12</v>
      </c>
      <c r="C248" s="49">
        <v>8</v>
      </c>
      <c r="D248" s="50">
        <v>2.8951928534003279</v>
      </c>
      <c r="E248" s="13">
        <v>53</v>
      </c>
      <c r="F248" s="14">
        <v>3.4414740644196864</v>
      </c>
      <c r="G248" s="14">
        <v>-0.54628121101935845</v>
      </c>
      <c r="H248" s="13">
        <f t="shared" si="4"/>
        <v>1</v>
      </c>
      <c r="I248" s="14"/>
    </row>
    <row r="249" spans="1:9" x14ac:dyDescent="0.25">
      <c r="A249" s="47" t="s">
        <v>4</v>
      </c>
      <c r="B249" s="48">
        <v>12</v>
      </c>
      <c r="C249" s="49">
        <v>8</v>
      </c>
      <c r="D249" s="50">
        <v>2.8877886762995373</v>
      </c>
      <c r="E249" s="13">
        <v>53</v>
      </c>
      <c r="F249" s="14">
        <v>3.4414740644196864</v>
      </c>
      <c r="G249" s="14">
        <v>-0.55368538812014911</v>
      </c>
      <c r="H249" s="13">
        <f t="shared" si="4"/>
        <v>1</v>
      </c>
      <c r="I249" s="14"/>
    </row>
    <row r="250" spans="1:9" x14ac:dyDescent="0.25">
      <c r="A250" s="47" t="s">
        <v>4</v>
      </c>
      <c r="B250" s="48">
        <v>12</v>
      </c>
      <c r="C250" s="49">
        <v>8</v>
      </c>
      <c r="D250" s="50">
        <v>2.6928031367991561</v>
      </c>
      <c r="E250" s="13">
        <v>53</v>
      </c>
      <c r="F250" s="14">
        <v>3.4414740644196864</v>
      </c>
      <c r="G250" s="14">
        <v>-0.74867092762053034</v>
      </c>
      <c r="H250" s="13">
        <f t="shared" si="4"/>
        <v>1</v>
      </c>
      <c r="I250" s="14"/>
    </row>
    <row r="251" spans="1:9" x14ac:dyDescent="0.25">
      <c r="A251" s="47" t="s">
        <v>5</v>
      </c>
      <c r="B251" s="48">
        <v>12</v>
      </c>
      <c r="C251" s="49">
        <v>8</v>
      </c>
      <c r="D251" s="50">
        <v>2.4938331324631373</v>
      </c>
      <c r="E251" s="13">
        <v>53</v>
      </c>
      <c r="F251" s="14">
        <v>3.4414740644196864</v>
      </c>
      <c r="G251" s="14">
        <v>-0.94764093195654908</v>
      </c>
      <c r="H251" s="13">
        <f t="shared" si="4"/>
        <v>1</v>
      </c>
      <c r="I251" s="14"/>
    </row>
    <row r="252" spans="1:9" x14ac:dyDescent="0.25">
      <c r="A252" s="47" t="s">
        <v>5</v>
      </c>
      <c r="B252" s="48">
        <v>12</v>
      </c>
      <c r="C252" s="49">
        <v>8</v>
      </c>
      <c r="D252" s="50">
        <v>1.8951928534003277</v>
      </c>
      <c r="E252" s="13">
        <v>53</v>
      </c>
      <c r="F252" s="14">
        <v>3.4414740644196864</v>
      </c>
      <c r="G252" s="14">
        <v>-1.5462812110193587</v>
      </c>
      <c r="H252" s="13">
        <f t="shared" si="4"/>
        <v>0</v>
      </c>
      <c r="I252" s="14"/>
    </row>
    <row r="253" spans="1:9" x14ac:dyDescent="0.25">
      <c r="A253" s="47" t="s">
        <v>4</v>
      </c>
      <c r="B253" s="48">
        <v>13</v>
      </c>
      <c r="C253" s="49">
        <v>0</v>
      </c>
      <c r="D253" s="50">
        <v>1.8951928534003277</v>
      </c>
      <c r="E253" s="16">
        <v>54</v>
      </c>
      <c r="F253" s="17">
        <v>1.7419448163482503</v>
      </c>
      <c r="G253" s="17">
        <v>0.15324803705207746</v>
      </c>
      <c r="H253" s="16">
        <f t="shared" si="4"/>
        <v>1</v>
      </c>
      <c r="I253" s="14"/>
    </row>
    <row r="254" spans="1:9" x14ac:dyDescent="0.25">
      <c r="A254" s="47" t="s">
        <v>4</v>
      </c>
      <c r="B254" s="48">
        <v>13</v>
      </c>
      <c r="C254" s="49">
        <v>0</v>
      </c>
      <c r="D254" s="50">
        <v>1.6928031367991561</v>
      </c>
      <c r="E254" s="13">
        <v>54</v>
      </c>
      <c r="F254" s="14">
        <v>1.7419448163482503</v>
      </c>
      <c r="G254" s="14">
        <v>-4.9141679549094208E-2</v>
      </c>
      <c r="H254" s="13">
        <f t="shared" si="4"/>
        <v>1</v>
      </c>
      <c r="I254" s="14"/>
    </row>
    <row r="255" spans="1:9" x14ac:dyDescent="0.25">
      <c r="A255" s="47" t="s">
        <v>4</v>
      </c>
      <c r="B255" s="48">
        <v>13</v>
      </c>
      <c r="C255" s="49">
        <v>0</v>
      </c>
      <c r="D255" s="50">
        <v>1.6928031367991561</v>
      </c>
      <c r="E255" s="13">
        <v>54</v>
      </c>
      <c r="F255" s="14">
        <v>1.7419448163482503</v>
      </c>
      <c r="G255" s="14">
        <v>-4.9141679549094208E-2</v>
      </c>
      <c r="H255" s="13">
        <f t="shared" si="4"/>
        <v>1</v>
      </c>
      <c r="I255" s="14"/>
    </row>
    <row r="256" spans="1:9" x14ac:dyDescent="0.25">
      <c r="A256" s="47" t="s">
        <v>4</v>
      </c>
      <c r="B256" s="48">
        <v>13</v>
      </c>
      <c r="C256" s="49">
        <v>0</v>
      </c>
      <c r="D256" s="50">
        <v>1.5520024148863285</v>
      </c>
      <c r="E256" s="13">
        <v>54</v>
      </c>
      <c r="F256" s="14">
        <v>1.7419448163482503</v>
      </c>
      <c r="G256" s="14">
        <v>-0.18994240146192176</v>
      </c>
      <c r="H256" s="13">
        <f t="shared" si="4"/>
        <v>1</v>
      </c>
      <c r="I256" s="14"/>
    </row>
    <row r="257" spans="1:9" x14ac:dyDescent="0.25">
      <c r="A257" s="47" t="s">
        <v>5</v>
      </c>
      <c r="B257" s="48">
        <v>13</v>
      </c>
      <c r="C257" s="49">
        <v>0</v>
      </c>
      <c r="D257" s="50">
        <v>1.4087022747656586</v>
      </c>
      <c r="E257" s="13">
        <v>54</v>
      </c>
      <c r="F257" s="14">
        <v>1.7419448163482503</v>
      </c>
      <c r="G257" s="14">
        <v>-0.3332425415825917</v>
      </c>
      <c r="H257" s="13">
        <f t="shared" si="4"/>
        <v>1</v>
      </c>
      <c r="I257" s="14"/>
    </row>
    <row r="258" spans="1:9" x14ac:dyDescent="0.25">
      <c r="A258" s="47" t="s">
        <v>5</v>
      </c>
      <c r="B258" s="48">
        <v>13</v>
      </c>
      <c r="C258" s="49">
        <v>0</v>
      </c>
      <c r="D258" s="50">
        <v>1.2156818820794937</v>
      </c>
      <c r="E258" s="13">
        <v>54</v>
      </c>
      <c r="F258" s="14">
        <v>1.7419448163482503</v>
      </c>
      <c r="G258" s="14">
        <v>-0.52626293426875659</v>
      </c>
      <c r="H258" s="13">
        <f t="shared" si="4"/>
        <v>1</v>
      </c>
      <c r="I258" s="14"/>
    </row>
    <row r="259" spans="1:9" x14ac:dyDescent="0.25">
      <c r="A259" s="47" t="s">
        <v>4</v>
      </c>
      <c r="B259" s="48">
        <v>13</v>
      </c>
      <c r="C259" s="49">
        <v>1</v>
      </c>
      <c r="D259" s="50">
        <v>2.6382309020866219</v>
      </c>
      <c r="E259" s="13">
        <v>55</v>
      </c>
      <c r="F259" s="14">
        <v>2.8956911619804471</v>
      </c>
      <c r="G259" s="14">
        <v>-0.25746025989382515</v>
      </c>
      <c r="H259" s="13">
        <f t="shared" si="4"/>
        <v>1</v>
      </c>
      <c r="I259" s="14"/>
    </row>
    <row r="260" spans="1:9" x14ac:dyDescent="0.25">
      <c r="A260" s="47" t="s">
        <v>4</v>
      </c>
      <c r="B260" s="48">
        <v>13</v>
      </c>
      <c r="C260" s="49">
        <v>1</v>
      </c>
      <c r="D260" s="50">
        <v>2.4938331324631373</v>
      </c>
      <c r="E260" s="13">
        <v>55</v>
      </c>
      <c r="F260" s="14">
        <v>2.8956911619804471</v>
      </c>
      <c r="G260" s="14">
        <v>-0.40185802951730976</v>
      </c>
      <c r="H260" s="13">
        <f t="shared" ref="H260:H323" si="5">IF(G260&lt;-1,0,IF(G260&gt;0.5,0,1))</f>
        <v>1</v>
      </c>
      <c r="I260" s="14"/>
    </row>
    <row r="261" spans="1:9" x14ac:dyDescent="0.25">
      <c r="A261" s="47" t="s">
        <v>4</v>
      </c>
      <c r="B261" s="48">
        <v>13</v>
      </c>
      <c r="C261" s="49">
        <v>1</v>
      </c>
      <c r="D261" s="50">
        <v>2.4938331324631373</v>
      </c>
      <c r="E261" s="13">
        <v>55</v>
      </c>
      <c r="F261" s="14">
        <v>2.8956911619804471</v>
      </c>
      <c r="G261" s="14">
        <v>-0.40185802951730976</v>
      </c>
      <c r="H261" s="13">
        <f t="shared" si="5"/>
        <v>1</v>
      </c>
      <c r="I261" s="14"/>
    </row>
    <row r="262" spans="1:9" x14ac:dyDescent="0.25">
      <c r="A262" s="47" t="s">
        <v>4</v>
      </c>
      <c r="B262" s="48">
        <v>13</v>
      </c>
      <c r="C262" s="49">
        <v>1</v>
      </c>
      <c r="D262" s="50">
        <v>2.2097322704296398</v>
      </c>
      <c r="E262" s="13">
        <v>55</v>
      </c>
      <c r="F262" s="14">
        <v>2.8956911619804471</v>
      </c>
      <c r="G262" s="14">
        <v>-0.68595889155080725</v>
      </c>
      <c r="H262" s="13">
        <f t="shared" si="5"/>
        <v>1</v>
      </c>
      <c r="I262" s="14"/>
    </row>
    <row r="263" spans="1:9" x14ac:dyDescent="0.25">
      <c r="A263" s="47" t="s">
        <v>5</v>
      </c>
      <c r="B263" s="48">
        <v>13</v>
      </c>
      <c r="C263" s="49">
        <v>1</v>
      </c>
      <c r="D263" s="50">
        <v>2.0016144850650992</v>
      </c>
      <c r="E263" s="13">
        <v>55</v>
      </c>
      <c r="F263" s="14">
        <v>2.8956911619804471</v>
      </c>
      <c r="G263" s="14">
        <v>-0.89407667691534787</v>
      </c>
      <c r="H263" s="13">
        <f t="shared" si="5"/>
        <v>1</v>
      </c>
      <c r="I263" s="14"/>
    </row>
    <row r="264" spans="1:9" x14ac:dyDescent="0.25">
      <c r="A264" s="47" t="s">
        <v>5</v>
      </c>
      <c r="B264" s="48">
        <v>13</v>
      </c>
      <c r="C264" s="49">
        <v>1</v>
      </c>
      <c r="D264" s="50">
        <v>1.6928031367991561</v>
      </c>
      <c r="E264" s="13">
        <v>55</v>
      </c>
      <c r="F264" s="14">
        <v>2.8956911619804471</v>
      </c>
      <c r="G264" s="14">
        <v>-1.202888025181291</v>
      </c>
      <c r="H264" s="13">
        <f t="shared" si="5"/>
        <v>0</v>
      </c>
      <c r="I264" s="14"/>
    </row>
    <row r="265" spans="1:9" x14ac:dyDescent="0.25">
      <c r="A265" s="47" t="s">
        <v>4</v>
      </c>
      <c r="B265" s="48">
        <v>13</v>
      </c>
      <c r="C265" s="49">
        <v>2</v>
      </c>
      <c r="D265" s="50">
        <v>3.6382309020866219</v>
      </c>
      <c r="E265" s="13">
        <v>56</v>
      </c>
      <c r="F265" s="14">
        <v>3.4919979787394189</v>
      </c>
      <c r="G265" s="14">
        <v>0.14623292334720306</v>
      </c>
      <c r="H265" s="13">
        <f t="shared" si="5"/>
        <v>1</v>
      </c>
      <c r="I265" s="14"/>
    </row>
    <row r="266" spans="1:9" x14ac:dyDescent="0.25">
      <c r="A266" s="47" t="s">
        <v>4</v>
      </c>
      <c r="B266" s="48">
        <v>13</v>
      </c>
      <c r="C266" s="49">
        <v>2</v>
      </c>
      <c r="D266" s="50">
        <v>3.6382309020866219</v>
      </c>
      <c r="E266" s="13">
        <v>56</v>
      </c>
      <c r="F266" s="14">
        <v>3.4919979787394189</v>
      </c>
      <c r="G266" s="14">
        <v>0.14623292334720306</v>
      </c>
      <c r="H266" s="13">
        <f t="shared" si="5"/>
        <v>1</v>
      </c>
      <c r="I266" s="14"/>
    </row>
    <row r="267" spans="1:9" x14ac:dyDescent="0.25">
      <c r="A267" s="47" t="s">
        <v>4</v>
      </c>
      <c r="B267" s="48">
        <v>13</v>
      </c>
      <c r="C267" s="49">
        <v>2</v>
      </c>
      <c r="D267" s="50">
        <v>3.4956351945975497</v>
      </c>
      <c r="E267" s="13">
        <v>56</v>
      </c>
      <c r="F267" s="14">
        <v>3.4919979787394189</v>
      </c>
      <c r="G267" s="14">
        <v>3.6372158581308156E-3</v>
      </c>
      <c r="H267" s="13">
        <f t="shared" si="5"/>
        <v>1</v>
      </c>
      <c r="I267" s="14"/>
    </row>
    <row r="268" spans="1:9" x14ac:dyDescent="0.25">
      <c r="A268" s="47" t="s">
        <v>5</v>
      </c>
      <c r="B268" s="48">
        <v>13</v>
      </c>
      <c r="C268" s="49">
        <v>2</v>
      </c>
      <c r="D268" s="50">
        <v>2.6382309020866219</v>
      </c>
      <c r="E268" s="13">
        <v>56</v>
      </c>
      <c r="F268" s="14">
        <v>3.4919979787394189</v>
      </c>
      <c r="G268" s="14">
        <v>-0.85376707665279694</v>
      </c>
      <c r="H268" s="13">
        <f t="shared" si="5"/>
        <v>1</v>
      </c>
      <c r="I268" s="14"/>
    </row>
    <row r="269" spans="1:9" x14ac:dyDescent="0.25">
      <c r="A269" s="47" t="s">
        <v>4</v>
      </c>
      <c r="B269" s="48">
        <v>13</v>
      </c>
      <c r="C269" s="49">
        <v>3</v>
      </c>
      <c r="D269" s="50">
        <v>4.1699243915188191</v>
      </c>
      <c r="E269" s="13">
        <v>56</v>
      </c>
      <c r="F269" s="14">
        <v>3.7892413393777229</v>
      </c>
      <c r="G269" s="14">
        <v>0.38068305214109621</v>
      </c>
      <c r="H269" s="13">
        <f t="shared" si="5"/>
        <v>1</v>
      </c>
      <c r="I269" s="14"/>
    </row>
    <row r="270" spans="1:9" x14ac:dyDescent="0.25">
      <c r="A270" s="47" t="s">
        <v>4</v>
      </c>
      <c r="B270" s="48">
        <v>13</v>
      </c>
      <c r="C270" s="49">
        <v>3</v>
      </c>
      <c r="D270" s="50">
        <v>3.9542425094393248</v>
      </c>
      <c r="E270" s="13">
        <v>56</v>
      </c>
      <c r="F270" s="14">
        <v>3.7892413393777229</v>
      </c>
      <c r="G270" s="14">
        <v>0.16500117006160187</v>
      </c>
      <c r="H270" s="13">
        <f t="shared" si="5"/>
        <v>1</v>
      </c>
      <c r="I270" s="14"/>
    </row>
    <row r="271" spans="1:9" x14ac:dyDescent="0.25">
      <c r="A271" s="47" t="s">
        <v>4</v>
      </c>
      <c r="B271" s="48">
        <v>13</v>
      </c>
      <c r="C271" s="49">
        <v>4</v>
      </c>
      <c r="D271" s="50">
        <v>4.8177418734074564</v>
      </c>
      <c r="E271" s="13">
        <v>57</v>
      </c>
      <c r="F271" s="14">
        <v>3.9576659096351943</v>
      </c>
      <c r="G271" s="14">
        <v>0.86007596377226214</v>
      </c>
      <c r="H271" s="13">
        <f t="shared" si="5"/>
        <v>0</v>
      </c>
      <c r="I271" s="14"/>
    </row>
    <row r="272" spans="1:9" x14ac:dyDescent="0.25">
      <c r="A272" s="47" t="s">
        <v>4</v>
      </c>
      <c r="B272" s="48">
        <v>13</v>
      </c>
      <c r="C272" s="49">
        <v>4</v>
      </c>
      <c r="D272" s="50">
        <v>4.4938331324631378</v>
      </c>
      <c r="E272" s="13">
        <v>57</v>
      </c>
      <c r="F272" s="14">
        <v>3.9576659096351943</v>
      </c>
      <c r="G272" s="14">
        <v>0.53616722282794349</v>
      </c>
      <c r="H272" s="13">
        <f t="shared" si="5"/>
        <v>0</v>
      </c>
      <c r="I272" s="14"/>
    </row>
    <row r="273" spans="1:9" x14ac:dyDescent="0.25">
      <c r="A273" s="47" t="s">
        <v>4</v>
      </c>
      <c r="B273" s="48">
        <v>13</v>
      </c>
      <c r="C273" s="49">
        <v>4</v>
      </c>
      <c r="D273" s="50">
        <v>3.8877886762995373</v>
      </c>
      <c r="E273" s="13">
        <v>57</v>
      </c>
      <c r="F273" s="14">
        <v>3.9576659096351943</v>
      </c>
      <c r="G273" s="14">
        <v>-6.9877233335656985E-2</v>
      </c>
      <c r="H273" s="13">
        <f t="shared" si="5"/>
        <v>1</v>
      </c>
      <c r="I273" s="14"/>
    </row>
    <row r="274" spans="1:9" x14ac:dyDescent="0.25">
      <c r="A274" s="47" t="s">
        <v>5</v>
      </c>
      <c r="B274" s="48">
        <v>13</v>
      </c>
      <c r="C274" s="49">
        <v>4</v>
      </c>
      <c r="D274" s="50">
        <v>3.6382309020866219</v>
      </c>
      <c r="E274" s="13">
        <v>57</v>
      </c>
      <c r="F274" s="14">
        <v>3.9576659096351943</v>
      </c>
      <c r="G274" s="14">
        <v>-0.31943500754857235</v>
      </c>
      <c r="H274" s="13">
        <f t="shared" si="5"/>
        <v>1</v>
      </c>
      <c r="I274" s="14"/>
    </row>
    <row r="275" spans="1:9" x14ac:dyDescent="0.25">
      <c r="A275" s="47" t="s">
        <v>4</v>
      </c>
      <c r="B275" s="48">
        <v>13</v>
      </c>
      <c r="C275" s="49">
        <v>5</v>
      </c>
      <c r="D275" s="50">
        <v>4.4938331324631378</v>
      </c>
      <c r="E275" s="13">
        <v>58</v>
      </c>
      <c r="F275" s="14">
        <v>4.0756983304780698</v>
      </c>
      <c r="G275" s="14">
        <v>0.41813480198506792</v>
      </c>
      <c r="H275" s="13">
        <f t="shared" si="5"/>
        <v>1</v>
      </c>
      <c r="I275" s="14"/>
    </row>
    <row r="276" spans="1:9" x14ac:dyDescent="0.25">
      <c r="A276" s="47" t="s">
        <v>4</v>
      </c>
      <c r="B276" s="48">
        <v>13</v>
      </c>
      <c r="C276" s="49">
        <v>5</v>
      </c>
      <c r="D276" s="50">
        <v>4.2097322704296403</v>
      </c>
      <c r="E276" s="13">
        <v>58</v>
      </c>
      <c r="F276" s="14">
        <v>4.0756983304780698</v>
      </c>
      <c r="G276" s="14">
        <v>0.13403393995157042</v>
      </c>
      <c r="H276" s="13">
        <f t="shared" si="5"/>
        <v>1</v>
      </c>
      <c r="I276" s="14"/>
    </row>
    <row r="277" spans="1:9" x14ac:dyDescent="0.25">
      <c r="A277" s="47" t="s">
        <v>4</v>
      </c>
      <c r="B277" s="48">
        <v>13</v>
      </c>
      <c r="C277" s="49">
        <v>6</v>
      </c>
      <c r="D277" s="50">
        <v>4.7068174985992783</v>
      </c>
      <c r="E277" s="13">
        <v>58</v>
      </c>
      <c r="F277" s="14">
        <v>4.1750605911779735</v>
      </c>
      <c r="G277" s="14">
        <v>0.53175690742130488</v>
      </c>
      <c r="H277" s="13">
        <f t="shared" si="5"/>
        <v>0</v>
      </c>
      <c r="I277" s="14"/>
    </row>
    <row r="278" spans="1:9" x14ac:dyDescent="0.25">
      <c r="A278" s="47" t="s">
        <v>4</v>
      </c>
      <c r="B278" s="48">
        <v>13</v>
      </c>
      <c r="C278" s="49">
        <v>6</v>
      </c>
      <c r="D278" s="50">
        <v>4.6382309020866224</v>
      </c>
      <c r="E278" s="13">
        <v>58</v>
      </c>
      <c r="F278" s="14">
        <v>4.1750605911779735</v>
      </c>
      <c r="G278" s="14">
        <v>0.46317031090864891</v>
      </c>
      <c r="H278" s="13">
        <f t="shared" si="5"/>
        <v>1</v>
      </c>
      <c r="I278" s="14"/>
    </row>
    <row r="279" spans="1:9" x14ac:dyDescent="0.25">
      <c r="A279" s="47" t="s">
        <v>4</v>
      </c>
      <c r="B279" s="48">
        <v>13</v>
      </c>
      <c r="C279" s="49">
        <v>6</v>
      </c>
      <c r="D279" s="50">
        <v>4.5681415505041034</v>
      </c>
      <c r="E279" s="13">
        <v>58</v>
      </c>
      <c r="F279" s="14">
        <v>4.1750605911779735</v>
      </c>
      <c r="G279" s="14">
        <v>0.39308095932612996</v>
      </c>
      <c r="H279" s="13">
        <f t="shared" si="5"/>
        <v>1</v>
      </c>
      <c r="I279" s="14"/>
    </row>
    <row r="280" spans="1:9" x14ac:dyDescent="0.25">
      <c r="A280" s="47" t="s">
        <v>4</v>
      </c>
      <c r="B280" s="48">
        <v>13</v>
      </c>
      <c r="C280" s="49">
        <v>6</v>
      </c>
      <c r="D280" s="50">
        <v>4.1136218907515314</v>
      </c>
      <c r="E280" s="13">
        <v>58</v>
      </c>
      <c r="F280" s="14">
        <v>4.1750605911779735</v>
      </c>
      <c r="G280" s="14">
        <v>-6.1438700426442061E-2</v>
      </c>
      <c r="H280" s="13">
        <f t="shared" si="5"/>
        <v>1</v>
      </c>
      <c r="I280" s="14"/>
    </row>
    <row r="281" spans="1:9" x14ac:dyDescent="0.25">
      <c r="A281" s="47" t="s">
        <v>5</v>
      </c>
      <c r="B281" s="48">
        <v>13</v>
      </c>
      <c r="C281" s="49">
        <v>6</v>
      </c>
      <c r="D281" s="50">
        <v>3.8951928534003279</v>
      </c>
      <c r="E281" s="13">
        <v>58</v>
      </c>
      <c r="F281" s="14">
        <v>4.1750605911779735</v>
      </c>
      <c r="G281" s="14">
        <v>-0.27986773777764551</v>
      </c>
      <c r="H281" s="13">
        <f t="shared" si="5"/>
        <v>1</v>
      </c>
      <c r="I281" s="14"/>
    </row>
    <row r="282" spans="1:9" x14ac:dyDescent="0.25">
      <c r="A282" s="47" t="s">
        <v>5</v>
      </c>
      <c r="B282" s="48">
        <v>13</v>
      </c>
      <c r="C282" s="49">
        <v>6</v>
      </c>
      <c r="D282" s="50">
        <v>3.8951928534003279</v>
      </c>
      <c r="E282" s="13">
        <v>58</v>
      </c>
      <c r="F282" s="14">
        <v>4.1750605911779735</v>
      </c>
      <c r="G282" s="14">
        <v>-0.27986773777764551</v>
      </c>
      <c r="H282" s="13">
        <f t="shared" si="5"/>
        <v>1</v>
      </c>
      <c r="I282" s="14"/>
    </row>
    <row r="283" spans="1:9" x14ac:dyDescent="0.25">
      <c r="A283" s="47" t="s">
        <v>4</v>
      </c>
      <c r="B283" s="48">
        <v>13</v>
      </c>
      <c r="C283" s="49">
        <v>8</v>
      </c>
      <c r="D283" s="50">
        <v>4.6382309020866224</v>
      </c>
      <c r="E283" s="13">
        <v>59</v>
      </c>
      <c r="F283" s="14">
        <v>4.3587947268525618</v>
      </c>
      <c r="G283" s="14">
        <v>0.27943617523406061</v>
      </c>
      <c r="H283" s="13">
        <f t="shared" si="5"/>
        <v>1</v>
      </c>
      <c r="I283" s="14"/>
    </row>
    <row r="284" spans="1:9" x14ac:dyDescent="0.25">
      <c r="A284" s="47" t="s">
        <v>4</v>
      </c>
      <c r="B284" s="48">
        <v>13</v>
      </c>
      <c r="C284" s="49">
        <v>8</v>
      </c>
      <c r="D284" s="50">
        <v>4.4938331324631378</v>
      </c>
      <c r="E284" s="13">
        <v>59</v>
      </c>
      <c r="F284" s="14">
        <v>4.3587947268525618</v>
      </c>
      <c r="G284" s="14">
        <v>0.13503840561057601</v>
      </c>
      <c r="H284" s="13">
        <f t="shared" si="5"/>
        <v>1</v>
      </c>
      <c r="I284" s="14"/>
    </row>
    <row r="285" spans="1:9" x14ac:dyDescent="0.25">
      <c r="A285" s="47" t="s">
        <v>4</v>
      </c>
      <c r="B285" s="48">
        <v>13</v>
      </c>
      <c r="C285" s="49">
        <v>8</v>
      </c>
      <c r="D285" s="50">
        <v>4.2156818820794939</v>
      </c>
      <c r="E285" s="13">
        <v>59</v>
      </c>
      <c r="F285" s="14">
        <v>4.3587947268525618</v>
      </c>
      <c r="G285" s="14">
        <v>-0.14311284477306785</v>
      </c>
      <c r="H285" s="13">
        <f t="shared" si="5"/>
        <v>1</v>
      </c>
      <c r="I285" s="14"/>
    </row>
    <row r="286" spans="1:9" x14ac:dyDescent="0.25">
      <c r="A286" s="47" t="s">
        <v>4</v>
      </c>
      <c r="B286" s="48">
        <v>13</v>
      </c>
      <c r="C286" s="49">
        <v>8</v>
      </c>
      <c r="D286" s="50">
        <v>4.2097322704296403</v>
      </c>
      <c r="E286" s="13">
        <v>59</v>
      </c>
      <c r="F286" s="14">
        <v>4.3587947268525618</v>
      </c>
      <c r="G286" s="14">
        <v>-0.14906245642292149</v>
      </c>
      <c r="H286" s="13">
        <f t="shared" si="5"/>
        <v>1</v>
      </c>
      <c r="I286" s="14"/>
    </row>
    <row r="287" spans="1:9" x14ac:dyDescent="0.25">
      <c r="A287" s="47" t="s">
        <v>5</v>
      </c>
      <c r="B287" s="48">
        <v>13</v>
      </c>
      <c r="C287" s="49">
        <v>8</v>
      </c>
      <c r="D287" s="50">
        <v>4.1946202791267027</v>
      </c>
      <c r="E287" s="13">
        <v>59</v>
      </c>
      <c r="F287" s="14">
        <v>4.3587947268525618</v>
      </c>
      <c r="G287" s="14">
        <v>-0.1641744477258591</v>
      </c>
      <c r="H287" s="13">
        <f t="shared" si="5"/>
        <v>1</v>
      </c>
      <c r="I287" s="14"/>
    </row>
    <row r="288" spans="1:9" x14ac:dyDescent="0.25">
      <c r="A288" s="47" t="s">
        <v>4</v>
      </c>
      <c r="B288" s="48">
        <v>14</v>
      </c>
      <c r="C288" s="49">
        <v>0</v>
      </c>
      <c r="D288" s="50">
        <v>2.1136218907515314</v>
      </c>
      <c r="E288" s="16">
        <v>60</v>
      </c>
      <c r="F288" s="17">
        <v>1.8955433317442818</v>
      </c>
      <c r="G288" s="17">
        <v>0.21807855900724959</v>
      </c>
      <c r="H288" s="16">
        <f t="shared" si="5"/>
        <v>1</v>
      </c>
      <c r="I288" s="14"/>
    </row>
    <row r="289" spans="1:9" x14ac:dyDescent="0.25">
      <c r="A289" s="47" t="s">
        <v>4</v>
      </c>
      <c r="B289" s="48">
        <v>14</v>
      </c>
      <c r="C289" s="49">
        <v>0</v>
      </c>
      <c r="D289" s="50">
        <v>1.8951928534003277</v>
      </c>
      <c r="E289" s="13">
        <v>60</v>
      </c>
      <c r="F289" s="14">
        <v>1.8955433317442818</v>
      </c>
      <c r="G289" s="14">
        <v>-3.5047834395407484E-4</v>
      </c>
      <c r="H289" s="13">
        <f t="shared" si="5"/>
        <v>1</v>
      </c>
      <c r="I289" s="14"/>
    </row>
    <row r="290" spans="1:9" x14ac:dyDescent="0.25">
      <c r="A290" s="47" t="s">
        <v>4</v>
      </c>
      <c r="B290" s="48">
        <v>14</v>
      </c>
      <c r="C290" s="49">
        <v>0</v>
      </c>
      <c r="D290" s="50">
        <v>1.8951928534003277</v>
      </c>
      <c r="E290" s="13">
        <v>60</v>
      </c>
      <c r="F290" s="14">
        <v>1.8955433317442818</v>
      </c>
      <c r="G290" s="14">
        <v>-3.5047834395407484E-4</v>
      </c>
      <c r="H290" s="13">
        <f t="shared" si="5"/>
        <v>1</v>
      </c>
      <c r="I290" s="14"/>
    </row>
    <row r="291" spans="1:9" x14ac:dyDescent="0.25">
      <c r="A291" s="47" t="s">
        <v>4</v>
      </c>
      <c r="B291" s="48">
        <v>14</v>
      </c>
      <c r="C291" s="49">
        <v>0</v>
      </c>
      <c r="D291" s="50">
        <v>1.6928031367991561</v>
      </c>
      <c r="E291" s="13">
        <v>60</v>
      </c>
      <c r="F291" s="14">
        <v>1.8955433317442818</v>
      </c>
      <c r="G291" s="14">
        <v>-0.20274019494512574</v>
      </c>
      <c r="H291" s="13">
        <f t="shared" si="5"/>
        <v>1</v>
      </c>
      <c r="I291" s="14"/>
    </row>
    <row r="292" spans="1:9" x14ac:dyDescent="0.25">
      <c r="A292" s="47" t="s">
        <v>4</v>
      </c>
      <c r="B292" s="48">
        <v>14</v>
      </c>
      <c r="C292" s="49">
        <v>0</v>
      </c>
      <c r="D292" s="50">
        <v>1.6928031367991561</v>
      </c>
      <c r="E292" s="13">
        <v>60</v>
      </c>
      <c r="F292" s="14">
        <v>1.8955433317442818</v>
      </c>
      <c r="G292" s="14">
        <v>-0.20274019494512574</v>
      </c>
      <c r="H292" s="13">
        <f t="shared" si="5"/>
        <v>1</v>
      </c>
      <c r="I292" s="14"/>
    </row>
    <row r="293" spans="1:9" x14ac:dyDescent="0.25">
      <c r="A293" s="47" t="s">
        <v>5</v>
      </c>
      <c r="B293" s="48">
        <v>14</v>
      </c>
      <c r="C293" s="49">
        <v>0</v>
      </c>
      <c r="D293" s="50">
        <v>1.5520024148863285</v>
      </c>
      <c r="E293" s="13">
        <v>60</v>
      </c>
      <c r="F293" s="14">
        <v>1.8955433317442818</v>
      </c>
      <c r="G293" s="14">
        <v>-0.34354091685795329</v>
      </c>
      <c r="H293" s="13">
        <f t="shared" si="5"/>
        <v>1</v>
      </c>
      <c r="I293" s="14"/>
    </row>
    <row r="294" spans="1:9" x14ac:dyDescent="0.25">
      <c r="A294" s="47" t="s">
        <v>5</v>
      </c>
      <c r="B294" s="48">
        <v>14</v>
      </c>
      <c r="C294" s="49">
        <v>0</v>
      </c>
      <c r="D294" s="50">
        <v>1.2156818820794937</v>
      </c>
      <c r="E294" s="13">
        <v>60</v>
      </c>
      <c r="F294" s="14">
        <v>1.8955433317442818</v>
      </c>
      <c r="G294" s="14">
        <v>-0.67986144966478812</v>
      </c>
      <c r="H294" s="13">
        <f t="shared" si="5"/>
        <v>1</v>
      </c>
      <c r="I294" s="14"/>
    </row>
    <row r="295" spans="1:9" x14ac:dyDescent="0.25">
      <c r="A295" s="47" t="s">
        <v>4</v>
      </c>
      <c r="B295" s="48">
        <v>14</v>
      </c>
      <c r="C295" s="49">
        <v>1</v>
      </c>
      <c r="D295" s="50">
        <v>3.3037275116073341</v>
      </c>
      <c r="E295" s="13">
        <v>61</v>
      </c>
      <c r="F295" s="14">
        <v>3.4041030842561852</v>
      </c>
      <c r="G295" s="14">
        <v>-0.10037557264885111</v>
      </c>
      <c r="H295" s="13">
        <f t="shared" si="5"/>
        <v>1</v>
      </c>
      <c r="I295" s="14"/>
    </row>
    <row r="296" spans="1:9" x14ac:dyDescent="0.25">
      <c r="A296" s="47" t="s">
        <v>4</v>
      </c>
      <c r="B296" s="48">
        <v>14</v>
      </c>
      <c r="C296" s="49">
        <v>1</v>
      </c>
      <c r="D296" s="50">
        <v>3.3037275116073341</v>
      </c>
      <c r="E296" s="13">
        <v>61</v>
      </c>
      <c r="F296" s="14">
        <v>3.4041030842561852</v>
      </c>
      <c r="G296" s="14">
        <v>-0.10037557264885111</v>
      </c>
      <c r="H296" s="13">
        <f t="shared" si="5"/>
        <v>1</v>
      </c>
      <c r="I296" s="14"/>
    </row>
    <row r="297" spans="1:9" x14ac:dyDescent="0.25">
      <c r="A297" s="47" t="s">
        <v>4</v>
      </c>
      <c r="B297" s="48">
        <v>14</v>
      </c>
      <c r="C297" s="49">
        <v>1</v>
      </c>
      <c r="D297" s="50">
        <v>2.7068174985992779</v>
      </c>
      <c r="E297" s="13">
        <v>61</v>
      </c>
      <c r="F297" s="14">
        <v>3.4041030842561852</v>
      </c>
      <c r="G297" s="14">
        <v>-0.69728558565690735</v>
      </c>
      <c r="H297" s="13">
        <f t="shared" si="5"/>
        <v>1</v>
      </c>
      <c r="I297" s="14"/>
    </row>
    <row r="298" spans="1:9" x14ac:dyDescent="0.25">
      <c r="A298" s="47" t="s">
        <v>4</v>
      </c>
      <c r="B298" s="48">
        <v>14</v>
      </c>
      <c r="C298" s="49">
        <v>1</v>
      </c>
      <c r="D298" s="50">
        <v>2.4938331324631373</v>
      </c>
      <c r="E298" s="13">
        <v>61</v>
      </c>
      <c r="F298" s="14">
        <v>3.4041030842561852</v>
      </c>
      <c r="G298" s="14">
        <v>-0.91026995179304793</v>
      </c>
      <c r="H298" s="13">
        <f t="shared" si="5"/>
        <v>1</v>
      </c>
      <c r="I298" s="14"/>
    </row>
    <row r="299" spans="1:9" x14ac:dyDescent="0.25">
      <c r="A299" s="47" t="s">
        <v>5</v>
      </c>
      <c r="B299" s="48">
        <v>14</v>
      </c>
      <c r="C299" s="49">
        <v>1</v>
      </c>
      <c r="D299" s="50">
        <v>2.1136218907515314</v>
      </c>
      <c r="E299" s="13">
        <v>61</v>
      </c>
      <c r="F299" s="14">
        <v>3.4041030842561852</v>
      </c>
      <c r="G299" s="14">
        <v>-1.2904811935046538</v>
      </c>
      <c r="H299" s="13">
        <f t="shared" si="5"/>
        <v>0</v>
      </c>
      <c r="I299" s="14"/>
    </row>
    <row r="300" spans="1:9" x14ac:dyDescent="0.25">
      <c r="A300" s="47" t="s">
        <v>5</v>
      </c>
      <c r="B300" s="48">
        <v>14</v>
      </c>
      <c r="C300" s="49">
        <v>1</v>
      </c>
      <c r="D300" s="50">
        <v>1.8951928534003277</v>
      </c>
      <c r="E300" s="13">
        <v>61</v>
      </c>
      <c r="F300" s="14">
        <v>3.4041030842561852</v>
      </c>
      <c r="G300" s="14">
        <v>-1.5089102308558575</v>
      </c>
      <c r="H300" s="13">
        <f t="shared" si="5"/>
        <v>0</v>
      </c>
      <c r="I300" s="14"/>
    </row>
    <row r="301" spans="1:9" x14ac:dyDescent="0.25">
      <c r="A301" s="47" t="s">
        <v>4</v>
      </c>
      <c r="B301" s="48">
        <v>14</v>
      </c>
      <c r="C301" s="49">
        <v>2</v>
      </c>
      <c r="D301" s="50">
        <v>4.4956351945975497</v>
      </c>
      <c r="E301" s="13">
        <v>62</v>
      </c>
      <c r="F301" s="14">
        <v>4.2624910742151556</v>
      </c>
      <c r="G301" s="14">
        <v>0.23314412038239407</v>
      </c>
      <c r="H301" s="13">
        <f t="shared" si="5"/>
        <v>1</v>
      </c>
      <c r="I301" s="14"/>
    </row>
    <row r="302" spans="1:9" x14ac:dyDescent="0.25">
      <c r="A302" s="47" t="s">
        <v>4</v>
      </c>
      <c r="B302" s="48">
        <v>14</v>
      </c>
      <c r="C302" s="49">
        <v>2</v>
      </c>
      <c r="D302" s="50">
        <v>4.3037275116073346</v>
      </c>
      <c r="E302" s="13">
        <v>62</v>
      </c>
      <c r="F302" s="14">
        <v>4.2624910742151556</v>
      </c>
      <c r="G302" s="14">
        <v>4.1236437392178971E-2</v>
      </c>
      <c r="H302" s="13">
        <f t="shared" si="5"/>
        <v>1</v>
      </c>
      <c r="I302" s="14"/>
    </row>
    <row r="303" spans="1:9" x14ac:dyDescent="0.25">
      <c r="A303" s="47" t="s">
        <v>4</v>
      </c>
      <c r="B303" s="48">
        <v>14</v>
      </c>
      <c r="C303" s="49">
        <v>2</v>
      </c>
      <c r="D303" s="50">
        <v>4.1699243915188191</v>
      </c>
      <c r="E303" s="13">
        <v>62</v>
      </c>
      <c r="F303" s="14">
        <v>4.2624910742151556</v>
      </c>
      <c r="G303" s="14">
        <v>-9.25666826963365E-2</v>
      </c>
      <c r="H303" s="13">
        <f t="shared" si="5"/>
        <v>1</v>
      </c>
      <c r="I303" s="14"/>
    </row>
    <row r="304" spans="1:9" x14ac:dyDescent="0.25">
      <c r="A304" s="47" t="s">
        <v>4</v>
      </c>
      <c r="B304" s="48">
        <v>14</v>
      </c>
      <c r="C304" s="49">
        <v>2</v>
      </c>
      <c r="D304" s="50">
        <v>3.6382309020866219</v>
      </c>
      <c r="E304" s="13">
        <v>62</v>
      </c>
      <c r="F304" s="14">
        <v>4.2624910742151556</v>
      </c>
      <c r="G304" s="14">
        <v>-0.62426017212853369</v>
      </c>
      <c r="H304" s="13">
        <f t="shared" si="5"/>
        <v>1</v>
      </c>
      <c r="I304" s="14"/>
    </row>
    <row r="305" spans="1:9" x14ac:dyDescent="0.25">
      <c r="A305" s="47" t="s">
        <v>5</v>
      </c>
      <c r="B305" s="48">
        <v>14</v>
      </c>
      <c r="C305" s="49">
        <v>2</v>
      </c>
      <c r="D305" s="50">
        <v>3.6382309020866219</v>
      </c>
      <c r="E305" s="13">
        <v>62</v>
      </c>
      <c r="F305" s="14">
        <v>4.2624910742151556</v>
      </c>
      <c r="G305" s="14">
        <v>-0.62426017212853369</v>
      </c>
      <c r="H305" s="13">
        <f t="shared" si="5"/>
        <v>1</v>
      </c>
      <c r="I305" s="14"/>
    </row>
    <row r="306" spans="1:9" x14ac:dyDescent="0.25">
      <c r="A306" s="47" t="s">
        <v>5</v>
      </c>
      <c r="B306" s="48">
        <v>14</v>
      </c>
      <c r="C306" s="49">
        <v>2</v>
      </c>
      <c r="D306" s="50">
        <v>3.3730910221543007</v>
      </c>
      <c r="E306" s="13">
        <v>62</v>
      </c>
      <c r="F306" s="14">
        <v>4.2624910742151556</v>
      </c>
      <c r="G306" s="14">
        <v>-0.88940005206085493</v>
      </c>
      <c r="H306" s="13">
        <f t="shared" si="5"/>
        <v>1</v>
      </c>
      <c r="I306" s="14"/>
    </row>
    <row r="307" spans="1:9" x14ac:dyDescent="0.25">
      <c r="A307" s="47" t="s">
        <v>4</v>
      </c>
      <c r="B307" s="48">
        <v>14</v>
      </c>
      <c r="C307" s="49">
        <v>4</v>
      </c>
      <c r="D307" s="50">
        <v>5.3037275116073346</v>
      </c>
      <c r="E307" s="13">
        <v>63</v>
      </c>
      <c r="F307" s="14">
        <v>4.9171595231524474</v>
      </c>
      <c r="G307" s="14">
        <v>0.38656798845488716</v>
      </c>
      <c r="H307" s="13">
        <f t="shared" si="5"/>
        <v>1</v>
      </c>
      <c r="I307" s="14"/>
    </row>
    <row r="308" spans="1:9" x14ac:dyDescent="0.25">
      <c r="A308" s="47" t="s">
        <v>4</v>
      </c>
      <c r="B308" s="48">
        <v>14</v>
      </c>
      <c r="C308" s="49">
        <v>4</v>
      </c>
      <c r="D308" s="50">
        <v>5.1699243915188191</v>
      </c>
      <c r="E308" s="13">
        <v>63</v>
      </c>
      <c r="F308" s="14">
        <v>4.9171595231524474</v>
      </c>
      <c r="G308" s="14">
        <v>0.25276486836637169</v>
      </c>
      <c r="H308" s="13">
        <f t="shared" si="5"/>
        <v>1</v>
      </c>
      <c r="I308" s="14"/>
    </row>
    <row r="309" spans="1:9" x14ac:dyDescent="0.25">
      <c r="A309" s="47" t="s">
        <v>4</v>
      </c>
      <c r="B309" s="48">
        <v>14</v>
      </c>
      <c r="C309" s="49">
        <v>4</v>
      </c>
      <c r="D309" s="50">
        <v>4.6382309020866224</v>
      </c>
      <c r="E309" s="13">
        <v>63</v>
      </c>
      <c r="F309" s="14">
        <v>4.9171595231524474</v>
      </c>
      <c r="G309" s="14">
        <v>-0.27892862106582506</v>
      </c>
      <c r="H309" s="13">
        <f t="shared" si="5"/>
        <v>1</v>
      </c>
      <c r="I309" s="14"/>
    </row>
    <row r="310" spans="1:9" x14ac:dyDescent="0.25">
      <c r="A310" s="47" t="s">
        <v>4</v>
      </c>
      <c r="B310" s="48">
        <v>14</v>
      </c>
      <c r="C310" s="49">
        <v>4</v>
      </c>
      <c r="D310" s="50">
        <v>4.5681415505041034</v>
      </c>
      <c r="E310" s="13">
        <v>63</v>
      </c>
      <c r="F310" s="14">
        <v>4.9171595231524474</v>
      </c>
      <c r="G310" s="14">
        <v>-0.349017972648344</v>
      </c>
      <c r="H310" s="13">
        <f t="shared" si="5"/>
        <v>1</v>
      </c>
      <c r="I310" s="14"/>
    </row>
    <row r="311" spans="1:9" x14ac:dyDescent="0.25">
      <c r="A311" s="47" t="s">
        <v>5</v>
      </c>
      <c r="B311" s="48">
        <v>14</v>
      </c>
      <c r="C311" s="49">
        <v>4</v>
      </c>
      <c r="D311" s="50">
        <v>4.5681415505041034</v>
      </c>
      <c r="E311" s="13">
        <v>63</v>
      </c>
      <c r="F311" s="14">
        <v>4.9171595231524474</v>
      </c>
      <c r="G311" s="14">
        <v>-0.349017972648344</v>
      </c>
      <c r="H311" s="13">
        <f t="shared" si="5"/>
        <v>1</v>
      </c>
      <c r="I311" s="14"/>
    </row>
    <row r="312" spans="1:9" x14ac:dyDescent="0.25">
      <c r="A312" s="47" t="s">
        <v>5</v>
      </c>
      <c r="B312" s="48">
        <v>14</v>
      </c>
      <c r="C312" s="49">
        <v>4</v>
      </c>
      <c r="D312" s="50">
        <v>4.2950404635726231</v>
      </c>
      <c r="E312" s="13">
        <v>63</v>
      </c>
      <c r="F312" s="14">
        <v>4.9171595231524474</v>
      </c>
      <c r="G312" s="14">
        <v>-0.62211905957982427</v>
      </c>
      <c r="H312" s="13">
        <f t="shared" si="5"/>
        <v>1</v>
      </c>
      <c r="I312" s="14"/>
    </row>
    <row r="313" spans="1:9" x14ac:dyDescent="0.25">
      <c r="A313" s="47" t="s">
        <v>4</v>
      </c>
      <c r="B313" s="48">
        <v>14</v>
      </c>
      <c r="C313" s="49">
        <v>6</v>
      </c>
      <c r="D313" s="50">
        <v>5.4938331324631378</v>
      </c>
      <c r="E313" s="13">
        <v>64</v>
      </c>
      <c r="F313" s="14">
        <v>5.1676961876590379</v>
      </c>
      <c r="G313" s="14">
        <v>0.32613694480409983</v>
      </c>
      <c r="H313" s="13">
        <f t="shared" si="5"/>
        <v>1</v>
      </c>
      <c r="I313" s="14"/>
    </row>
    <row r="314" spans="1:9" x14ac:dyDescent="0.25">
      <c r="A314" s="47" t="s">
        <v>4</v>
      </c>
      <c r="B314" s="48">
        <v>14</v>
      </c>
      <c r="C314" s="49">
        <v>6</v>
      </c>
      <c r="D314" s="50">
        <v>5.2097322704296403</v>
      </c>
      <c r="E314" s="13">
        <v>64</v>
      </c>
      <c r="F314" s="14">
        <v>5.1676961876590379</v>
      </c>
      <c r="G314" s="14">
        <v>4.2036082770602334E-2</v>
      </c>
      <c r="H314" s="13">
        <f t="shared" si="5"/>
        <v>1</v>
      </c>
      <c r="I314" s="14"/>
    </row>
    <row r="315" spans="1:9" x14ac:dyDescent="0.25">
      <c r="A315" s="47" t="s">
        <v>4</v>
      </c>
      <c r="B315" s="48">
        <v>14</v>
      </c>
      <c r="C315" s="49">
        <v>6</v>
      </c>
      <c r="D315" s="50">
        <v>5.1136218907515314</v>
      </c>
      <c r="E315" s="13">
        <v>64</v>
      </c>
      <c r="F315" s="14">
        <v>5.1676961876590379</v>
      </c>
      <c r="G315" s="14">
        <v>-5.4074296907506536E-2</v>
      </c>
      <c r="H315" s="13">
        <f t="shared" si="5"/>
        <v>1</v>
      </c>
      <c r="I315" s="14"/>
    </row>
    <row r="316" spans="1:9" x14ac:dyDescent="0.25">
      <c r="A316" s="47" t="s">
        <v>4</v>
      </c>
      <c r="B316" s="48">
        <v>14</v>
      </c>
      <c r="C316" s="49">
        <v>6</v>
      </c>
      <c r="D316" s="50">
        <v>5.1136218907515314</v>
      </c>
      <c r="E316" s="13">
        <v>64</v>
      </c>
      <c r="F316" s="14">
        <v>5.1676961876590379</v>
      </c>
      <c r="G316" s="14">
        <v>-5.4074296907506536E-2</v>
      </c>
      <c r="H316" s="13">
        <f t="shared" si="5"/>
        <v>1</v>
      </c>
      <c r="I316" s="14"/>
    </row>
    <row r="317" spans="1:9" x14ac:dyDescent="0.25">
      <c r="A317" s="47" t="s">
        <v>4</v>
      </c>
      <c r="B317" s="48">
        <v>14</v>
      </c>
      <c r="C317" s="49">
        <v>6</v>
      </c>
      <c r="D317" s="50">
        <v>5.1136218907515314</v>
      </c>
      <c r="E317" s="13">
        <v>64</v>
      </c>
      <c r="F317" s="14">
        <v>5.1676961876590379</v>
      </c>
      <c r="G317" s="14">
        <v>-5.4074296907506536E-2</v>
      </c>
      <c r="H317" s="13">
        <f t="shared" si="5"/>
        <v>1</v>
      </c>
      <c r="I317" s="14"/>
    </row>
    <row r="318" spans="1:9" x14ac:dyDescent="0.25">
      <c r="A318" s="47" t="s">
        <v>4</v>
      </c>
      <c r="B318" s="48">
        <v>14</v>
      </c>
      <c r="C318" s="49">
        <v>6</v>
      </c>
      <c r="D318" s="50">
        <v>5.0016144850650992</v>
      </c>
      <c r="E318" s="13">
        <v>64</v>
      </c>
      <c r="F318" s="14">
        <v>5.1676961876590379</v>
      </c>
      <c r="G318" s="14">
        <v>-0.16608170259393873</v>
      </c>
      <c r="H318" s="13">
        <f t="shared" si="5"/>
        <v>1</v>
      </c>
      <c r="I318" s="14"/>
    </row>
    <row r="319" spans="1:9" x14ac:dyDescent="0.25">
      <c r="A319" s="47" t="s">
        <v>5</v>
      </c>
      <c r="B319" s="48">
        <v>14</v>
      </c>
      <c r="C319" s="49">
        <v>6</v>
      </c>
      <c r="D319" s="50">
        <v>4.2156818820794939</v>
      </c>
      <c r="E319" s="13">
        <v>64</v>
      </c>
      <c r="F319" s="14">
        <v>5.1676961876590379</v>
      </c>
      <c r="G319" s="14">
        <v>-0.95201430557954403</v>
      </c>
      <c r="H319" s="13">
        <f t="shared" si="5"/>
        <v>1</v>
      </c>
      <c r="I319" s="14"/>
    </row>
    <row r="320" spans="1:9" x14ac:dyDescent="0.25">
      <c r="A320" s="47" t="s">
        <v>5</v>
      </c>
      <c r="B320" s="48">
        <v>14</v>
      </c>
      <c r="C320" s="49">
        <v>6</v>
      </c>
      <c r="D320" s="50">
        <v>4.2156818820794939</v>
      </c>
      <c r="E320" s="13">
        <v>64</v>
      </c>
      <c r="F320" s="14">
        <v>5.1676961876590379</v>
      </c>
      <c r="G320" s="14">
        <v>-0.95201430557954403</v>
      </c>
      <c r="H320" s="13">
        <f t="shared" si="5"/>
        <v>1</v>
      </c>
      <c r="I320" s="14"/>
    </row>
    <row r="321" spans="1:9" x14ac:dyDescent="0.25">
      <c r="A321" s="47" t="s">
        <v>4</v>
      </c>
      <c r="B321" s="48">
        <v>14</v>
      </c>
      <c r="C321" s="49">
        <v>8</v>
      </c>
      <c r="D321" s="50">
        <v>5.6382309020866224</v>
      </c>
      <c r="E321" s="13">
        <v>65</v>
      </c>
      <c r="F321" s="14">
        <v>5.3529940035064261</v>
      </c>
      <c r="G321" s="14">
        <v>0.2852368985801963</v>
      </c>
      <c r="H321" s="13">
        <f t="shared" si="5"/>
        <v>1</v>
      </c>
      <c r="I321" s="14"/>
    </row>
    <row r="322" spans="1:9" x14ac:dyDescent="0.25">
      <c r="A322" s="47" t="s">
        <v>4</v>
      </c>
      <c r="B322" s="48">
        <v>14</v>
      </c>
      <c r="C322" s="49">
        <v>8</v>
      </c>
      <c r="D322" s="50">
        <v>5.2156818820794939</v>
      </c>
      <c r="E322" s="13">
        <v>65</v>
      </c>
      <c r="F322" s="14">
        <v>5.3529940035064261</v>
      </c>
      <c r="G322" s="14">
        <v>-0.13731212142693217</v>
      </c>
      <c r="H322" s="13">
        <f t="shared" si="5"/>
        <v>1</v>
      </c>
      <c r="I322" s="14"/>
    </row>
    <row r="323" spans="1:9" x14ac:dyDescent="0.25">
      <c r="A323" s="47" t="s">
        <v>4</v>
      </c>
      <c r="B323" s="48">
        <v>14</v>
      </c>
      <c r="C323" s="49">
        <v>8</v>
      </c>
      <c r="D323" s="50">
        <v>5.1136218907515314</v>
      </c>
      <c r="E323" s="13">
        <v>65</v>
      </c>
      <c r="F323" s="14">
        <v>5.3529940035064261</v>
      </c>
      <c r="G323" s="14">
        <v>-0.23937211275489467</v>
      </c>
      <c r="H323" s="13">
        <f t="shared" si="5"/>
        <v>1</v>
      </c>
      <c r="I323" s="14"/>
    </row>
    <row r="324" spans="1:9" x14ac:dyDescent="0.25">
      <c r="A324" s="47" t="s">
        <v>4</v>
      </c>
      <c r="B324" s="48">
        <v>14</v>
      </c>
      <c r="C324" s="49">
        <v>8</v>
      </c>
      <c r="D324" s="50">
        <v>5.1136218907515314</v>
      </c>
      <c r="E324" s="13">
        <v>65</v>
      </c>
      <c r="F324" s="14">
        <v>5.3529940035064261</v>
      </c>
      <c r="G324" s="14">
        <v>-0.23937211275489467</v>
      </c>
      <c r="H324" s="13">
        <f t="shared" ref="H324:H387" si="6">IF(G324&lt;-1,0,IF(G324&gt;0.5,0,1))</f>
        <v>1</v>
      </c>
      <c r="I324" s="14"/>
    </row>
    <row r="325" spans="1:9" x14ac:dyDescent="0.25">
      <c r="A325" s="47" t="s">
        <v>4</v>
      </c>
      <c r="B325" s="48">
        <v>14</v>
      </c>
      <c r="C325" s="49">
        <v>8</v>
      </c>
      <c r="D325" s="50">
        <v>4.7931328620723654</v>
      </c>
      <c r="E325" s="13">
        <v>65</v>
      </c>
      <c r="F325" s="14">
        <v>5.3529940035064261</v>
      </c>
      <c r="G325" s="14">
        <v>-0.55986114143406063</v>
      </c>
      <c r="H325" s="13">
        <f t="shared" si="6"/>
        <v>1</v>
      </c>
      <c r="I325" s="14"/>
    </row>
    <row r="326" spans="1:9" x14ac:dyDescent="0.25">
      <c r="A326" s="47" t="s">
        <v>5</v>
      </c>
      <c r="B326" s="48">
        <v>14</v>
      </c>
      <c r="C326" s="49">
        <v>8</v>
      </c>
      <c r="D326" s="50">
        <v>4.6928031367991565</v>
      </c>
      <c r="E326" s="13">
        <v>65</v>
      </c>
      <c r="F326" s="14">
        <v>5.3529940035064261</v>
      </c>
      <c r="G326" s="14">
        <v>-0.66019086670726956</v>
      </c>
      <c r="H326" s="13">
        <f t="shared" si="6"/>
        <v>1</v>
      </c>
      <c r="I326" s="14"/>
    </row>
    <row r="327" spans="1:9" x14ac:dyDescent="0.25">
      <c r="A327" s="47" t="s">
        <v>5</v>
      </c>
      <c r="B327" s="48">
        <v>14</v>
      </c>
      <c r="C327" s="49">
        <v>8</v>
      </c>
      <c r="D327" s="50">
        <v>4.6928031367991565</v>
      </c>
      <c r="E327" s="13">
        <v>65</v>
      </c>
      <c r="F327" s="14">
        <v>5.3529940035064261</v>
      </c>
      <c r="G327" s="14">
        <v>-0.66019086670726956</v>
      </c>
      <c r="H327" s="13">
        <f t="shared" si="6"/>
        <v>1</v>
      </c>
      <c r="I327" s="14"/>
    </row>
    <row r="328" spans="1:9" x14ac:dyDescent="0.25">
      <c r="A328" s="47" t="s">
        <v>4</v>
      </c>
      <c r="B328" s="48">
        <v>15</v>
      </c>
      <c r="C328" s="49">
        <v>0</v>
      </c>
      <c r="D328" s="50">
        <v>1.8951928534003277</v>
      </c>
      <c r="E328" s="16">
        <v>66</v>
      </c>
      <c r="F328" s="17">
        <v>1.9437268067722138</v>
      </c>
      <c r="G328" s="17">
        <v>-4.8533953371886041E-2</v>
      </c>
      <c r="H328" s="16">
        <f t="shared" si="6"/>
        <v>1</v>
      </c>
      <c r="I328" s="14"/>
    </row>
    <row r="329" spans="1:9" x14ac:dyDescent="0.25">
      <c r="A329" s="47" t="s">
        <v>4</v>
      </c>
      <c r="B329" s="48">
        <v>15</v>
      </c>
      <c r="C329" s="49">
        <v>0</v>
      </c>
      <c r="D329" s="50">
        <v>1.8951928534003277</v>
      </c>
      <c r="E329" s="13">
        <v>66</v>
      </c>
      <c r="F329" s="14">
        <v>1.9437268067722138</v>
      </c>
      <c r="G329" s="14">
        <v>-4.8533953371886041E-2</v>
      </c>
      <c r="H329" s="13">
        <f t="shared" si="6"/>
        <v>1</v>
      </c>
      <c r="I329" s="14"/>
    </row>
    <row r="330" spans="1:9" x14ac:dyDescent="0.25">
      <c r="A330" s="47" t="s">
        <v>5</v>
      </c>
      <c r="B330" s="48">
        <v>15</v>
      </c>
      <c r="C330" s="49">
        <v>0</v>
      </c>
      <c r="D330" s="50">
        <v>1.6928031367991561</v>
      </c>
      <c r="E330" s="13">
        <v>66</v>
      </c>
      <c r="F330" s="14">
        <v>1.9437268067722138</v>
      </c>
      <c r="G330" s="14">
        <v>-0.25092366997305771</v>
      </c>
      <c r="H330" s="13">
        <f t="shared" si="6"/>
        <v>1</v>
      </c>
      <c r="I330" s="14"/>
    </row>
    <row r="331" spans="1:9" x14ac:dyDescent="0.25">
      <c r="A331" s="47" t="s">
        <v>4</v>
      </c>
      <c r="B331" s="48">
        <v>15</v>
      </c>
      <c r="C331" s="49">
        <v>1</v>
      </c>
      <c r="D331" s="50">
        <v>3.817741873407456</v>
      </c>
      <c r="E331" s="13">
        <v>67</v>
      </c>
      <c r="F331" s="14">
        <v>3.7320203429417136</v>
      </c>
      <c r="G331" s="14">
        <v>8.5721530465742379E-2</v>
      </c>
      <c r="H331" s="13">
        <f t="shared" si="6"/>
        <v>1</v>
      </c>
      <c r="I331" s="14"/>
    </row>
    <row r="332" spans="1:9" x14ac:dyDescent="0.25">
      <c r="A332" s="47" t="s">
        <v>4</v>
      </c>
      <c r="B332" s="48">
        <v>15</v>
      </c>
      <c r="C332" s="49">
        <v>1</v>
      </c>
      <c r="D332" s="50">
        <v>3.6382309020866219</v>
      </c>
      <c r="E332" s="13">
        <v>67</v>
      </c>
      <c r="F332" s="14">
        <v>3.7320203429417136</v>
      </c>
      <c r="G332" s="14">
        <v>-9.3789440855091666E-2</v>
      </c>
      <c r="H332" s="13">
        <f t="shared" si="6"/>
        <v>1</v>
      </c>
      <c r="I332" s="14"/>
    </row>
    <row r="333" spans="1:9" x14ac:dyDescent="0.25">
      <c r="A333" s="47" t="s">
        <v>5</v>
      </c>
      <c r="B333" s="48">
        <v>15</v>
      </c>
      <c r="C333" s="49">
        <v>1</v>
      </c>
      <c r="D333" s="50">
        <v>3.2097322704296398</v>
      </c>
      <c r="E333" s="13">
        <v>67</v>
      </c>
      <c r="F333" s="14">
        <v>3.7320203429417136</v>
      </c>
      <c r="G333" s="14">
        <v>-0.52228807251207376</v>
      </c>
      <c r="H333" s="13">
        <f t="shared" si="6"/>
        <v>1</v>
      </c>
      <c r="I333" s="14"/>
    </row>
    <row r="334" spans="1:9" x14ac:dyDescent="0.25">
      <c r="A334" s="47" t="s">
        <v>4</v>
      </c>
      <c r="B334" s="48">
        <v>15</v>
      </c>
      <c r="C334" s="49">
        <v>2</v>
      </c>
      <c r="D334" s="50">
        <v>5.4956351945975497</v>
      </c>
      <c r="E334" s="13">
        <v>68</v>
      </c>
      <c r="F334" s="14">
        <v>4.898230956797395</v>
      </c>
      <c r="G334" s="14">
        <v>0.59740423780015472</v>
      </c>
      <c r="H334" s="13">
        <f t="shared" si="6"/>
        <v>0</v>
      </c>
      <c r="I334" s="14"/>
    </row>
    <row r="335" spans="1:9" x14ac:dyDescent="0.25">
      <c r="A335" s="47" t="s">
        <v>4</v>
      </c>
      <c r="B335" s="48">
        <v>15</v>
      </c>
      <c r="C335" s="49">
        <v>2</v>
      </c>
      <c r="D335" s="50">
        <v>5.1699243915188191</v>
      </c>
      <c r="E335" s="13">
        <v>68</v>
      </c>
      <c r="F335" s="14">
        <v>4.898230956797395</v>
      </c>
      <c r="G335" s="14">
        <v>0.27169343472142415</v>
      </c>
      <c r="H335" s="13">
        <f t="shared" si="6"/>
        <v>1</v>
      </c>
      <c r="I335" s="14"/>
    </row>
    <row r="336" spans="1:9" x14ac:dyDescent="0.25">
      <c r="A336" s="47" t="s">
        <v>4</v>
      </c>
      <c r="B336" s="48">
        <v>15</v>
      </c>
      <c r="C336" s="49">
        <v>2</v>
      </c>
      <c r="D336" s="50">
        <v>4.6382309020866224</v>
      </c>
      <c r="E336" s="13">
        <v>68</v>
      </c>
      <c r="F336" s="14">
        <v>4.898230956797395</v>
      </c>
      <c r="G336" s="14">
        <v>-0.26000005471077259</v>
      </c>
      <c r="H336" s="13">
        <f t="shared" si="6"/>
        <v>1</v>
      </c>
      <c r="I336" s="14"/>
    </row>
    <row r="337" spans="1:9" x14ac:dyDescent="0.25">
      <c r="A337" s="47" t="s">
        <v>5</v>
      </c>
      <c r="B337" s="48">
        <v>15</v>
      </c>
      <c r="C337" s="49">
        <v>2</v>
      </c>
      <c r="D337" s="50">
        <v>4.4938331324631378</v>
      </c>
      <c r="E337" s="13">
        <v>68</v>
      </c>
      <c r="F337" s="14">
        <v>4.898230956797395</v>
      </c>
      <c r="G337" s="14">
        <v>-0.40439782433425719</v>
      </c>
      <c r="H337" s="13">
        <f t="shared" si="6"/>
        <v>1</v>
      </c>
      <c r="I337" s="14"/>
    </row>
    <row r="338" spans="1:9" x14ac:dyDescent="0.25">
      <c r="A338" s="47" t="s">
        <v>4</v>
      </c>
      <c r="B338" s="48">
        <v>15</v>
      </c>
      <c r="C338" s="49">
        <v>4</v>
      </c>
      <c r="D338" s="50">
        <v>6.4956351945975497</v>
      </c>
      <c r="E338" s="13">
        <v>69</v>
      </c>
      <c r="F338" s="14">
        <v>5.792333046741005</v>
      </c>
      <c r="G338" s="14">
        <v>0.70330214785654466</v>
      </c>
      <c r="H338" s="13">
        <f t="shared" si="6"/>
        <v>0</v>
      </c>
      <c r="I338" s="14"/>
    </row>
    <row r="339" spans="1:9" x14ac:dyDescent="0.25">
      <c r="A339" s="47" t="s">
        <v>4</v>
      </c>
      <c r="B339" s="48">
        <v>15</v>
      </c>
      <c r="C339" s="49">
        <v>4</v>
      </c>
      <c r="D339" s="50">
        <v>5.6382309020866224</v>
      </c>
      <c r="E339" s="13">
        <v>69</v>
      </c>
      <c r="F339" s="14">
        <v>5.792333046741005</v>
      </c>
      <c r="G339" s="14">
        <v>-0.15410214465438266</v>
      </c>
      <c r="H339" s="13">
        <f t="shared" si="6"/>
        <v>1</v>
      </c>
      <c r="I339" s="14"/>
    </row>
    <row r="340" spans="1:9" x14ac:dyDescent="0.25">
      <c r="A340" s="47" t="s">
        <v>5</v>
      </c>
      <c r="B340" s="48">
        <v>15</v>
      </c>
      <c r="C340" s="49">
        <v>4</v>
      </c>
      <c r="D340" s="50">
        <v>5.2097322704296403</v>
      </c>
      <c r="E340" s="13">
        <v>69</v>
      </c>
      <c r="F340" s="14">
        <v>5.792333046741005</v>
      </c>
      <c r="G340" s="14">
        <v>-0.58260077631136475</v>
      </c>
      <c r="H340" s="13">
        <f t="shared" si="6"/>
        <v>1</v>
      </c>
      <c r="I340" s="14"/>
    </row>
    <row r="341" spans="1:9" x14ac:dyDescent="0.25">
      <c r="A341" s="47" t="s">
        <v>4</v>
      </c>
      <c r="B341" s="48">
        <v>15</v>
      </c>
      <c r="C341" s="49">
        <v>6</v>
      </c>
      <c r="D341" s="50">
        <v>7.1699243915188191</v>
      </c>
      <c r="E341" s="13">
        <v>70</v>
      </c>
      <c r="F341" s="14">
        <v>6.0557474185614462</v>
      </c>
      <c r="G341" s="14">
        <v>1.1141769729573729</v>
      </c>
      <c r="H341" s="13">
        <f t="shared" si="6"/>
        <v>0</v>
      </c>
      <c r="I341" s="14"/>
    </row>
    <row r="342" spans="1:9" x14ac:dyDescent="0.25">
      <c r="A342" s="47" t="s">
        <v>4</v>
      </c>
      <c r="B342" s="48">
        <v>15</v>
      </c>
      <c r="C342" s="49">
        <v>6</v>
      </c>
      <c r="D342" s="50">
        <v>6.4938331324631378</v>
      </c>
      <c r="E342" s="13">
        <v>70</v>
      </c>
      <c r="F342" s="14">
        <v>6.0557474185614462</v>
      </c>
      <c r="G342" s="14">
        <v>0.4380857139016916</v>
      </c>
      <c r="H342" s="13">
        <f t="shared" si="6"/>
        <v>1</v>
      </c>
      <c r="I342" s="14"/>
    </row>
    <row r="343" spans="1:9" x14ac:dyDescent="0.25">
      <c r="A343" s="47" t="s">
        <v>4</v>
      </c>
      <c r="B343" s="48">
        <v>15</v>
      </c>
      <c r="C343" s="49">
        <v>6</v>
      </c>
      <c r="D343" s="50">
        <v>6.4938331324631378</v>
      </c>
      <c r="E343" s="13">
        <v>70</v>
      </c>
      <c r="F343" s="14">
        <v>6.0557474185614462</v>
      </c>
      <c r="G343" s="14">
        <v>0.4380857139016916</v>
      </c>
      <c r="H343" s="13">
        <f t="shared" si="6"/>
        <v>1</v>
      </c>
      <c r="I343" s="14"/>
    </row>
    <row r="344" spans="1:9" x14ac:dyDescent="0.25">
      <c r="A344" s="47" t="s">
        <v>5</v>
      </c>
      <c r="B344" s="48">
        <v>15</v>
      </c>
      <c r="C344" s="49">
        <v>6</v>
      </c>
      <c r="D344" s="50">
        <v>6.1136218907515314</v>
      </c>
      <c r="E344" s="13">
        <v>70</v>
      </c>
      <c r="F344" s="14">
        <v>6.0557474185614462</v>
      </c>
      <c r="G344" s="14">
        <v>5.7874472190085235E-2</v>
      </c>
      <c r="H344" s="13">
        <f t="shared" si="6"/>
        <v>1</v>
      </c>
      <c r="I344" s="14"/>
    </row>
    <row r="345" spans="1:9" x14ac:dyDescent="0.25">
      <c r="A345" s="47" t="s">
        <v>4</v>
      </c>
      <c r="B345" s="48">
        <v>15</v>
      </c>
      <c r="C345" s="49">
        <v>8</v>
      </c>
      <c r="D345" s="50">
        <v>6.8877886762995377</v>
      </c>
      <c r="E345" s="13">
        <v>71</v>
      </c>
      <c r="F345" s="14">
        <v>6.2101635186981792</v>
      </c>
      <c r="G345" s="14">
        <v>0.67762515760135855</v>
      </c>
      <c r="H345" s="13">
        <f t="shared" si="6"/>
        <v>0</v>
      </c>
      <c r="I345" s="14"/>
    </row>
    <row r="346" spans="1:9" x14ac:dyDescent="0.25">
      <c r="A346" s="47" t="s">
        <v>4</v>
      </c>
      <c r="B346" s="48">
        <v>15</v>
      </c>
      <c r="C346" s="49">
        <v>8</v>
      </c>
      <c r="D346" s="50">
        <v>6.5681415505041034</v>
      </c>
      <c r="E346" s="13">
        <v>71</v>
      </c>
      <c r="F346" s="14">
        <v>6.2101635186981792</v>
      </c>
      <c r="G346" s="14">
        <v>0.35797803180592425</v>
      </c>
      <c r="H346" s="13">
        <f t="shared" si="6"/>
        <v>1</v>
      </c>
      <c r="I346" s="14"/>
    </row>
    <row r="347" spans="1:9" x14ac:dyDescent="0.25">
      <c r="A347" s="47" t="s">
        <v>4</v>
      </c>
      <c r="B347" s="48">
        <v>15</v>
      </c>
      <c r="C347" s="49">
        <v>8</v>
      </c>
      <c r="D347" s="50">
        <v>5.8951928534003279</v>
      </c>
      <c r="E347" s="13">
        <v>71</v>
      </c>
      <c r="F347" s="14">
        <v>6.2101635186981792</v>
      </c>
      <c r="G347" s="14">
        <v>-0.31497066529785123</v>
      </c>
      <c r="H347" s="13">
        <f t="shared" si="6"/>
        <v>1</v>
      </c>
      <c r="I347" s="14"/>
    </row>
    <row r="348" spans="1:9" x14ac:dyDescent="0.25">
      <c r="A348" s="47" t="s">
        <v>5</v>
      </c>
      <c r="B348" s="48">
        <v>15</v>
      </c>
      <c r="C348" s="49">
        <v>8</v>
      </c>
      <c r="D348" s="50">
        <v>5.8951928534003279</v>
      </c>
      <c r="E348" s="13">
        <v>71</v>
      </c>
      <c r="F348" s="14">
        <v>6.2101635186981792</v>
      </c>
      <c r="G348" s="14">
        <v>-0.31497066529785123</v>
      </c>
      <c r="H348" s="13">
        <f t="shared" si="6"/>
        <v>1</v>
      </c>
      <c r="I348" s="14"/>
    </row>
    <row r="349" spans="1:9" x14ac:dyDescent="0.25">
      <c r="A349" s="47" t="s">
        <v>4</v>
      </c>
      <c r="B349" s="48">
        <v>16</v>
      </c>
      <c r="C349" s="49">
        <v>0</v>
      </c>
      <c r="D349" s="50">
        <v>2.195578568292138</v>
      </c>
      <c r="E349" s="16">
        <v>72</v>
      </c>
      <c r="F349" s="17">
        <v>1.7878597781193493</v>
      </c>
      <c r="G349" s="17">
        <v>0.40771879017278878</v>
      </c>
      <c r="H349" s="16">
        <f t="shared" si="6"/>
        <v>1</v>
      </c>
      <c r="I349" s="14"/>
    </row>
    <row r="350" spans="1:9" x14ac:dyDescent="0.25">
      <c r="A350" s="47" t="s">
        <v>4</v>
      </c>
      <c r="B350" s="48">
        <v>16</v>
      </c>
      <c r="C350" s="49">
        <v>0</v>
      </c>
      <c r="D350" s="50">
        <v>2.0074136334976456</v>
      </c>
      <c r="E350" s="13">
        <v>72</v>
      </c>
      <c r="F350" s="14">
        <v>1.7878597781193493</v>
      </c>
      <c r="G350" s="14">
        <v>0.2195538553782963</v>
      </c>
      <c r="H350" s="13">
        <f t="shared" si="6"/>
        <v>1</v>
      </c>
      <c r="I350" s="14"/>
    </row>
    <row r="351" spans="1:9" x14ac:dyDescent="0.25">
      <c r="A351" s="47" t="s">
        <v>4</v>
      </c>
      <c r="B351" s="48">
        <v>16</v>
      </c>
      <c r="C351" s="49">
        <v>0</v>
      </c>
      <c r="D351" s="50">
        <v>1.8243560062743336</v>
      </c>
      <c r="E351" s="13">
        <v>72</v>
      </c>
      <c r="F351" s="14">
        <v>1.7878597781193493</v>
      </c>
      <c r="G351" s="14">
        <v>3.6496228154984323E-2</v>
      </c>
      <c r="H351" s="13">
        <f t="shared" si="6"/>
        <v>1</v>
      </c>
      <c r="I351" s="14"/>
    </row>
    <row r="352" spans="1:9" x14ac:dyDescent="0.25">
      <c r="A352" s="47" t="s">
        <v>4</v>
      </c>
      <c r="B352" s="48">
        <v>16</v>
      </c>
      <c r="C352" s="49">
        <v>0</v>
      </c>
      <c r="D352" s="50">
        <v>1.6928031367991561</v>
      </c>
      <c r="E352" s="13">
        <v>72</v>
      </c>
      <c r="F352" s="14">
        <v>1.7878597781193493</v>
      </c>
      <c r="G352" s="14">
        <v>-9.5056641320193203E-2</v>
      </c>
      <c r="H352" s="13">
        <f t="shared" si="6"/>
        <v>1</v>
      </c>
      <c r="I352" s="14"/>
    </row>
    <row r="353" spans="1:9" x14ac:dyDescent="0.25">
      <c r="A353" s="47" t="s">
        <v>4</v>
      </c>
      <c r="B353" s="48">
        <v>16</v>
      </c>
      <c r="C353" s="49">
        <v>0</v>
      </c>
      <c r="D353" s="50">
        <v>1.6928031367991561</v>
      </c>
      <c r="E353" s="13">
        <v>72</v>
      </c>
      <c r="F353" s="14">
        <v>1.7878597781193493</v>
      </c>
      <c r="G353" s="14">
        <v>-9.5056641320193203E-2</v>
      </c>
      <c r="H353" s="13">
        <f t="shared" si="6"/>
        <v>1</v>
      </c>
      <c r="I353" s="14"/>
    </row>
    <row r="354" spans="1:9" x14ac:dyDescent="0.25">
      <c r="A354" s="47" t="s">
        <v>4</v>
      </c>
      <c r="B354" s="48">
        <v>16</v>
      </c>
      <c r="C354" s="49">
        <v>0</v>
      </c>
      <c r="D354" s="50">
        <v>1.6928031367991561</v>
      </c>
      <c r="E354" s="13">
        <v>72</v>
      </c>
      <c r="F354" s="14">
        <v>1.7878597781193493</v>
      </c>
      <c r="G354" s="14">
        <v>-9.5056641320193203E-2</v>
      </c>
      <c r="H354" s="13">
        <f t="shared" si="6"/>
        <v>1</v>
      </c>
      <c r="I354" s="14"/>
    </row>
    <row r="355" spans="1:9" x14ac:dyDescent="0.25">
      <c r="A355" s="47" t="s">
        <v>4</v>
      </c>
      <c r="B355" s="48">
        <v>16</v>
      </c>
      <c r="C355" s="49">
        <v>0</v>
      </c>
      <c r="D355" s="50">
        <v>1.6928031367991561</v>
      </c>
      <c r="E355" s="13">
        <v>72</v>
      </c>
      <c r="F355" s="14">
        <v>1.7878597781193493</v>
      </c>
      <c r="G355" s="14">
        <v>-9.5056641320193203E-2</v>
      </c>
      <c r="H355" s="13">
        <f t="shared" si="6"/>
        <v>1</v>
      </c>
      <c r="I355" s="14"/>
    </row>
    <row r="356" spans="1:9" x14ac:dyDescent="0.25">
      <c r="A356" s="47" t="s">
        <v>4</v>
      </c>
      <c r="B356" s="48">
        <v>16</v>
      </c>
      <c r="C356" s="49">
        <v>0</v>
      </c>
      <c r="D356" s="50">
        <v>1.6928031367991561</v>
      </c>
      <c r="E356" s="13">
        <v>72</v>
      </c>
      <c r="F356" s="14">
        <v>1.7878597781193493</v>
      </c>
      <c r="G356" s="14">
        <v>-9.5056641320193203E-2</v>
      </c>
      <c r="H356" s="13">
        <f t="shared" si="6"/>
        <v>1</v>
      </c>
      <c r="I356" s="14"/>
    </row>
    <row r="357" spans="1:9" x14ac:dyDescent="0.25">
      <c r="A357" s="47" t="s">
        <v>4</v>
      </c>
      <c r="B357" s="48">
        <v>16</v>
      </c>
      <c r="C357" s="49">
        <v>0</v>
      </c>
      <c r="D357" s="50">
        <v>1.6928031367991561</v>
      </c>
      <c r="E357" s="13">
        <v>72</v>
      </c>
      <c r="F357" s="14">
        <v>1.7878597781193493</v>
      </c>
      <c r="G357" s="14">
        <v>-9.5056641320193203E-2</v>
      </c>
      <c r="H357" s="13">
        <f t="shared" si="6"/>
        <v>1</v>
      </c>
      <c r="I357" s="14"/>
    </row>
    <row r="358" spans="1:9" x14ac:dyDescent="0.25">
      <c r="A358" s="47" t="s">
        <v>4</v>
      </c>
      <c r="B358" s="48">
        <v>16</v>
      </c>
      <c r="C358" s="49">
        <v>0</v>
      </c>
      <c r="D358" s="50">
        <v>1.6928031367991561</v>
      </c>
      <c r="E358" s="13">
        <v>72</v>
      </c>
      <c r="F358" s="14">
        <v>1.7878597781193493</v>
      </c>
      <c r="G358" s="14">
        <v>-9.5056641320193203E-2</v>
      </c>
      <c r="H358" s="13">
        <f t="shared" si="6"/>
        <v>1</v>
      </c>
      <c r="I358" s="14"/>
    </row>
    <row r="359" spans="1:9" x14ac:dyDescent="0.25">
      <c r="A359" s="47" t="s">
        <v>5</v>
      </c>
      <c r="B359" s="48">
        <v>16</v>
      </c>
      <c r="C359" s="49">
        <v>0</v>
      </c>
      <c r="D359" s="50">
        <v>1.4087022747656586</v>
      </c>
      <c r="E359" s="13">
        <v>72</v>
      </c>
      <c r="F359" s="14">
        <v>1.7878597781193493</v>
      </c>
      <c r="G359" s="14">
        <v>-0.37915750335369069</v>
      </c>
      <c r="H359" s="13">
        <f t="shared" si="6"/>
        <v>1</v>
      </c>
      <c r="I359" s="14"/>
    </row>
    <row r="360" spans="1:9" x14ac:dyDescent="0.25">
      <c r="A360" s="47" t="s">
        <v>5</v>
      </c>
      <c r="B360" s="48">
        <v>16</v>
      </c>
      <c r="C360" s="49">
        <v>0</v>
      </c>
      <c r="D360" s="50">
        <v>1.4087022747656586</v>
      </c>
      <c r="E360" s="13">
        <v>72</v>
      </c>
      <c r="F360" s="14">
        <v>1.7878597781193493</v>
      </c>
      <c r="G360" s="14">
        <v>-0.37915750335369069</v>
      </c>
      <c r="H360" s="13">
        <f t="shared" si="6"/>
        <v>1</v>
      </c>
      <c r="I360" s="14"/>
    </row>
    <row r="361" spans="1:9" x14ac:dyDescent="0.25">
      <c r="A361" s="47" t="s">
        <v>5</v>
      </c>
      <c r="B361" s="48">
        <v>16</v>
      </c>
      <c r="C361" s="49">
        <v>0</v>
      </c>
      <c r="D361" s="50">
        <v>1.3934078834175987</v>
      </c>
      <c r="E361" s="13">
        <v>72</v>
      </c>
      <c r="F361" s="14">
        <v>1.7878597781193493</v>
      </c>
      <c r="G361" s="14">
        <v>-0.39445189470175057</v>
      </c>
      <c r="H361" s="13">
        <f t="shared" si="6"/>
        <v>1</v>
      </c>
      <c r="I361" s="14"/>
    </row>
    <row r="362" spans="1:9" x14ac:dyDescent="0.25">
      <c r="A362" s="47" t="s">
        <v>5</v>
      </c>
      <c r="B362" s="48">
        <v>16</v>
      </c>
      <c r="C362" s="49">
        <v>0</v>
      </c>
      <c r="D362" s="50">
        <v>1.2156818820794937</v>
      </c>
      <c r="E362" s="13">
        <v>72</v>
      </c>
      <c r="F362" s="14">
        <v>1.7878597781193493</v>
      </c>
      <c r="G362" s="14">
        <v>-0.57217789603985558</v>
      </c>
      <c r="H362" s="13">
        <f t="shared" si="6"/>
        <v>1</v>
      </c>
      <c r="I362" s="14"/>
    </row>
    <row r="363" spans="1:9" x14ac:dyDescent="0.25">
      <c r="A363" s="47" t="s">
        <v>4</v>
      </c>
      <c r="B363" s="48">
        <v>16</v>
      </c>
      <c r="C363" s="49">
        <v>1</v>
      </c>
      <c r="D363" s="50">
        <v>4.1699243915188191</v>
      </c>
      <c r="E363" s="13">
        <v>73</v>
      </c>
      <c r="F363" s="14">
        <v>3.6901011316936514</v>
      </c>
      <c r="G363" s="14">
        <v>0.47982325982516771</v>
      </c>
      <c r="H363" s="13">
        <f t="shared" si="6"/>
        <v>1</v>
      </c>
      <c r="I363" s="14"/>
    </row>
    <row r="364" spans="1:9" x14ac:dyDescent="0.25">
      <c r="A364" s="47" t="s">
        <v>4</v>
      </c>
      <c r="B364" s="48">
        <v>16</v>
      </c>
      <c r="C364" s="49">
        <v>1</v>
      </c>
      <c r="D364" s="50">
        <v>4.1699243915188191</v>
      </c>
      <c r="E364" s="13">
        <v>73</v>
      </c>
      <c r="F364" s="14">
        <v>3.6901011316936514</v>
      </c>
      <c r="G364" s="14">
        <v>0.47982325982516771</v>
      </c>
      <c r="H364" s="13">
        <f t="shared" si="6"/>
        <v>1</v>
      </c>
      <c r="I364" s="14"/>
    </row>
    <row r="365" spans="1:9" x14ac:dyDescent="0.25">
      <c r="A365" s="47" t="s">
        <v>4</v>
      </c>
      <c r="B365" s="48">
        <v>16</v>
      </c>
      <c r="C365" s="49">
        <v>1</v>
      </c>
      <c r="D365" s="50">
        <v>3.8877886762995373</v>
      </c>
      <c r="E365" s="13">
        <v>73</v>
      </c>
      <c r="F365" s="14">
        <v>3.6901011316936514</v>
      </c>
      <c r="G365" s="14">
        <v>0.19768754460588589</v>
      </c>
      <c r="H365" s="13">
        <f t="shared" si="6"/>
        <v>1</v>
      </c>
      <c r="I365" s="14"/>
    </row>
    <row r="366" spans="1:9" x14ac:dyDescent="0.25">
      <c r="A366" s="47" t="s">
        <v>4</v>
      </c>
      <c r="B366" s="48">
        <v>16</v>
      </c>
      <c r="C366" s="49">
        <v>1</v>
      </c>
      <c r="D366" s="50">
        <v>3.817741873407456</v>
      </c>
      <c r="E366" s="13">
        <v>73</v>
      </c>
      <c r="F366" s="14">
        <v>3.6901011316936514</v>
      </c>
      <c r="G366" s="14">
        <v>0.12764074171380457</v>
      </c>
      <c r="H366" s="13">
        <f t="shared" si="6"/>
        <v>1</v>
      </c>
      <c r="I366" s="14"/>
    </row>
    <row r="367" spans="1:9" x14ac:dyDescent="0.25">
      <c r="A367" s="47" t="s">
        <v>4</v>
      </c>
      <c r="B367" s="48">
        <v>16</v>
      </c>
      <c r="C367" s="49">
        <v>1</v>
      </c>
      <c r="D367" s="50">
        <v>3.817741873407456</v>
      </c>
      <c r="E367" s="13">
        <v>73</v>
      </c>
      <c r="F367" s="14">
        <v>3.6901011316936514</v>
      </c>
      <c r="G367" s="14">
        <v>0.12764074171380457</v>
      </c>
      <c r="H367" s="13">
        <f t="shared" si="6"/>
        <v>1</v>
      </c>
      <c r="I367" s="14"/>
    </row>
    <row r="368" spans="1:9" x14ac:dyDescent="0.25">
      <c r="A368" s="47" t="s">
        <v>4</v>
      </c>
      <c r="B368" s="48">
        <v>16</v>
      </c>
      <c r="C368" s="49">
        <v>1</v>
      </c>
      <c r="D368" s="50">
        <v>3.6382309020866219</v>
      </c>
      <c r="E368" s="13">
        <v>73</v>
      </c>
      <c r="F368" s="14">
        <v>3.6901011316936514</v>
      </c>
      <c r="G368" s="14">
        <v>-5.1870229607029472E-2</v>
      </c>
      <c r="H368" s="13">
        <f t="shared" si="6"/>
        <v>1</v>
      </c>
      <c r="I368" s="14"/>
    </row>
    <row r="369" spans="1:9" x14ac:dyDescent="0.25">
      <c r="A369" s="47" t="s">
        <v>4</v>
      </c>
      <c r="B369" s="48">
        <v>16</v>
      </c>
      <c r="C369" s="49">
        <v>1</v>
      </c>
      <c r="D369" s="50">
        <v>3.5638857758652027</v>
      </c>
      <c r="E369" s="13">
        <v>73</v>
      </c>
      <c r="F369" s="14">
        <v>3.6901011316936514</v>
      </c>
      <c r="G369" s="14">
        <v>-0.12621535582844867</v>
      </c>
      <c r="H369" s="13">
        <f t="shared" si="6"/>
        <v>1</v>
      </c>
      <c r="I369" s="14"/>
    </row>
    <row r="370" spans="1:9" x14ac:dyDescent="0.25">
      <c r="A370" s="47" t="s">
        <v>4</v>
      </c>
      <c r="B370" s="48">
        <v>16</v>
      </c>
      <c r="C370" s="49">
        <v>1</v>
      </c>
      <c r="D370" s="50">
        <v>3.4369603168809468</v>
      </c>
      <c r="E370" s="13">
        <v>73</v>
      </c>
      <c r="F370" s="14">
        <v>3.6901011316936514</v>
      </c>
      <c r="G370" s="14">
        <v>-0.25314081481270456</v>
      </c>
      <c r="H370" s="13">
        <f t="shared" si="6"/>
        <v>1</v>
      </c>
      <c r="I370" s="14"/>
    </row>
    <row r="371" spans="1:9" x14ac:dyDescent="0.25">
      <c r="A371" s="47" t="s">
        <v>4</v>
      </c>
      <c r="B371" s="48">
        <v>16</v>
      </c>
      <c r="C371" s="49">
        <v>1</v>
      </c>
      <c r="D371" s="50">
        <v>3.3728110127783619</v>
      </c>
      <c r="E371" s="13">
        <v>73</v>
      </c>
      <c r="F371" s="14">
        <v>3.6901011316936514</v>
      </c>
      <c r="G371" s="14">
        <v>-0.31729011891528947</v>
      </c>
      <c r="H371" s="13">
        <f t="shared" si="6"/>
        <v>1</v>
      </c>
      <c r="I371" s="14"/>
    </row>
    <row r="372" spans="1:9" x14ac:dyDescent="0.25">
      <c r="A372" s="47" t="s">
        <v>4</v>
      </c>
      <c r="B372" s="48">
        <v>16</v>
      </c>
      <c r="C372" s="49">
        <v>1</v>
      </c>
      <c r="D372" s="50">
        <v>3.2931328620723654</v>
      </c>
      <c r="E372" s="13">
        <v>73</v>
      </c>
      <c r="F372" s="14">
        <v>3.6901011316936514</v>
      </c>
      <c r="G372" s="14">
        <v>-0.39696826962128595</v>
      </c>
      <c r="H372" s="13">
        <f t="shared" si="6"/>
        <v>1</v>
      </c>
      <c r="I372" s="14"/>
    </row>
    <row r="373" spans="1:9" x14ac:dyDescent="0.25">
      <c r="A373" s="47" t="s">
        <v>5</v>
      </c>
      <c r="B373" s="48">
        <v>16</v>
      </c>
      <c r="C373" s="49">
        <v>1</v>
      </c>
      <c r="D373" s="50">
        <v>3.216334302923666</v>
      </c>
      <c r="E373" s="13">
        <v>73</v>
      </c>
      <c r="F373" s="14">
        <v>3.6901011316936514</v>
      </c>
      <c r="G373" s="14">
        <v>-0.47376682876998544</v>
      </c>
      <c r="H373" s="13">
        <f t="shared" si="6"/>
        <v>1</v>
      </c>
      <c r="I373" s="14"/>
    </row>
    <row r="374" spans="1:9" x14ac:dyDescent="0.25">
      <c r="A374" s="47" t="s">
        <v>5</v>
      </c>
      <c r="B374" s="48">
        <v>16</v>
      </c>
      <c r="C374" s="49">
        <v>1</v>
      </c>
      <c r="D374" s="50">
        <v>3.1136218907515314</v>
      </c>
      <c r="E374" s="13">
        <v>73</v>
      </c>
      <c r="F374" s="14">
        <v>3.6901011316936514</v>
      </c>
      <c r="G374" s="14">
        <v>-0.57647924094212</v>
      </c>
      <c r="H374" s="13">
        <f t="shared" si="6"/>
        <v>1</v>
      </c>
      <c r="I374" s="14"/>
    </row>
    <row r="375" spans="1:9" x14ac:dyDescent="0.25">
      <c r="A375" s="47" t="s">
        <v>5</v>
      </c>
      <c r="B375" s="48">
        <v>16</v>
      </c>
      <c r="C375" s="49">
        <v>1</v>
      </c>
      <c r="D375" s="50">
        <v>3.0966458012897582</v>
      </c>
      <c r="E375" s="13">
        <v>73</v>
      </c>
      <c r="F375" s="14">
        <v>3.6901011316936514</v>
      </c>
      <c r="G375" s="14">
        <v>-0.5934553304038932</v>
      </c>
      <c r="H375" s="13">
        <f t="shared" si="6"/>
        <v>1</v>
      </c>
      <c r="I375" s="14"/>
    </row>
    <row r="376" spans="1:9" x14ac:dyDescent="0.25">
      <c r="A376" s="47" t="s">
        <v>5</v>
      </c>
      <c r="B376" s="48">
        <v>16</v>
      </c>
      <c r="C376" s="49">
        <v>1</v>
      </c>
      <c r="D376" s="50">
        <v>2.4087022747656586</v>
      </c>
      <c r="E376" s="13">
        <v>73</v>
      </c>
      <c r="F376" s="14">
        <v>3.6901011316936514</v>
      </c>
      <c r="G376" s="14">
        <v>-1.2813988569279928</v>
      </c>
      <c r="H376" s="13">
        <f t="shared" si="6"/>
        <v>0</v>
      </c>
      <c r="I376" s="14"/>
    </row>
    <row r="377" spans="1:9" x14ac:dyDescent="0.25">
      <c r="A377" s="47" t="s">
        <v>4</v>
      </c>
      <c r="B377" s="48">
        <v>16</v>
      </c>
      <c r="C377" s="49">
        <v>2</v>
      </c>
      <c r="D377" s="50">
        <v>5.4956351945975497</v>
      </c>
      <c r="E377" s="13">
        <v>74</v>
      </c>
      <c r="F377" s="14">
        <v>5.1772485822174481</v>
      </c>
      <c r="G377" s="14">
        <v>0.31838661238010157</v>
      </c>
      <c r="H377" s="13">
        <f t="shared" si="6"/>
        <v>1</v>
      </c>
      <c r="I377" s="14"/>
    </row>
    <row r="378" spans="1:9" x14ac:dyDescent="0.25">
      <c r="A378" s="47" t="s">
        <v>4</v>
      </c>
      <c r="B378" s="48">
        <v>16</v>
      </c>
      <c r="C378" s="49">
        <v>2</v>
      </c>
      <c r="D378" s="50">
        <v>5.4956351945975497</v>
      </c>
      <c r="E378" s="13">
        <v>74</v>
      </c>
      <c r="F378" s="14">
        <v>5.1772485822174481</v>
      </c>
      <c r="G378" s="14">
        <v>0.31838661238010157</v>
      </c>
      <c r="H378" s="13">
        <f t="shared" si="6"/>
        <v>1</v>
      </c>
      <c r="I378" s="14"/>
    </row>
    <row r="379" spans="1:9" x14ac:dyDescent="0.25">
      <c r="A379" s="47" t="s">
        <v>4</v>
      </c>
      <c r="B379" s="48">
        <v>16</v>
      </c>
      <c r="C379" s="49">
        <v>2</v>
      </c>
      <c r="D379" s="50">
        <v>5.4956351945975497</v>
      </c>
      <c r="E379" s="13">
        <v>74</v>
      </c>
      <c r="F379" s="14">
        <v>5.1772485822174481</v>
      </c>
      <c r="G379" s="14">
        <v>0.31838661238010157</v>
      </c>
      <c r="H379" s="13">
        <f t="shared" si="6"/>
        <v>1</v>
      </c>
      <c r="I379" s="14"/>
    </row>
    <row r="380" spans="1:9" x14ac:dyDescent="0.25">
      <c r="A380" s="47" t="s">
        <v>4</v>
      </c>
      <c r="B380" s="48">
        <v>16</v>
      </c>
      <c r="C380" s="49">
        <v>2</v>
      </c>
      <c r="D380" s="50">
        <v>5.4956351945975497</v>
      </c>
      <c r="E380" s="13">
        <v>74</v>
      </c>
      <c r="F380" s="14">
        <v>5.1772485822174481</v>
      </c>
      <c r="G380" s="14">
        <v>0.31838661238010157</v>
      </c>
      <c r="H380" s="13">
        <f t="shared" si="6"/>
        <v>1</v>
      </c>
      <c r="I380" s="14"/>
    </row>
    <row r="381" spans="1:9" x14ac:dyDescent="0.25">
      <c r="A381" s="47" t="s">
        <v>4</v>
      </c>
      <c r="B381" s="48">
        <v>16</v>
      </c>
      <c r="C381" s="49">
        <v>2</v>
      </c>
      <c r="D381" s="50">
        <v>5.3917731411351753</v>
      </c>
      <c r="E381" s="13">
        <v>74</v>
      </c>
      <c r="F381" s="14">
        <v>5.1772485822174481</v>
      </c>
      <c r="G381" s="14">
        <v>0.21452455891772715</v>
      </c>
      <c r="H381" s="13">
        <f t="shared" si="6"/>
        <v>1</v>
      </c>
      <c r="I381" s="14"/>
    </row>
    <row r="382" spans="1:9" x14ac:dyDescent="0.25">
      <c r="A382" s="47" t="s">
        <v>4</v>
      </c>
      <c r="B382" s="48">
        <v>16</v>
      </c>
      <c r="C382" s="49">
        <v>2</v>
      </c>
      <c r="D382" s="50">
        <v>5.3285948778104402</v>
      </c>
      <c r="E382" s="13">
        <v>74</v>
      </c>
      <c r="F382" s="14">
        <v>5.1772485822174481</v>
      </c>
      <c r="G382" s="14">
        <v>0.15134629559299206</v>
      </c>
      <c r="H382" s="13">
        <f t="shared" si="6"/>
        <v>1</v>
      </c>
      <c r="I382" s="14"/>
    </row>
    <row r="383" spans="1:9" x14ac:dyDescent="0.25">
      <c r="A383" s="47" t="s">
        <v>4</v>
      </c>
      <c r="B383" s="48">
        <v>16</v>
      </c>
      <c r="C383" s="49">
        <v>2</v>
      </c>
      <c r="D383" s="50">
        <v>5.3037275116073346</v>
      </c>
      <c r="E383" s="13">
        <v>74</v>
      </c>
      <c r="F383" s="14">
        <v>5.1772485822174481</v>
      </c>
      <c r="G383" s="14">
        <v>0.12647892938988647</v>
      </c>
      <c r="H383" s="13">
        <f t="shared" si="6"/>
        <v>1</v>
      </c>
      <c r="I383" s="14"/>
    </row>
    <row r="384" spans="1:9" x14ac:dyDescent="0.25">
      <c r="A384" s="47" t="s">
        <v>4</v>
      </c>
      <c r="B384" s="48">
        <v>16</v>
      </c>
      <c r="C384" s="49">
        <v>2</v>
      </c>
      <c r="D384" s="50">
        <v>5.3037275116073346</v>
      </c>
      <c r="E384" s="13">
        <v>74</v>
      </c>
      <c r="F384" s="14">
        <v>5.1772485822174481</v>
      </c>
      <c r="G384" s="14">
        <v>0.12647892938988647</v>
      </c>
      <c r="H384" s="13">
        <f t="shared" si="6"/>
        <v>1</v>
      </c>
      <c r="I384" s="14"/>
    </row>
    <row r="385" spans="1:9" x14ac:dyDescent="0.25">
      <c r="A385" s="47" t="s">
        <v>4</v>
      </c>
      <c r="B385" s="48">
        <v>16</v>
      </c>
      <c r="C385" s="49">
        <v>2</v>
      </c>
      <c r="D385" s="50">
        <v>5.0607799220937508</v>
      </c>
      <c r="E385" s="13">
        <v>74</v>
      </c>
      <c r="F385" s="14">
        <v>5.1772485822174481</v>
      </c>
      <c r="G385" s="14">
        <v>-0.11646866012369728</v>
      </c>
      <c r="H385" s="13">
        <f t="shared" si="6"/>
        <v>1</v>
      </c>
      <c r="I385" s="14"/>
    </row>
    <row r="386" spans="1:9" x14ac:dyDescent="0.25">
      <c r="A386" s="47" t="s">
        <v>4</v>
      </c>
      <c r="B386" s="48">
        <v>16</v>
      </c>
      <c r="C386" s="49">
        <v>2</v>
      </c>
      <c r="D386" s="50">
        <v>5.0607799220937508</v>
      </c>
      <c r="E386" s="13">
        <v>74</v>
      </c>
      <c r="F386" s="14">
        <v>5.1772485822174481</v>
      </c>
      <c r="G386" s="14">
        <v>-0.11646866012369728</v>
      </c>
      <c r="H386" s="13">
        <f t="shared" si="6"/>
        <v>1</v>
      </c>
      <c r="I386" s="14"/>
    </row>
    <row r="387" spans="1:9" x14ac:dyDescent="0.25">
      <c r="A387" s="47" t="s">
        <v>5</v>
      </c>
      <c r="B387" s="48">
        <v>16</v>
      </c>
      <c r="C387" s="49">
        <v>2</v>
      </c>
      <c r="D387" s="50">
        <v>4.9797102241769</v>
      </c>
      <c r="E387" s="13">
        <v>74</v>
      </c>
      <c r="F387" s="14">
        <v>5.1772485822174481</v>
      </c>
      <c r="G387" s="14">
        <v>-0.19753835804054809</v>
      </c>
      <c r="H387" s="13">
        <f t="shared" si="6"/>
        <v>1</v>
      </c>
      <c r="I387" s="14"/>
    </row>
    <row r="388" spans="1:9" x14ac:dyDescent="0.25">
      <c r="A388" s="47" t="s">
        <v>5</v>
      </c>
      <c r="B388" s="48">
        <v>16</v>
      </c>
      <c r="C388" s="49">
        <v>2</v>
      </c>
      <c r="D388" s="50">
        <v>4.8877886762995377</v>
      </c>
      <c r="E388" s="13">
        <v>74</v>
      </c>
      <c r="F388" s="14">
        <v>5.1772485822174481</v>
      </c>
      <c r="G388" s="14">
        <v>-0.28945990591791038</v>
      </c>
      <c r="H388" s="13">
        <f t="shared" ref="H388:H428" si="7">IF(G388&lt;-1,0,IF(G388&gt;0.5,0,1))</f>
        <v>1</v>
      </c>
      <c r="I388" s="14"/>
    </row>
    <row r="389" spans="1:9" x14ac:dyDescent="0.25">
      <c r="A389" s="47" t="s">
        <v>5</v>
      </c>
      <c r="B389" s="48">
        <v>16</v>
      </c>
      <c r="C389" s="49">
        <v>2</v>
      </c>
      <c r="D389" s="50">
        <v>4.8177418734074564</v>
      </c>
      <c r="E389" s="13">
        <v>74</v>
      </c>
      <c r="F389" s="14">
        <v>5.1772485822174481</v>
      </c>
      <c r="G389" s="14">
        <v>-0.35950670880999169</v>
      </c>
      <c r="H389" s="13">
        <f t="shared" si="7"/>
        <v>1</v>
      </c>
      <c r="I389" s="14"/>
    </row>
    <row r="390" spans="1:9" x14ac:dyDescent="0.25">
      <c r="A390" s="47" t="s">
        <v>5</v>
      </c>
      <c r="B390" s="48">
        <v>16</v>
      </c>
      <c r="C390" s="49">
        <v>2</v>
      </c>
      <c r="D390" s="50">
        <v>4.5453673006487421</v>
      </c>
      <c r="E390" s="13">
        <v>74</v>
      </c>
      <c r="F390" s="14">
        <v>5.1772485822174481</v>
      </c>
      <c r="G390" s="14">
        <v>-0.63188128156870604</v>
      </c>
      <c r="H390" s="13">
        <f t="shared" si="7"/>
        <v>1</v>
      </c>
      <c r="I390" s="14"/>
    </row>
    <row r="391" spans="1:9" x14ac:dyDescent="0.25">
      <c r="A391" s="47" t="s">
        <v>4</v>
      </c>
      <c r="B391" s="48">
        <v>16</v>
      </c>
      <c r="C391" s="49">
        <v>4</v>
      </c>
      <c r="D391" s="50">
        <v>6.6382309020866224</v>
      </c>
      <c r="E391" s="13">
        <v>75</v>
      </c>
      <c r="F391" s="14">
        <v>6.4070633510745942</v>
      </c>
      <c r="G391" s="14">
        <v>0.23116755101202813</v>
      </c>
      <c r="H391" s="13">
        <f t="shared" si="7"/>
        <v>1</v>
      </c>
      <c r="I391" s="14"/>
    </row>
    <row r="392" spans="1:9" x14ac:dyDescent="0.25">
      <c r="A392" s="47" t="s">
        <v>4</v>
      </c>
      <c r="B392" s="48">
        <v>16</v>
      </c>
      <c r="C392" s="49">
        <v>4</v>
      </c>
      <c r="D392" s="50">
        <v>6.4534924318681206</v>
      </c>
      <c r="E392" s="13">
        <v>75</v>
      </c>
      <c r="F392" s="14">
        <v>6.4070633510745942</v>
      </c>
      <c r="G392" s="14">
        <v>4.6429080793526367E-2</v>
      </c>
      <c r="H392" s="13">
        <f t="shared" si="7"/>
        <v>1</v>
      </c>
      <c r="I392" s="14"/>
    </row>
    <row r="393" spans="1:9" x14ac:dyDescent="0.25">
      <c r="A393" s="47" t="s">
        <v>4</v>
      </c>
      <c r="B393" s="48">
        <v>16</v>
      </c>
      <c r="C393" s="49">
        <v>4</v>
      </c>
      <c r="D393" s="50">
        <v>6.1481480245791076</v>
      </c>
      <c r="E393" s="13">
        <v>75</v>
      </c>
      <c r="F393" s="14">
        <v>6.4070633510745942</v>
      </c>
      <c r="G393" s="14">
        <v>-0.25891532649548665</v>
      </c>
      <c r="H393" s="13">
        <f t="shared" si="7"/>
        <v>1</v>
      </c>
      <c r="I393" s="14"/>
    </row>
    <row r="394" spans="1:9" x14ac:dyDescent="0.25">
      <c r="A394" s="47" t="s">
        <v>4</v>
      </c>
      <c r="B394" s="48">
        <v>16</v>
      </c>
      <c r="C394" s="49">
        <v>4</v>
      </c>
      <c r="D394" s="50">
        <v>6.1076722791016778</v>
      </c>
      <c r="E394" s="13">
        <v>75</v>
      </c>
      <c r="F394" s="14">
        <v>6.4070633510745942</v>
      </c>
      <c r="G394" s="14">
        <v>-0.29939107197291648</v>
      </c>
      <c r="H394" s="13">
        <f t="shared" si="7"/>
        <v>1</v>
      </c>
      <c r="I394" s="14"/>
    </row>
    <row r="395" spans="1:9" x14ac:dyDescent="0.25">
      <c r="A395" s="47" t="s">
        <v>4</v>
      </c>
      <c r="B395" s="48">
        <v>16</v>
      </c>
      <c r="C395" s="49">
        <v>4</v>
      </c>
      <c r="D395" s="50">
        <v>6.0016144850650992</v>
      </c>
      <c r="E395" s="13">
        <v>75</v>
      </c>
      <c r="F395" s="14">
        <v>6.4070633510745942</v>
      </c>
      <c r="G395" s="14">
        <v>-0.40544886600949503</v>
      </c>
      <c r="H395" s="13">
        <f t="shared" si="7"/>
        <v>1</v>
      </c>
      <c r="I395" s="14"/>
    </row>
    <row r="396" spans="1:9" x14ac:dyDescent="0.25">
      <c r="A396" s="47" t="s">
        <v>4</v>
      </c>
      <c r="B396" s="48">
        <v>16</v>
      </c>
      <c r="C396" s="49">
        <v>4</v>
      </c>
      <c r="D396" s="50">
        <v>5.9070762143792024</v>
      </c>
      <c r="E396" s="13">
        <v>75</v>
      </c>
      <c r="F396" s="14">
        <v>6.4070633510745942</v>
      </c>
      <c r="G396" s="14">
        <v>-0.49998713669539185</v>
      </c>
      <c r="H396" s="13">
        <f t="shared" si="7"/>
        <v>1</v>
      </c>
      <c r="I396" s="14"/>
    </row>
    <row r="397" spans="1:9" x14ac:dyDescent="0.25">
      <c r="A397" s="47" t="s">
        <v>4</v>
      </c>
      <c r="B397" s="48">
        <v>16</v>
      </c>
      <c r="C397" s="49">
        <v>4</v>
      </c>
      <c r="D397" s="50">
        <v>5.7068174985992783</v>
      </c>
      <c r="E397" s="13">
        <v>75</v>
      </c>
      <c r="F397" s="14">
        <v>6.4070633510745942</v>
      </c>
      <c r="G397" s="14">
        <v>-0.7002458524753159</v>
      </c>
      <c r="H397" s="13">
        <f t="shared" si="7"/>
        <v>1</v>
      </c>
      <c r="I397" s="14"/>
    </row>
    <row r="398" spans="1:9" x14ac:dyDescent="0.25">
      <c r="A398" s="47" t="s">
        <v>5</v>
      </c>
      <c r="B398" s="48">
        <v>16</v>
      </c>
      <c r="C398" s="49">
        <v>4</v>
      </c>
      <c r="D398" s="50">
        <v>5.6382309020866224</v>
      </c>
      <c r="E398" s="13">
        <v>75</v>
      </c>
      <c r="F398" s="14">
        <v>6.4070633510745942</v>
      </c>
      <c r="G398" s="14">
        <v>-0.76883244898797187</v>
      </c>
      <c r="H398" s="13">
        <f t="shared" si="7"/>
        <v>1</v>
      </c>
      <c r="I398" s="14"/>
    </row>
    <row r="399" spans="1:9" x14ac:dyDescent="0.25">
      <c r="A399" s="47" t="s">
        <v>5</v>
      </c>
      <c r="B399" s="48">
        <v>16</v>
      </c>
      <c r="C399" s="49">
        <v>4</v>
      </c>
      <c r="D399" s="50">
        <v>5.5880037455965788</v>
      </c>
      <c r="E399" s="13">
        <v>75</v>
      </c>
      <c r="F399" s="14">
        <v>6.4070633510745942</v>
      </c>
      <c r="G399" s="14">
        <v>-0.81905960547801548</v>
      </c>
      <c r="H399" s="13">
        <f t="shared" si="7"/>
        <v>1</v>
      </c>
      <c r="I399" s="14"/>
    </row>
    <row r="400" spans="1:9" x14ac:dyDescent="0.25">
      <c r="A400" s="47" t="s">
        <v>5</v>
      </c>
      <c r="B400" s="48">
        <v>16</v>
      </c>
      <c r="C400" s="49">
        <v>4</v>
      </c>
      <c r="D400" s="50">
        <v>5.3917731411351753</v>
      </c>
      <c r="E400" s="13">
        <v>75</v>
      </c>
      <c r="F400" s="14">
        <v>6.4070633510745942</v>
      </c>
      <c r="G400" s="14">
        <v>-1.015290209939419</v>
      </c>
      <c r="H400" s="13">
        <f t="shared" si="7"/>
        <v>0</v>
      </c>
      <c r="I400" s="14"/>
    </row>
    <row r="401" spans="1:9" x14ac:dyDescent="0.25">
      <c r="A401" s="47" t="s">
        <v>4</v>
      </c>
      <c r="B401" s="48">
        <v>16</v>
      </c>
      <c r="C401" s="49">
        <v>5</v>
      </c>
      <c r="D401" s="50">
        <v>7.1699243915188191</v>
      </c>
      <c r="E401" s="13">
        <v>76</v>
      </c>
      <c r="F401" s="14">
        <v>6.5953173091301407</v>
      </c>
      <c r="G401" s="14">
        <v>0.57460708238867841</v>
      </c>
      <c r="H401" s="13">
        <f t="shared" si="7"/>
        <v>0</v>
      </c>
      <c r="I401" s="14"/>
    </row>
    <row r="402" spans="1:9" x14ac:dyDescent="0.25">
      <c r="A402" s="47" t="s">
        <v>4</v>
      </c>
      <c r="B402" s="48">
        <v>16</v>
      </c>
      <c r="C402" s="49">
        <v>5</v>
      </c>
      <c r="D402" s="50">
        <v>6.8877886762995377</v>
      </c>
      <c r="E402" s="13">
        <v>76</v>
      </c>
      <c r="F402" s="14">
        <v>6.5953173091301407</v>
      </c>
      <c r="G402" s="14">
        <v>0.29247136716939703</v>
      </c>
      <c r="H402" s="13">
        <f t="shared" si="7"/>
        <v>1</v>
      </c>
      <c r="I402" s="14"/>
    </row>
    <row r="403" spans="1:9" x14ac:dyDescent="0.25">
      <c r="A403" s="47" t="s">
        <v>4</v>
      </c>
      <c r="B403" s="48">
        <v>16</v>
      </c>
      <c r="C403" s="49">
        <v>5</v>
      </c>
      <c r="D403" s="50">
        <v>6.8177418734074564</v>
      </c>
      <c r="E403" s="13">
        <v>76</v>
      </c>
      <c r="F403" s="14">
        <v>6.5953173091301407</v>
      </c>
      <c r="G403" s="14">
        <v>0.22242456427731572</v>
      </c>
      <c r="H403" s="13">
        <f t="shared" si="7"/>
        <v>1</v>
      </c>
      <c r="I403" s="14"/>
    </row>
    <row r="404" spans="1:9" x14ac:dyDescent="0.25">
      <c r="A404" s="47" t="s">
        <v>5</v>
      </c>
      <c r="B404" s="48">
        <v>16</v>
      </c>
      <c r="C404" s="49">
        <v>5</v>
      </c>
      <c r="D404" s="50">
        <v>6.6382309020866224</v>
      </c>
      <c r="E404" s="13">
        <v>76</v>
      </c>
      <c r="F404" s="14">
        <v>6.5953173091301407</v>
      </c>
      <c r="G404" s="14">
        <v>4.2913592956481672E-2</v>
      </c>
      <c r="H404" s="13">
        <f t="shared" si="7"/>
        <v>1</v>
      </c>
      <c r="I404" s="14"/>
    </row>
    <row r="405" spans="1:9" x14ac:dyDescent="0.25">
      <c r="A405" s="47" t="s">
        <v>4</v>
      </c>
      <c r="B405" s="48">
        <v>16</v>
      </c>
      <c r="C405" s="49">
        <v>6</v>
      </c>
      <c r="D405" s="50">
        <v>7.2156818820794939</v>
      </c>
      <c r="E405" s="13">
        <v>76</v>
      </c>
      <c r="F405" s="14">
        <v>6.6966262669202052</v>
      </c>
      <c r="G405" s="14">
        <v>0.51905561515928866</v>
      </c>
      <c r="H405" s="13">
        <f t="shared" si="7"/>
        <v>0</v>
      </c>
      <c r="I405" s="14"/>
    </row>
    <row r="406" spans="1:9" x14ac:dyDescent="0.25">
      <c r="A406" s="47" t="s">
        <v>4</v>
      </c>
      <c r="B406" s="48">
        <v>16</v>
      </c>
      <c r="C406" s="49">
        <v>6</v>
      </c>
      <c r="D406" s="50">
        <v>7.1699243915188191</v>
      </c>
      <c r="E406" s="13">
        <v>76</v>
      </c>
      <c r="F406" s="14">
        <v>6.6966262669202052</v>
      </c>
      <c r="G406" s="14">
        <v>0.47329812459861387</v>
      </c>
      <c r="H406" s="13">
        <f t="shared" si="7"/>
        <v>1</v>
      </c>
      <c r="I406" s="14"/>
    </row>
    <row r="407" spans="1:9" x14ac:dyDescent="0.25">
      <c r="A407" s="47" t="s">
        <v>4</v>
      </c>
      <c r="B407" s="48">
        <v>16</v>
      </c>
      <c r="C407" s="49">
        <v>6</v>
      </c>
      <c r="D407" s="50">
        <v>7.1699243915188191</v>
      </c>
      <c r="E407" s="13">
        <v>76</v>
      </c>
      <c r="F407" s="14">
        <v>6.6966262669202052</v>
      </c>
      <c r="G407" s="14">
        <v>0.47329812459861387</v>
      </c>
      <c r="H407" s="13">
        <f t="shared" si="7"/>
        <v>1</v>
      </c>
      <c r="I407" s="14"/>
    </row>
    <row r="408" spans="1:9" x14ac:dyDescent="0.25">
      <c r="A408" s="47" t="s">
        <v>4</v>
      </c>
      <c r="B408" s="48">
        <v>16</v>
      </c>
      <c r="C408" s="49">
        <v>6</v>
      </c>
      <c r="D408" s="50">
        <v>7.1136218907515314</v>
      </c>
      <c r="E408" s="13">
        <v>76</v>
      </c>
      <c r="F408" s="14">
        <v>6.6966262669202052</v>
      </c>
      <c r="G408" s="14">
        <v>0.41699562383132616</v>
      </c>
      <c r="H408" s="13">
        <f t="shared" si="7"/>
        <v>1</v>
      </c>
      <c r="I408" s="14"/>
    </row>
    <row r="409" spans="1:9" x14ac:dyDescent="0.25">
      <c r="A409" s="47" t="s">
        <v>4</v>
      </c>
      <c r="B409" s="48">
        <v>16</v>
      </c>
      <c r="C409" s="49">
        <v>6</v>
      </c>
      <c r="D409" s="50">
        <v>7.0016144850650992</v>
      </c>
      <c r="E409" s="13">
        <v>76</v>
      </c>
      <c r="F409" s="14">
        <v>6.6966262669202052</v>
      </c>
      <c r="G409" s="14">
        <v>0.30498821814489396</v>
      </c>
      <c r="H409" s="13">
        <f t="shared" si="7"/>
        <v>1</v>
      </c>
      <c r="I409" s="14"/>
    </row>
    <row r="410" spans="1:9" x14ac:dyDescent="0.25">
      <c r="A410" s="47" t="s">
        <v>4</v>
      </c>
      <c r="B410" s="48">
        <v>16</v>
      </c>
      <c r="C410" s="49">
        <v>6</v>
      </c>
      <c r="D410" s="50">
        <v>6.686853525149302</v>
      </c>
      <c r="E410" s="13">
        <v>76</v>
      </c>
      <c r="F410" s="14">
        <v>6.6966262669202052</v>
      </c>
      <c r="G410" s="14">
        <v>-9.7727417709032594E-3</v>
      </c>
      <c r="H410" s="13">
        <f t="shared" si="7"/>
        <v>1</v>
      </c>
      <c r="I410" s="14"/>
    </row>
    <row r="411" spans="1:9" x14ac:dyDescent="0.25">
      <c r="A411" s="47" t="s">
        <v>4</v>
      </c>
      <c r="B411" s="48">
        <v>16</v>
      </c>
      <c r="C411" s="49">
        <v>6</v>
      </c>
      <c r="D411" s="50">
        <v>6.3917731411351753</v>
      </c>
      <c r="E411" s="13">
        <v>76</v>
      </c>
      <c r="F411" s="14">
        <v>6.6966262669202052</v>
      </c>
      <c r="G411" s="14">
        <v>-0.30485312578502999</v>
      </c>
      <c r="H411" s="13">
        <f t="shared" si="7"/>
        <v>1</v>
      </c>
      <c r="I411" s="14"/>
    </row>
    <row r="412" spans="1:9" x14ac:dyDescent="0.25">
      <c r="A412" s="47" t="s">
        <v>4</v>
      </c>
      <c r="B412" s="48">
        <v>16</v>
      </c>
      <c r="C412" s="49">
        <v>6</v>
      </c>
      <c r="D412" s="50">
        <v>6.3853172376706731</v>
      </c>
      <c r="E412" s="13">
        <v>76</v>
      </c>
      <c r="F412" s="14">
        <v>6.6966262669202052</v>
      </c>
      <c r="G412" s="14">
        <v>-0.31130902924953219</v>
      </c>
      <c r="H412" s="13">
        <f t="shared" si="7"/>
        <v>1</v>
      </c>
      <c r="I412" s="14"/>
    </row>
    <row r="413" spans="1:9" x14ac:dyDescent="0.25">
      <c r="A413" s="47" t="s">
        <v>4</v>
      </c>
      <c r="B413" s="48">
        <v>16</v>
      </c>
      <c r="C413" s="49">
        <v>6</v>
      </c>
      <c r="D413" s="50">
        <v>6.1136218907515314</v>
      </c>
      <c r="E413" s="13">
        <v>76</v>
      </c>
      <c r="F413" s="14">
        <v>6.6966262669202052</v>
      </c>
      <c r="G413" s="14">
        <v>-0.58300437616867384</v>
      </c>
      <c r="H413" s="13">
        <f t="shared" si="7"/>
        <v>1</v>
      </c>
      <c r="I413" s="14"/>
    </row>
    <row r="414" spans="1:9" x14ac:dyDescent="0.25">
      <c r="A414" s="47" t="s">
        <v>5</v>
      </c>
      <c r="B414" s="48">
        <v>16</v>
      </c>
      <c r="C414" s="49">
        <v>6</v>
      </c>
      <c r="D414" s="50">
        <v>6.1076722791016778</v>
      </c>
      <c r="E414" s="13">
        <v>76</v>
      </c>
      <c r="F414" s="14">
        <v>6.6966262669202052</v>
      </c>
      <c r="G414" s="14">
        <v>-0.58895398781852748</v>
      </c>
      <c r="H414" s="13">
        <f t="shared" si="7"/>
        <v>1</v>
      </c>
      <c r="I414" s="14"/>
    </row>
    <row r="415" spans="1:9" x14ac:dyDescent="0.25">
      <c r="A415" s="47" t="s">
        <v>5</v>
      </c>
      <c r="B415" s="48">
        <v>16</v>
      </c>
      <c r="C415" s="49">
        <v>6</v>
      </c>
      <c r="D415" s="50">
        <v>5.8951928534003279</v>
      </c>
      <c r="E415" s="13">
        <v>76</v>
      </c>
      <c r="F415" s="14">
        <v>6.6966262669202052</v>
      </c>
      <c r="G415" s="14">
        <v>-0.80143341351987729</v>
      </c>
      <c r="H415" s="13">
        <f t="shared" si="7"/>
        <v>1</v>
      </c>
      <c r="I415" s="14"/>
    </row>
    <row r="416" spans="1:9" x14ac:dyDescent="0.25">
      <c r="A416" s="47" t="s">
        <v>5</v>
      </c>
      <c r="B416" s="48">
        <v>16</v>
      </c>
      <c r="C416" s="49">
        <v>6</v>
      </c>
      <c r="D416" s="50">
        <v>5.4695408932352096</v>
      </c>
      <c r="E416" s="13">
        <v>76</v>
      </c>
      <c r="F416" s="14">
        <v>6.6966262669202052</v>
      </c>
      <c r="G416" s="14">
        <v>-1.2270853736849956</v>
      </c>
      <c r="H416" s="13">
        <f t="shared" si="7"/>
        <v>0</v>
      </c>
      <c r="I416" s="14"/>
    </row>
    <row r="417" spans="1:9" x14ac:dyDescent="0.25">
      <c r="A417" s="47" t="s">
        <v>4</v>
      </c>
      <c r="B417" s="48">
        <v>16</v>
      </c>
      <c r="C417" s="49">
        <v>8</v>
      </c>
      <c r="D417" s="50">
        <v>6.8951928534003279</v>
      </c>
      <c r="E417" s="13">
        <v>77</v>
      </c>
      <c r="F417" s="14">
        <v>6.8145879940789476</v>
      </c>
      <c r="G417" s="14">
        <v>8.0604859321380395E-2</v>
      </c>
      <c r="H417" s="13">
        <f t="shared" si="7"/>
        <v>1</v>
      </c>
      <c r="I417" s="14"/>
    </row>
    <row r="418" spans="1:9" x14ac:dyDescent="0.25">
      <c r="A418" s="47" t="s">
        <v>4</v>
      </c>
      <c r="B418" s="48">
        <v>16</v>
      </c>
      <c r="C418" s="49">
        <v>8</v>
      </c>
      <c r="D418" s="50">
        <v>6.7122997678130414</v>
      </c>
      <c r="E418" s="13">
        <v>77</v>
      </c>
      <c r="F418" s="14">
        <v>6.8145879940789476</v>
      </c>
      <c r="G418" s="14">
        <v>-0.10228822626590617</v>
      </c>
      <c r="H418" s="13">
        <f t="shared" si="7"/>
        <v>1</v>
      </c>
      <c r="I418" s="14"/>
    </row>
    <row r="419" spans="1:9" x14ac:dyDescent="0.25">
      <c r="A419" s="47" t="s">
        <v>4</v>
      </c>
      <c r="B419" s="48">
        <v>16</v>
      </c>
      <c r="C419" s="49">
        <v>8</v>
      </c>
      <c r="D419" s="50">
        <v>6.7068174985992783</v>
      </c>
      <c r="E419" s="13">
        <v>77</v>
      </c>
      <c r="F419" s="14">
        <v>6.8145879940789476</v>
      </c>
      <c r="G419" s="14">
        <v>-0.10777049547966921</v>
      </c>
      <c r="H419" s="13">
        <f t="shared" si="7"/>
        <v>1</v>
      </c>
      <c r="I419" s="14"/>
    </row>
    <row r="420" spans="1:9" x14ac:dyDescent="0.25">
      <c r="A420" s="47" t="s">
        <v>4</v>
      </c>
      <c r="B420" s="48">
        <v>16</v>
      </c>
      <c r="C420" s="49">
        <v>8</v>
      </c>
      <c r="D420" s="50">
        <v>6.6382309020866224</v>
      </c>
      <c r="E420" s="13">
        <v>77</v>
      </c>
      <c r="F420" s="14">
        <v>6.8145879940789476</v>
      </c>
      <c r="G420" s="14">
        <v>-0.17635709199232519</v>
      </c>
      <c r="H420" s="13">
        <f t="shared" si="7"/>
        <v>1</v>
      </c>
      <c r="I420" s="14"/>
    </row>
    <row r="421" spans="1:9" x14ac:dyDescent="0.25">
      <c r="A421" s="47" t="s">
        <v>4</v>
      </c>
      <c r="B421" s="48">
        <v>16</v>
      </c>
      <c r="C421" s="49">
        <v>8</v>
      </c>
      <c r="D421" s="50">
        <v>6.408702274765659</v>
      </c>
      <c r="E421" s="13">
        <v>77</v>
      </c>
      <c r="F421" s="14">
        <v>6.8145879940789476</v>
      </c>
      <c r="G421" s="14">
        <v>-0.40588571931328854</v>
      </c>
      <c r="H421" s="13">
        <f t="shared" si="7"/>
        <v>1</v>
      </c>
      <c r="I421" s="14"/>
    </row>
    <row r="422" spans="1:9" x14ac:dyDescent="0.25">
      <c r="A422" s="47" t="s">
        <v>4</v>
      </c>
      <c r="B422" s="48">
        <v>16</v>
      </c>
      <c r="C422" s="49">
        <v>8</v>
      </c>
      <c r="D422" s="50">
        <v>6.2097322704296403</v>
      </c>
      <c r="E422" s="13">
        <v>77</v>
      </c>
      <c r="F422" s="14">
        <v>6.8145879940789476</v>
      </c>
      <c r="G422" s="14">
        <v>-0.60485572364930729</v>
      </c>
      <c r="H422" s="13">
        <f t="shared" si="7"/>
        <v>1</v>
      </c>
      <c r="I422" s="14"/>
    </row>
    <row r="423" spans="1:9" x14ac:dyDescent="0.25">
      <c r="A423" s="47" t="s">
        <v>4</v>
      </c>
      <c r="B423" s="48">
        <v>16</v>
      </c>
      <c r="C423" s="49">
        <v>8</v>
      </c>
      <c r="D423" s="50">
        <v>6.1540624062142912</v>
      </c>
      <c r="E423" s="13">
        <v>77</v>
      </c>
      <c r="F423" s="14">
        <v>6.8145879940789476</v>
      </c>
      <c r="G423" s="14">
        <v>-0.66052558786465632</v>
      </c>
      <c r="H423" s="13">
        <f t="shared" si="7"/>
        <v>1</v>
      </c>
      <c r="I423" s="14"/>
    </row>
    <row r="424" spans="1:9" x14ac:dyDescent="0.25">
      <c r="A424" s="47" t="s">
        <v>4</v>
      </c>
      <c r="B424" s="48">
        <v>16</v>
      </c>
      <c r="C424" s="49">
        <v>8</v>
      </c>
      <c r="D424" s="50">
        <v>6.0607799220937508</v>
      </c>
      <c r="E424" s="13">
        <v>77</v>
      </c>
      <c r="F424" s="14">
        <v>6.8145879940789476</v>
      </c>
      <c r="G424" s="14">
        <v>-0.75380807198519673</v>
      </c>
      <c r="H424" s="13">
        <f t="shared" si="7"/>
        <v>1</v>
      </c>
      <c r="I424" s="14"/>
    </row>
    <row r="425" spans="1:9" x14ac:dyDescent="0.25">
      <c r="A425" s="47" t="s">
        <v>4</v>
      </c>
      <c r="B425" s="48">
        <v>16</v>
      </c>
      <c r="C425" s="49">
        <v>8</v>
      </c>
      <c r="D425" s="50">
        <v>5.9487725164073186</v>
      </c>
      <c r="E425" s="13">
        <v>77</v>
      </c>
      <c r="F425" s="14">
        <v>6.8145879940789476</v>
      </c>
      <c r="G425" s="14">
        <v>-0.86581547767162892</v>
      </c>
      <c r="H425" s="13">
        <f t="shared" si="7"/>
        <v>1</v>
      </c>
      <c r="I425" s="14"/>
    </row>
    <row r="426" spans="1:9" x14ac:dyDescent="0.25">
      <c r="A426" s="47" t="s">
        <v>5</v>
      </c>
      <c r="B426" s="48">
        <v>16</v>
      </c>
      <c r="C426" s="49">
        <v>8</v>
      </c>
      <c r="D426" s="50">
        <v>5.8951928534003279</v>
      </c>
      <c r="E426" s="13">
        <v>77</v>
      </c>
      <c r="F426" s="14">
        <v>6.8145879940789476</v>
      </c>
      <c r="G426" s="14">
        <v>-0.9193951406786196</v>
      </c>
      <c r="H426" s="13">
        <f t="shared" si="7"/>
        <v>1</v>
      </c>
      <c r="I426" s="14"/>
    </row>
    <row r="427" spans="1:9" x14ac:dyDescent="0.25">
      <c r="A427" s="47" t="s">
        <v>5</v>
      </c>
      <c r="B427" s="48">
        <v>16</v>
      </c>
      <c r="C427" s="49">
        <v>8</v>
      </c>
      <c r="D427" s="50">
        <v>5.8242633016904435</v>
      </c>
      <c r="E427" s="13">
        <v>77</v>
      </c>
      <c r="F427" s="14">
        <v>6.8145879940789476</v>
      </c>
      <c r="G427" s="14">
        <v>-0.99032469238850407</v>
      </c>
      <c r="H427" s="13">
        <f t="shared" si="7"/>
        <v>1</v>
      </c>
      <c r="I427" s="14"/>
    </row>
    <row r="428" spans="1:9" ht="16.5" thickBot="1" x14ac:dyDescent="0.3">
      <c r="A428" s="51" t="s">
        <v>5</v>
      </c>
      <c r="B428" s="52">
        <v>16</v>
      </c>
      <c r="C428" s="53">
        <v>8</v>
      </c>
      <c r="D428" s="54">
        <v>5.6121071554747228</v>
      </c>
      <c r="E428" s="13">
        <v>77</v>
      </c>
      <c r="F428" s="14">
        <v>6.8145879940789476</v>
      </c>
      <c r="G428" s="14">
        <v>-1.2024808386042247</v>
      </c>
      <c r="H428" s="13">
        <f t="shared" si="7"/>
        <v>0</v>
      </c>
      <c r="I428" s="14"/>
    </row>
    <row r="429" spans="1:9" ht="16.5" thickTop="1" x14ac:dyDescent="0.25"/>
  </sheetData>
  <mergeCells count="1">
    <mergeCell ref="J1:N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workbookViewId="0">
      <selection activeCell="M16" sqref="M16"/>
    </sheetView>
  </sheetViews>
  <sheetFormatPr defaultRowHeight="15.75" x14ac:dyDescent="0.25"/>
  <cols>
    <col min="1" max="3" width="9.140625" style="19"/>
    <col min="4" max="4" width="5.7109375" style="19" customWidth="1"/>
    <col min="5" max="5" width="10.140625" style="19" bestFit="1" customWidth="1"/>
    <col min="6" max="6" width="8.5703125" style="19" bestFit="1" customWidth="1"/>
    <col min="7" max="7" width="5.7109375" style="19" customWidth="1"/>
    <col min="8" max="16384" width="9.140625" style="19"/>
  </cols>
  <sheetData>
    <row r="1" spans="1:13" ht="16.5" thickBot="1" x14ac:dyDescent="0.3">
      <c r="E1" s="37"/>
      <c r="F1" s="37"/>
      <c r="I1" s="37" t="s">
        <v>427</v>
      </c>
      <c r="J1" s="37"/>
      <c r="K1" s="37"/>
      <c r="L1" s="37"/>
      <c r="M1" s="37"/>
    </row>
    <row r="2" spans="1:13" ht="16.5" thickTop="1" x14ac:dyDescent="0.25">
      <c r="A2" s="40" t="s">
        <v>0</v>
      </c>
      <c r="B2" s="41" t="s">
        <v>1</v>
      </c>
      <c r="C2" s="42" t="s">
        <v>2</v>
      </c>
      <c r="D2" s="15" t="s">
        <v>433</v>
      </c>
      <c r="E2" s="73" t="s">
        <v>419</v>
      </c>
      <c r="F2" s="74" t="s">
        <v>420</v>
      </c>
      <c r="G2" s="15" t="s">
        <v>421</v>
      </c>
      <c r="H2" s="15"/>
      <c r="I2" s="27" t="s">
        <v>0</v>
      </c>
      <c r="J2" s="27" t="s">
        <v>422</v>
      </c>
      <c r="K2" s="27" t="s">
        <v>423</v>
      </c>
      <c r="L2" s="27" t="s">
        <v>424</v>
      </c>
      <c r="M2" s="27" t="s">
        <v>426</v>
      </c>
    </row>
    <row r="3" spans="1:13" x14ac:dyDescent="0.25">
      <c r="A3" s="55">
        <v>-4</v>
      </c>
      <c r="B3" s="56">
        <v>0</v>
      </c>
      <c r="C3" s="57">
        <v>1.8951928534003277</v>
      </c>
      <c r="D3" s="19">
        <v>1</v>
      </c>
      <c r="E3" s="75">
        <v>1.8038606826981409</v>
      </c>
      <c r="F3" s="57">
        <v>9.1332170702186799E-2</v>
      </c>
      <c r="G3" s="13">
        <f>IF(F3&lt;-1,0,IF(F3&gt;0.5,0,1))</f>
        <v>1</v>
      </c>
      <c r="I3" s="19">
        <v>-4</v>
      </c>
      <c r="J3" s="19">
        <f>SUM(G3:G26)</f>
        <v>23</v>
      </c>
      <c r="K3" s="19">
        <f>COUNT(G3:G26)</f>
        <v>24</v>
      </c>
      <c r="L3" s="23">
        <f>J3/K3</f>
        <v>0.95833333333333337</v>
      </c>
      <c r="M3" s="21"/>
    </row>
    <row r="4" spans="1:13" x14ac:dyDescent="0.25">
      <c r="A4" s="58">
        <v>-4</v>
      </c>
      <c r="B4" s="59">
        <v>0</v>
      </c>
      <c r="C4" s="60">
        <v>1.8951928534003277</v>
      </c>
      <c r="D4" s="19">
        <v>1</v>
      </c>
      <c r="E4" s="76">
        <v>1.8038606826981409</v>
      </c>
      <c r="F4" s="60">
        <v>9.1332170702186799E-2</v>
      </c>
      <c r="G4" s="13">
        <f t="shared" ref="G4:G67" si="0">IF(F4&lt;-1,0,IF(F4&gt;0.5,0,1))</f>
        <v>1</v>
      </c>
      <c r="I4" s="19">
        <v>4</v>
      </c>
      <c r="J4" s="19">
        <f>SUM(G27:G50)</f>
        <v>24</v>
      </c>
      <c r="K4" s="19">
        <f>COUNT(G27:G50)</f>
        <v>24</v>
      </c>
      <c r="L4" s="23">
        <f t="shared" ref="L4:L7" si="1">J4/K4</f>
        <v>1</v>
      </c>
      <c r="M4" s="21"/>
    </row>
    <row r="5" spans="1:13" x14ac:dyDescent="0.25">
      <c r="A5" s="58">
        <v>-4</v>
      </c>
      <c r="B5" s="59">
        <v>0</v>
      </c>
      <c r="C5" s="60">
        <v>1.9931393707198166</v>
      </c>
      <c r="D5" s="19">
        <v>1</v>
      </c>
      <c r="E5" s="76">
        <v>1.8038606826981409</v>
      </c>
      <c r="F5" s="60">
        <v>0.18927868802167569</v>
      </c>
      <c r="G5" s="13">
        <f t="shared" si="0"/>
        <v>1</v>
      </c>
      <c r="I5" s="19">
        <v>12</v>
      </c>
      <c r="J5" s="19">
        <f>SUM(G51:G74)</f>
        <v>22</v>
      </c>
      <c r="K5" s="19">
        <f>COUNT(G51:G74)</f>
        <v>24</v>
      </c>
      <c r="L5" s="23">
        <f t="shared" si="1"/>
        <v>0.91666666666666663</v>
      </c>
      <c r="M5" s="21"/>
    </row>
    <row r="6" spans="1:13" x14ac:dyDescent="0.25">
      <c r="A6" s="58">
        <v>-4</v>
      </c>
      <c r="B6" s="59">
        <v>0</v>
      </c>
      <c r="C6" s="60">
        <v>2.1136218907515314</v>
      </c>
      <c r="D6" s="19">
        <v>1</v>
      </c>
      <c r="E6" s="76">
        <v>1.8038606826981409</v>
      </c>
      <c r="F6" s="60">
        <v>0.30976120805339047</v>
      </c>
      <c r="G6" s="13">
        <f t="shared" si="0"/>
        <v>1</v>
      </c>
      <c r="I6" s="28">
        <v>16</v>
      </c>
      <c r="J6" s="28">
        <f>SUM(G75:G110)</f>
        <v>33</v>
      </c>
      <c r="K6" s="28">
        <f>COUNT(G75:G110)</f>
        <v>36</v>
      </c>
      <c r="L6" s="29">
        <f t="shared" si="1"/>
        <v>0.91666666666666663</v>
      </c>
      <c r="M6" s="30"/>
    </row>
    <row r="7" spans="1:13" x14ac:dyDescent="0.25">
      <c r="A7" s="58">
        <v>-4</v>
      </c>
      <c r="B7" s="59">
        <v>1</v>
      </c>
      <c r="C7" s="60">
        <v>1.6928031367991561</v>
      </c>
      <c r="D7" s="19">
        <v>2</v>
      </c>
      <c r="E7" s="76">
        <v>1.8041947851691573</v>
      </c>
      <c r="F7" s="60">
        <v>-0.11139164837000126</v>
      </c>
      <c r="G7" s="13">
        <f t="shared" si="0"/>
        <v>1</v>
      </c>
      <c r="I7" s="19" t="s">
        <v>425</v>
      </c>
      <c r="J7" s="19">
        <f>SUM(G3:G110)</f>
        <v>102</v>
      </c>
      <c r="K7" s="19">
        <f>COUNT(G3:G110)</f>
        <v>108</v>
      </c>
      <c r="L7" s="23">
        <f t="shared" si="1"/>
        <v>0.94444444444444442</v>
      </c>
      <c r="M7" s="21">
        <f>AVERAGE(ST_TestingReportNetTrainedon362_8)</f>
        <v>-3.0699958561250292E-2</v>
      </c>
    </row>
    <row r="8" spans="1:13" x14ac:dyDescent="0.25">
      <c r="A8" s="58">
        <v>-4</v>
      </c>
      <c r="B8" s="59">
        <v>1</v>
      </c>
      <c r="C8" s="60">
        <v>1.6928031367991561</v>
      </c>
      <c r="D8" s="19">
        <v>2</v>
      </c>
      <c r="E8" s="76">
        <v>1.8041947851691573</v>
      </c>
      <c r="F8" s="60">
        <v>-0.11139164837000126</v>
      </c>
      <c r="G8" s="13">
        <f t="shared" si="0"/>
        <v>1</v>
      </c>
    </row>
    <row r="9" spans="1:13" x14ac:dyDescent="0.25">
      <c r="A9" s="58">
        <v>-4</v>
      </c>
      <c r="B9" s="59">
        <v>1</v>
      </c>
      <c r="C9" s="60">
        <v>1.8243560062743336</v>
      </c>
      <c r="D9" s="19">
        <v>2</v>
      </c>
      <c r="E9" s="76">
        <v>1.8041947851691573</v>
      </c>
      <c r="F9" s="60">
        <v>2.0161221105176264E-2</v>
      </c>
      <c r="G9" s="13">
        <f t="shared" si="0"/>
        <v>1</v>
      </c>
    </row>
    <row r="10" spans="1:13" x14ac:dyDescent="0.25">
      <c r="A10" s="58">
        <v>-4</v>
      </c>
      <c r="B10" s="59">
        <v>1</v>
      </c>
      <c r="C10" s="60">
        <v>2.1136218907515314</v>
      </c>
      <c r="D10" s="19">
        <v>2</v>
      </c>
      <c r="E10" s="76">
        <v>1.8041947851691573</v>
      </c>
      <c r="F10" s="60">
        <v>0.30942710558237407</v>
      </c>
      <c r="G10" s="13">
        <f t="shared" si="0"/>
        <v>1</v>
      </c>
    </row>
    <row r="11" spans="1:13" x14ac:dyDescent="0.25">
      <c r="A11" s="58">
        <v>-4</v>
      </c>
      <c r="B11" s="59">
        <v>2</v>
      </c>
      <c r="C11" s="60">
        <v>1.6928031367991561</v>
      </c>
      <c r="D11" s="19">
        <v>3</v>
      </c>
      <c r="E11" s="76">
        <v>1.8043212025839961</v>
      </c>
      <c r="F11" s="60">
        <v>-0.11151806578484003</v>
      </c>
      <c r="G11" s="13">
        <f t="shared" si="0"/>
        <v>1</v>
      </c>
    </row>
    <row r="12" spans="1:13" x14ac:dyDescent="0.25">
      <c r="A12" s="58">
        <v>-4</v>
      </c>
      <c r="B12" s="59">
        <v>2</v>
      </c>
      <c r="C12" s="60">
        <v>1.8951928534003277</v>
      </c>
      <c r="D12" s="19">
        <v>3</v>
      </c>
      <c r="E12" s="76">
        <v>1.8043212025839961</v>
      </c>
      <c r="F12" s="60">
        <v>9.0871650816331639E-2</v>
      </c>
      <c r="G12" s="13">
        <f t="shared" si="0"/>
        <v>1</v>
      </c>
      <c r="H12" s="21"/>
    </row>
    <row r="13" spans="1:13" x14ac:dyDescent="0.25">
      <c r="A13" s="58">
        <v>-4</v>
      </c>
      <c r="B13" s="59">
        <v>2</v>
      </c>
      <c r="C13" s="60">
        <v>1.8951928534003277</v>
      </c>
      <c r="D13" s="19">
        <v>3</v>
      </c>
      <c r="E13" s="76">
        <v>1.8043212025839961</v>
      </c>
      <c r="F13" s="60">
        <v>9.0871650816331639E-2</v>
      </c>
      <c r="G13" s="13">
        <f t="shared" si="0"/>
        <v>1</v>
      </c>
      <c r="H13" s="21"/>
    </row>
    <row r="14" spans="1:13" x14ac:dyDescent="0.25">
      <c r="A14" s="58">
        <v>-4</v>
      </c>
      <c r="B14" s="59">
        <v>2</v>
      </c>
      <c r="C14" s="60">
        <v>1.8951928534003277</v>
      </c>
      <c r="D14" s="19">
        <v>3</v>
      </c>
      <c r="E14" s="76">
        <v>1.8043212025839961</v>
      </c>
      <c r="F14" s="60">
        <v>9.0871650816331639E-2</v>
      </c>
      <c r="G14" s="13">
        <f t="shared" si="0"/>
        <v>1</v>
      </c>
      <c r="H14" s="21"/>
    </row>
    <row r="15" spans="1:13" x14ac:dyDescent="0.25">
      <c r="A15" s="58">
        <v>-4</v>
      </c>
      <c r="B15" s="59">
        <v>4</v>
      </c>
      <c r="C15" s="60">
        <v>1.4087022747656586</v>
      </c>
      <c r="D15" s="19">
        <v>4</v>
      </c>
      <c r="E15" s="76">
        <v>1.8043889491991254</v>
      </c>
      <c r="F15" s="60">
        <v>-0.39568667443346683</v>
      </c>
      <c r="G15" s="13">
        <f t="shared" si="0"/>
        <v>1</v>
      </c>
      <c r="H15" s="21"/>
    </row>
    <row r="16" spans="1:13" x14ac:dyDescent="0.25">
      <c r="A16" s="58">
        <v>-4</v>
      </c>
      <c r="B16" s="59">
        <v>4</v>
      </c>
      <c r="C16" s="60">
        <v>1.6928031367991561</v>
      </c>
      <c r="D16" s="19">
        <v>4</v>
      </c>
      <c r="E16" s="76">
        <v>1.8043889491991254</v>
      </c>
      <c r="F16" s="60">
        <v>-0.11158581239996934</v>
      </c>
      <c r="G16" s="13">
        <f t="shared" si="0"/>
        <v>1</v>
      </c>
      <c r="H16" s="21"/>
    </row>
    <row r="17" spans="1:8" x14ac:dyDescent="0.25">
      <c r="A17" s="58">
        <v>-4</v>
      </c>
      <c r="B17" s="59">
        <v>4</v>
      </c>
      <c r="C17" s="60">
        <v>1.8951928534003277</v>
      </c>
      <c r="D17" s="19">
        <v>4</v>
      </c>
      <c r="E17" s="76">
        <v>1.8043889491991254</v>
      </c>
      <c r="F17" s="60">
        <v>9.0803904201202323E-2</v>
      </c>
      <c r="G17" s="13">
        <f t="shared" si="0"/>
        <v>1</v>
      </c>
      <c r="H17" s="21"/>
    </row>
    <row r="18" spans="1:8" x14ac:dyDescent="0.25">
      <c r="A18" s="58">
        <v>-4</v>
      </c>
      <c r="B18" s="59">
        <v>4</v>
      </c>
      <c r="C18" s="60">
        <v>1.8951928534003277</v>
      </c>
      <c r="D18" s="19">
        <v>4</v>
      </c>
      <c r="E18" s="76">
        <v>1.8043889491991254</v>
      </c>
      <c r="F18" s="60">
        <v>9.0803904201202323E-2</v>
      </c>
      <c r="G18" s="13">
        <f t="shared" si="0"/>
        <v>1</v>
      </c>
      <c r="H18" s="21"/>
    </row>
    <row r="19" spans="1:8" x14ac:dyDescent="0.25">
      <c r="A19" s="58">
        <v>-4</v>
      </c>
      <c r="B19" s="59">
        <v>6</v>
      </c>
      <c r="C19" s="60">
        <v>1.6928031367991561</v>
      </c>
      <c r="D19" s="19">
        <v>5</v>
      </c>
      <c r="E19" s="76">
        <v>1.8044016692211373</v>
      </c>
      <c r="F19" s="60">
        <v>-0.11159853242198126</v>
      </c>
      <c r="G19" s="13">
        <f t="shared" si="0"/>
        <v>1</v>
      </c>
      <c r="H19" s="21"/>
    </row>
    <row r="20" spans="1:8" x14ac:dyDescent="0.25">
      <c r="A20" s="58">
        <v>-4</v>
      </c>
      <c r="B20" s="59">
        <v>6</v>
      </c>
      <c r="C20" s="60">
        <v>1.6928031367991561</v>
      </c>
      <c r="D20" s="19">
        <v>5</v>
      </c>
      <c r="E20" s="76">
        <v>1.8044016692211373</v>
      </c>
      <c r="F20" s="60">
        <v>-0.11159853242198126</v>
      </c>
      <c r="G20" s="13">
        <f t="shared" si="0"/>
        <v>1</v>
      </c>
      <c r="H20" s="21"/>
    </row>
    <row r="21" spans="1:8" x14ac:dyDescent="0.25">
      <c r="A21" s="58">
        <v>-4</v>
      </c>
      <c r="B21" s="59">
        <v>6</v>
      </c>
      <c r="C21" s="60">
        <v>1.8951928534003277</v>
      </c>
      <c r="D21" s="19">
        <v>5</v>
      </c>
      <c r="E21" s="76">
        <v>1.8044016692211373</v>
      </c>
      <c r="F21" s="60">
        <v>9.079118417919041E-2</v>
      </c>
      <c r="G21" s="13">
        <f t="shared" si="0"/>
        <v>1</v>
      </c>
      <c r="H21" s="21"/>
    </row>
    <row r="22" spans="1:8" x14ac:dyDescent="0.25">
      <c r="A22" s="58">
        <v>-4</v>
      </c>
      <c r="B22" s="59">
        <v>6</v>
      </c>
      <c r="C22" s="60">
        <v>1.8951928534003277</v>
      </c>
      <c r="D22" s="19">
        <v>5</v>
      </c>
      <c r="E22" s="76">
        <v>1.8044016692211373</v>
      </c>
      <c r="F22" s="60">
        <v>9.079118417919041E-2</v>
      </c>
      <c r="G22" s="13">
        <f t="shared" si="0"/>
        <v>1</v>
      </c>
      <c r="H22" s="21"/>
    </row>
    <row r="23" spans="1:8" x14ac:dyDescent="0.25">
      <c r="A23" s="58">
        <v>-4</v>
      </c>
      <c r="B23" s="59">
        <v>8</v>
      </c>
      <c r="C23" s="60">
        <v>0.79313286207236522</v>
      </c>
      <c r="D23" s="19">
        <v>6</v>
      </c>
      <c r="E23" s="76">
        <v>1.8044070500966527</v>
      </c>
      <c r="F23" s="60">
        <v>-1.0112741880242875</v>
      </c>
      <c r="G23" s="13">
        <f t="shared" si="0"/>
        <v>0</v>
      </c>
      <c r="H23" s="21"/>
    </row>
    <row r="24" spans="1:8" x14ac:dyDescent="0.25">
      <c r="A24" s="58">
        <v>-4</v>
      </c>
      <c r="B24" s="59">
        <v>8</v>
      </c>
      <c r="C24" s="60">
        <v>1.8951928534003277</v>
      </c>
      <c r="D24" s="19">
        <v>6</v>
      </c>
      <c r="E24" s="76">
        <v>1.8044070500966527</v>
      </c>
      <c r="F24" s="60">
        <v>9.0785803303675028E-2</v>
      </c>
      <c r="G24" s="13">
        <f t="shared" si="0"/>
        <v>1</v>
      </c>
      <c r="H24" s="21"/>
    </row>
    <row r="25" spans="1:8" x14ac:dyDescent="0.25">
      <c r="A25" s="58">
        <v>-4</v>
      </c>
      <c r="B25" s="59">
        <v>8</v>
      </c>
      <c r="C25" s="60">
        <v>2.0016144850650992</v>
      </c>
      <c r="D25" s="19">
        <v>6</v>
      </c>
      <c r="E25" s="76">
        <v>1.8044070500966527</v>
      </c>
      <c r="F25" s="60">
        <v>0.1972074349684465</v>
      </c>
      <c r="G25" s="13">
        <f t="shared" si="0"/>
        <v>1</v>
      </c>
      <c r="H25" s="21"/>
    </row>
    <row r="26" spans="1:8" x14ac:dyDescent="0.25">
      <c r="A26" s="58">
        <v>-4</v>
      </c>
      <c r="B26" s="59">
        <v>8</v>
      </c>
      <c r="C26" s="60">
        <v>2.1136218907515314</v>
      </c>
      <c r="D26" s="19">
        <v>6</v>
      </c>
      <c r="E26" s="76">
        <v>1.8044070500966527</v>
      </c>
      <c r="F26" s="60">
        <v>0.3092148406548787</v>
      </c>
      <c r="G26" s="13">
        <f t="shared" si="0"/>
        <v>1</v>
      </c>
      <c r="H26" s="21"/>
    </row>
    <row r="27" spans="1:8" x14ac:dyDescent="0.25">
      <c r="A27" s="58">
        <v>4</v>
      </c>
      <c r="B27" s="59">
        <v>0</v>
      </c>
      <c r="C27" s="60">
        <v>1.6928031367991561</v>
      </c>
      <c r="D27" s="22">
        <v>7</v>
      </c>
      <c r="E27" s="76">
        <v>1.7809506525134322</v>
      </c>
      <c r="F27" s="60">
        <v>-8.8147515714276148E-2</v>
      </c>
      <c r="G27" s="16">
        <f t="shared" si="0"/>
        <v>1</v>
      </c>
      <c r="H27" s="21"/>
    </row>
    <row r="28" spans="1:8" x14ac:dyDescent="0.25">
      <c r="A28" s="58">
        <v>4</v>
      </c>
      <c r="B28" s="59">
        <v>0</v>
      </c>
      <c r="C28" s="60">
        <v>1.6928031367991561</v>
      </c>
      <c r="D28" s="19">
        <v>7</v>
      </c>
      <c r="E28" s="76">
        <v>1.7809506525134322</v>
      </c>
      <c r="F28" s="60">
        <v>-8.8147515714276148E-2</v>
      </c>
      <c r="G28" s="13">
        <f t="shared" si="0"/>
        <v>1</v>
      </c>
      <c r="H28" s="21"/>
    </row>
    <row r="29" spans="1:8" x14ac:dyDescent="0.25">
      <c r="A29" s="58">
        <v>4</v>
      </c>
      <c r="B29" s="59">
        <v>0</v>
      </c>
      <c r="C29" s="60">
        <v>1.8951928534003277</v>
      </c>
      <c r="D29" s="19">
        <v>7</v>
      </c>
      <c r="E29" s="76">
        <v>1.7809506525134322</v>
      </c>
      <c r="F29" s="60">
        <v>0.11424220088689552</v>
      </c>
      <c r="G29" s="13">
        <f t="shared" si="0"/>
        <v>1</v>
      </c>
      <c r="H29" s="21"/>
    </row>
    <row r="30" spans="1:8" x14ac:dyDescent="0.25">
      <c r="A30" s="58">
        <v>4</v>
      </c>
      <c r="B30" s="59">
        <v>0</v>
      </c>
      <c r="C30" s="60">
        <v>1.8951928534003277</v>
      </c>
      <c r="D30" s="19">
        <v>7</v>
      </c>
      <c r="E30" s="76">
        <v>1.7809506525134322</v>
      </c>
      <c r="F30" s="60">
        <v>0.11424220088689552</v>
      </c>
      <c r="G30" s="13">
        <f t="shared" si="0"/>
        <v>1</v>
      </c>
      <c r="H30" s="21"/>
    </row>
    <row r="31" spans="1:8" x14ac:dyDescent="0.25">
      <c r="A31" s="58">
        <v>4</v>
      </c>
      <c r="B31" s="59">
        <v>1</v>
      </c>
      <c r="C31" s="60">
        <v>1.6928031367991561</v>
      </c>
      <c r="D31" s="19">
        <v>8</v>
      </c>
      <c r="E31" s="76">
        <v>1.7992722469306692</v>
      </c>
      <c r="F31" s="60">
        <v>-0.10646911013151317</v>
      </c>
      <c r="G31" s="13">
        <f t="shared" si="0"/>
        <v>1</v>
      </c>
      <c r="H31" s="21"/>
    </row>
    <row r="32" spans="1:8" x14ac:dyDescent="0.25">
      <c r="A32" s="58">
        <v>4</v>
      </c>
      <c r="B32" s="59">
        <v>1</v>
      </c>
      <c r="C32" s="60">
        <v>1.8951928534003277</v>
      </c>
      <c r="D32" s="19">
        <v>8</v>
      </c>
      <c r="E32" s="76">
        <v>1.7992722469306692</v>
      </c>
      <c r="F32" s="60">
        <v>9.5920606469658498E-2</v>
      </c>
      <c r="G32" s="13">
        <f t="shared" si="0"/>
        <v>1</v>
      </c>
      <c r="H32" s="21"/>
    </row>
    <row r="33" spans="1:8" x14ac:dyDescent="0.25">
      <c r="A33" s="58">
        <v>4</v>
      </c>
      <c r="B33" s="59">
        <v>1</v>
      </c>
      <c r="C33" s="60">
        <v>1.8951928534003277</v>
      </c>
      <c r="D33" s="19">
        <v>8</v>
      </c>
      <c r="E33" s="76">
        <v>1.7992722469306692</v>
      </c>
      <c r="F33" s="60">
        <v>9.5920606469658498E-2</v>
      </c>
      <c r="G33" s="13">
        <f t="shared" si="0"/>
        <v>1</v>
      </c>
      <c r="H33" s="21"/>
    </row>
    <row r="34" spans="1:8" x14ac:dyDescent="0.25">
      <c r="A34" s="58">
        <v>4</v>
      </c>
      <c r="B34" s="59">
        <v>1</v>
      </c>
      <c r="C34" s="60">
        <v>2.2097322704296398</v>
      </c>
      <c r="D34" s="19">
        <v>8</v>
      </c>
      <c r="E34" s="76">
        <v>1.7992722469306692</v>
      </c>
      <c r="F34" s="60">
        <v>0.41046002349897059</v>
      </c>
      <c r="G34" s="13">
        <f t="shared" si="0"/>
        <v>1</v>
      </c>
      <c r="H34" s="21"/>
    </row>
    <row r="35" spans="1:8" x14ac:dyDescent="0.25">
      <c r="A35" s="58">
        <v>4</v>
      </c>
      <c r="B35" s="59">
        <v>2</v>
      </c>
      <c r="C35" s="60">
        <v>1.6928031367991561</v>
      </c>
      <c r="D35" s="19">
        <v>9</v>
      </c>
      <c r="E35" s="76">
        <v>1.8064144050394451</v>
      </c>
      <c r="F35" s="60">
        <v>-0.113611268240289</v>
      </c>
      <c r="G35" s="13">
        <f t="shared" si="0"/>
        <v>1</v>
      </c>
      <c r="H35" s="21"/>
    </row>
    <row r="36" spans="1:8" x14ac:dyDescent="0.25">
      <c r="A36" s="58">
        <v>4</v>
      </c>
      <c r="B36" s="59">
        <v>2</v>
      </c>
      <c r="C36" s="60">
        <v>1.8951928534003277</v>
      </c>
      <c r="D36" s="19">
        <v>9</v>
      </c>
      <c r="E36" s="76">
        <v>1.8064144050394451</v>
      </c>
      <c r="F36" s="60">
        <v>8.8778448360882667E-2</v>
      </c>
      <c r="G36" s="13">
        <f t="shared" si="0"/>
        <v>1</v>
      </c>
      <c r="H36" s="21"/>
    </row>
    <row r="37" spans="1:8" x14ac:dyDescent="0.25">
      <c r="A37" s="58">
        <v>4</v>
      </c>
      <c r="B37" s="59">
        <v>2</v>
      </c>
      <c r="C37" s="60">
        <v>1.8951928534003277</v>
      </c>
      <c r="D37" s="19">
        <v>9</v>
      </c>
      <c r="E37" s="76">
        <v>1.8064144050394451</v>
      </c>
      <c r="F37" s="60">
        <v>8.8778448360882667E-2</v>
      </c>
      <c r="G37" s="13">
        <f t="shared" si="0"/>
        <v>1</v>
      </c>
      <c r="H37" s="21"/>
    </row>
    <row r="38" spans="1:8" x14ac:dyDescent="0.25">
      <c r="A38" s="58">
        <v>4</v>
      </c>
      <c r="B38" s="59">
        <v>2</v>
      </c>
      <c r="C38" s="60">
        <v>2.2097322704296398</v>
      </c>
      <c r="D38" s="19">
        <v>9</v>
      </c>
      <c r="E38" s="76">
        <v>1.8064144050394451</v>
      </c>
      <c r="F38" s="60">
        <v>0.40331786539019476</v>
      </c>
      <c r="G38" s="13">
        <f t="shared" si="0"/>
        <v>1</v>
      </c>
      <c r="H38" s="21"/>
    </row>
    <row r="39" spans="1:8" x14ac:dyDescent="0.25">
      <c r="A39" s="58">
        <v>4</v>
      </c>
      <c r="B39" s="59">
        <v>4</v>
      </c>
      <c r="C39" s="60">
        <v>1.8951928534003277</v>
      </c>
      <c r="D39" s="19">
        <v>10</v>
      </c>
      <c r="E39" s="76">
        <v>1.8107312668876354</v>
      </c>
      <c r="F39" s="60">
        <v>8.446158651269231E-2</v>
      </c>
      <c r="G39" s="13">
        <f t="shared" si="0"/>
        <v>1</v>
      </c>
      <c r="H39" s="21"/>
    </row>
    <row r="40" spans="1:8" x14ac:dyDescent="0.25">
      <c r="A40" s="58">
        <v>4</v>
      </c>
      <c r="B40" s="59">
        <v>4</v>
      </c>
      <c r="C40" s="60">
        <v>1.8951928534003277</v>
      </c>
      <c r="D40" s="19">
        <v>10</v>
      </c>
      <c r="E40" s="76">
        <v>1.8107312668876354</v>
      </c>
      <c r="F40" s="60">
        <v>8.446158651269231E-2</v>
      </c>
      <c r="G40" s="13">
        <f t="shared" si="0"/>
        <v>1</v>
      </c>
      <c r="H40" s="21"/>
    </row>
    <row r="41" spans="1:8" x14ac:dyDescent="0.25">
      <c r="A41" s="58">
        <v>4</v>
      </c>
      <c r="B41" s="59">
        <v>4</v>
      </c>
      <c r="C41" s="60">
        <v>1.9931393707198166</v>
      </c>
      <c r="D41" s="19">
        <v>10</v>
      </c>
      <c r="E41" s="76">
        <v>1.8107312668876354</v>
      </c>
      <c r="F41" s="60">
        <v>0.1824081038321812</v>
      </c>
      <c r="G41" s="13">
        <f t="shared" si="0"/>
        <v>1</v>
      </c>
      <c r="H41" s="21"/>
    </row>
    <row r="42" spans="1:8" x14ac:dyDescent="0.25">
      <c r="A42" s="58">
        <v>4</v>
      </c>
      <c r="B42" s="59">
        <v>4</v>
      </c>
      <c r="C42" s="60">
        <v>2.1136218907515314</v>
      </c>
      <c r="D42" s="19">
        <v>10</v>
      </c>
      <c r="E42" s="76">
        <v>1.8107312668876354</v>
      </c>
      <c r="F42" s="60">
        <v>0.30289062386389598</v>
      </c>
      <c r="G42" s="13">
        <f t="shared" si="0"/>
        <v>1</v>
      </c>
      <c r="H42" s="21"/>
    </row>
    <row r="43" spans="1:8" x14ac:dyDescent="0.25">
      <c r="A43" s="58">
        <v>4</v>
      </c>
      <c r="B43" s="59">
        <v>6</v>
      </c>
      <c r="C43" s="60">
        <v>1.2156818820794937</v>
      </c>
      <c r="D43" s="19">
        <v>11</v>
      </c>
      <c r="E43" s="76">
        <v>1.8121477681043432</v>
      </c>
      <c r="F43" s="60">
        <v>-0.59646588602484951</v>
      </c>
      <c r="G43" s="13">
        <f t="shared" si="0"/>
        <v>1</v>
      </c>
      <c r="H43" s="21"/>
    </row>
    <row r="44" spans="1:8" x14ac:dyDescent="0.25">
      <c r="A44" s="58">
        <v>4</v>
      </c>
      <c r="B44" s="59">
        <v>6</v>
      </c>
      <c r="C44" s="60">
        <v>1.8951928534003277</v>
      </c>
      <c r="D44" s="19">
        <v>11</v>
      </c>
      <c r="E44" s="76">
        <v>1.8121477681043432</v>
      </c>
      <c r="F44" s="60">
        <v>8.3045085295984533E-2</v>
      </c>
      <c r="G44" s="13">
        <f t="shared" si="0"/>
        <v>1</v>
      </c>
      <c r="H44" s="21"/>
    </row>
    <row r="45" spans="1:8" x14ac:dyDescent="0.25">
      <c r="A45" s="58">
        <v>4</v>
      </c>
      <c r="B45" s="59">
        <v>6</v>
      </c>
      <c r="C45" s="60">
        <v>1.9931393707198166</v>
      </c>
      <c r="D45" s="19">
        <v>11</v>
      </c>
      <c r="E45" s="76">
        <v>1.8121477681043432</v>
      </c>
      <c r="F45" s="60">
        <v>0.18099160261547342</v>
      </c>
      <c r="G45" s="13">
        <f t="shared" si="0"/>
        <v>1</v>
      </c>
      <c r="H45" s="21"/>
    </row>
    <row r="46" spans="1:8" x14ac:dyDescent="0.25">
      <c r="A46" s="58">
        <v>4</v>
      </c>
      <c r="B46" s="59">
        <v>6</v>
      </c>
      <c r="C46" s="60">
        <v>2.0016144850650992</v>
      </c>
      <c r="D46" s="19">
        <v>11</v>
      </c>
      <c r="E46" s="76">
        <v>1.8121477681043432</v>
      </c>
      <c r="F46" s="60">
        <v>0.18946671696075601</v>
      </c>
      <c r="G46" s="13">
        <f t="shared" si="0"/>
        <v>1</v>
      </c>
      <c r="H46" s="21"/>
    </row>
    <row r="47" spans="1:8" x14ac:dyDescent="0.25">
      <c r="A47" s="58">
        <v>4</v>
      </c>
      <c r="B47" s="59">
        <v>8</v>
      </c>
      <c r="C47" s="60">
        <v>1.6928031367991561</v>
      </c>
      <c r="D47" s="19">
        <v>12</v>
      </c>
      <c r="E47" s="76">
        <v>1.8132621830117834</v>
      </c>
      <c r="F47" s="60">
        <v>-0.12045904621262737</v>
      </c>
      <c r="G47" s="13">
        <f t="shared" si="0"/>
        <v>1</v>
      </c>
      <c r="H47" s="21"/>
    </row>
    <row r="48" spans="1:8" x14ac:dyDescent="0.25">
      <c r="A48" s="58">
        <v>4</v>
      </c>
      <c r="B48" s="59">
        <v>8</v>
      </c>
      <c r="C48" s="60">
        <v>1.6928031367991561</v>
      </c>
      <c r="D48" s="19">
        <v>12</v>
      </c>
      <c r="E48" s="76">
        <v>1.8132621830117834</v>
      </c>
      <c r="F48" s="60">
        <v>-0.12045904621262737</v>
      </c>
      <c r="G48" s="13">
        <f t="shared" si="0"/>
        <v>1</v>
      </c>
      <c r="H48" s="21"/>
    </row>
    <row r="49" spans="1:8" x14ac:dyDescent="0.25">
      <c r="A49" s="58">
        <v>4</v>
      </c>
      <c r="B49" s="59">
        <v>8</v>
      </c>
      <c r="C49" s="60">
        <v>2.0016144850650992</v>
      </c>
      <c r="D49" s="19">
        <v>12</v>
      </c>
      <c r="E49" s="76">
        <v>1.8132621830117834</v>
      </c>
      <c r="F49" s="60">
        <v>0.18835230205331577</v>
      </c>
      <c r="G49" s="13">
        <f t="shared" si="0"/>
        <v>1</v>
      </c>
      <c r="H49" s="21"/>
    </row>
    <row r="50" spans="1:8" x14ac:dyDescent="0.25">
      <c r="A50" s="58">
        <v>4</v>
      </c>
      <c r="B50" s="59">
        <v>8</v>
      </c>
      <c r="C50" s="60">
        <v>2.2097322704296398</v>
      </c>
      <c r="D50" s="19">
        <v>12</v>
      </c>
      <c r="E50" s="76">
        <v>1.8132621830117834</v>
      </c>
      <c r="F50" s="60">
        <v>0.39647008741785639</v>
      </c>
      <c r="G50" s="13">
        <f t="shared" si="0"/>
        <v>1</v>
      </c>
      <c r="H50" s="21"/>
    </row>
    <row r="51" spans="1:8" x14ac:dyDescent="0.25">
      <c r="A51" s="58">
        <v>12</v>
      </c>
      <c r="B51" s="59">
        <v>0</v>
      </c>
      <c r="C51" s="60">
        <v>1.6928031367991561</v>
      </c>
      <c r="D51" s="22">
        <v>13</v>
      </c>
      <c r="E51" s="76">
        <v>1.6170723057533638</v>
      </c>
      <c r="F51" s="60">
        <v>7.5730831045792257E-2</v>
      </c>
      <c r="G51" s="16">
        <f t="shared" si="0"/>
        <v>1</v>
      </c>
      <c r="H51" s="21"/>
    </row>
    <row r="52" spans="1:8" x14ac:dyDescent="0.25">
      <c r="A52" s="58">
        <v>12</v>
      </c>
      <c r="B52" s="59">
        <v>0</v>
      </c>
      <c r="C52" s="60">
        <v>1.6928031367991561</v>
      </c>
      <c r="D52" s="19">
        <v>13</v>
      </c>
      <c r="E52" s="76">
        <v>1.6170723057533638</v>
      </c>
      <c r="F52" s="60">
        <v>7.5730831045792257E-2</v>
      </c>
      <c r="G52" s="13">
        <f t="shared" si="0"/>
        <v>1</v>
      </c>
      <c r="H52" s="21"/>
    </row>
    <row r="53" spans="1:8" x14ac:dyDescent="0.25">
      <c r="A53" s="58">
        <v>12</v>
      </c>
      <c r="B53" s="59">
        <v>0</v>
      </c>
      <c r="C53" s="60">
        <v>2.1136218907515314</v>
      </c>
      <c r="D53" s="19">
        <v>13</v>
      </c>
      <c r="E53" s="76">
        <v>1.6170723057533638</v>
      </c>
      <c r="F53" s="60">
        <v>0.49654958499816759</v>
      </c>
      <c r="G53" s="13">
        <f t="shared" si="0"/>
        <v>1</v>
      </c>
      <c r="H53" s="21"/>
    </row>
    <row r="54" spans="1:8" x14ac:dyDescent="0.25">
      <c r="A54" s="58">
        <v>12</v>
      </c>
      <c r="B54" s="59">
        <v>0</v>
      </c>
      <c r="C54" s="60">
        <v>2.1136218907515314</v>
      </c>
      <c r="D54" s="19">
        <v>13</v>
      </c>
      <c r="E54" s="76">
        <v>1.6170723057533638</v>
      </c>
      <c r="F54" s="60">
        <v>0.49654958499816759</v>
      </c>
      <c r="G54" s="13">
        <f t="shared" si="0"/>
        <v>1</v>
      </c>
      <c r="H54" s="21"/>
    </row>
    <row r="55" spans="1:8" x14ac:dyDescent="0.25">
      <c r="A55" s="58">
        <v>12</v>
      </c>
      <c r="B55" s="59">
        <v>1</v>
      </c>
      <c r="C55" s="60">
        <v>2.0016144850650992</v>
      </c>
      <c r="D55" s="19">
        <v>14</v>
      </c>
      <c r="E55" s="76">
        <v>2.4310565646031539</v>
      </c>
      <c r="F55" s="60">
        <v>-0.42944207953805469</v>
      </c>
      <c r="G55" s="13">
        <f t="shared" si="0"/>
        <v>1</v>
      </c>
      <c r="H55" s="21"/>
    </row>
    <row r="56" spans="1:8" x14ac:dyDescent="0.25">
      <c r="A56" s="58">
        <v>12</v>
      </c>
      <c r="B56" s="59">
        <v>1</v>
      </c>
      <c r="C56" s="60">
        <v>2.0016144850650992</v>
      </c>
      <c r="D56" s="19">
        <v>14</v>
      </c>
      <c r="E56" s="76">
        <v>2.4310565646031539</v>
      </c>
      <c r="F56" s="60">
        <v>-0.42944207953805469</v>
      </c>
      <c r="G56" s="13">
        <f t="shared" si="0"/>
        <v>1</v>
      </c>
      <c r="H56" s="21"/>
    </row>
    <row r="57" spans="1:8" x14ac:dyDescent="0.25">
      <c r="A57" s="58">
        <v>12</v>
      </c>
      <c r="B57" s="59">
        <v>1</v>
      </c>
      <c r="C57" s="60">
        <v>2.5681415505041039</v>
      </c>
      <c r="D57" s="19">
        <v>14</v>
      </c>
      <c r="E57" s="76">
        <v>2.4310565646031539</v>
      </c>
      <c r="F57" s="60">
        <v>0.13708498590094997</v>
      </c>
      <c r="G57" s="13">
        <f t="shared" si="0"/>
        <v>1</v>
      </c>
      <c r="H57" s="21"/>
    </row>
    <row r="58" spans="1:8" x14ac:dyDescent="0.25">
      <c r="A58" s="58">
        <v>12</v>
      </c>
      <c r="B58" s="59">
        <v>1</v>
      </c>
      <c r="C58" s="60">
        <v>2.5681415505041039</v>
      </c>
      <c r="D58" s="19">
        <v>14</v>
      </c>
      <c r="E58" s="76">
        <v>2.4310565646031539</v>
      </c>
      <c r="F58" s="60">
        <v>0.13708498590094997</v>
      </c>
      <c r="G58" s="13">
        <f t="shared" si="0"/>
        <v>1</v>
      </c>
      <c r="H58" s="21"/>
    </row>
    <row r="59" spans="1:8" x14ac:dyDescent="0.25">
      <c r="A59" s="58">
        <v>12</v>
      </c>
      <c r="B59" s="59">
        <v>2</v>
      </c>
      <c r="C59" s="60">
        <v>1.8951928534003277</v>
      </c>
      <c r="D59" s="19">
        <v>15</v>
      </c>
      <c r="E59" s="76">
        <v>2.8232788076569157</v>
      </c>
      <c r="F59" s="60">
        <v>-0.92808595425658802</v>
      </c>
      <c r="G59" s="13">
        <f t="shared" si="0"/>
        <v>1</v>
      </c>
      <c r="H59" s="21"/>
    </row>
    <row r="60" spans="1:8" x14ac:dyDescent="0.25">
      <c r="A60" s="58">
        <v>12</v>
      </c>
      <c r="B60" s="59">
        <v>2</v>
      </c>
      <c r="C60" s="60">
        <v>2.0016144850650992</v>
      </c>
      <c r="D60" s="19">
        <v>15</v>
      </c>
      <c r="E60" s="76">
        <v>2.8232788076569157</v>
      </c>
      <c r="F60" s="60">
        <v>-0.82166432259181654</v>
      </c>
      <c r="G60" s="13">
        <f t="shared" si="0"/>
        <v>1</v>
      </c>
      <c r="H60" s="21"/>
    </row>
    <row r="61" spans="1:8" x14ac:dyDescent="0.25">
      <c r="A61" s="58">
        <v>12</v>
      </c>
      <c r="B61" s="59">
        <v>2</v>
      </c>
      <c r="C61" s="60">
        <v>2.2950404635726231</v>
      </c>
      <c r="D61" s="19">
        <v>15</v>
      </c>
      <c r="E61" s="76">
        <v>2.8232788076569157</v>
      </c>
      <c r="F61" s="60">
        <v>-0.5282383440842926</v>
      </c>
      <c r="G61" s="13">
        <f t="shared" si="0"/>
        <v>1</v>
      </c>
      <c r="H61" s="21"/>
    </row>
    <row r="62" spans="1:8" x14ac:dyDescent="0.25">
      <c r="A62" s="58">
        <v>12</v>
      </c>
      <c r="B62" s="59">
        <v>2</v>
      </c>
      <c r="C62" s="60">
        <v>2.8877886762995373</v>
      </c>
      <c r="D62" s="19">
        <v>15</v>
      </c>
      <c r="E62" s="76">
        <v>2.8232788076569157</v>
      </c>
      <c r="F62" s="60">
        <v>6.4509868642621537E-2</v>
      </c>
      <c r="G62" s="13">
        <f t="shared" si="0"/>
        <v>1</v>
      </c>
      <c r="H62" s="21"/>
    </row>
    <row r="63" spans="1:8" x14ac:dyDescent="0.25">
      <c r="A63" s="58">
        <v>12</v>
      </c>
      <c r="B63" s="59">
        <v>4</v>
      </c>
      <c r="C63" s="60">
        <v>2.6928031367991561</v>
      </c>
      <c r="D63" s="19">
        <v>16</v>
      </c>
      <c r="E63" s="76">
        <v>3.1334090240656862</v>
      </c>
      <c r="F63" s="60">
        <v>-0.44060588726653016</v>
      </c>
      <c r="G63" s="13">
        <f t="shared" si="0"/>
        <v>1</v>
      </c>
      <c r="H63" s="21"/>
    </row>
    <row r="64" spans="1:8" x14ac:dyDescent="0.25">
      <c r="A64" s="58">
        <v>12</v>
      </c>
      <c r="B64" s="59">
        <v>4</v>
      </c>
      <c r="C64" s="60">
        <v>2.6928031367991561</v>
      </c>
      <c r="D64" s="19">
        <v>16</v>
      </c>
      <c r="E64" s="76">
        <v>3.1334090240656862</v>
      </c>
      <c r="F64" s="60">
        <v>-0.44060588726653016</v>
      </c>
      <c r="G64" s="13">
        <f t="shared" si="0"/>
        <v>1</v>
      </c>
      <c r="H64" s="21"/>
    </row>
    <row r="65" spans="1:8" x14ac:dyDescent="0.25">
      <c r="A65" s="58">
        <v>12</v>
      </c>
      <c r="B65" s="59">
        <v>4</v>
      </c>
      <c r="C65" s="60">
        <v>2.8951928534003279</v>
      </c>
      <c r="D65" s="19">
        <v>16</v>
      </c>
      <c r="E65" s="76">
        <v>3.1334090240656862</v>
      </c>
      <c r="F65" s="60">
        <v>-0.23821617066535827</v>
      </c>
      <c r="G65" s="13">
        <f t="shared" si="0"/>
        <v>1</v>
      </c>
      <c r="H65" s="21"/>
    </row>
    <row r="66" spans="1:8" x14ac:dyDescent="0.25">
      <c r="A66" s="58">
        <v>12</v>
      </c>
      <c r="B66" s="59">
        <v>4</v>
      </c>
      <c r="C66" s="60">
        <v>2.8951928534003279</v>
      </c>
      <c r="D66" s="19">
        <v>16</v>
      </c>
      <c r="E66" s="76">
        <v>3.1334090240656862</v>
      </c>
      <c r="F66" s="60">
        <v>-0.23821617066535827</v>
      </c>
      <c r="G66" s="13">
        <f t="shared" si="0"/>
        <v>1</v>
      </c>
      <c r="H66" s="21"/>
    </row>
    <row r="67" spans="1:8" x14ac:dyDescent="0.25">
      <c r="A67" s="58">
        <v>12</v>
      </c>
      <c r="B67" s="59">
        <v>6</v>
      </c>
      <c r="C67" s="60">
        <v>2.8951928534003279</v>
      </c>
      <c r="D67" s="19">
        <v>17</v>
      </c>
      <c r="E67" s="76">
        <v>3.2946969635650025</v>
      </c>
      <c r="F67" s="60">
        <v>-0.39950411016467458</v>
      </c>
      <c r="G67" s="13">
        <f t="shared" si="0"/>
        <v>1</v>
      </c>
      <c r="H67" s="21"/>
    </row>
    <row r="68" spans="1:8" x14ac:dyDescent="0.25">
      <c r="A68" s="58">
        <v>12</v>
      </c>
      <c r="B68" s="59">
        <v>6</v>
      </c>
      <c r="C68" s="60">
        <v>2.8951928534003279</v>
      </c>
      <c r="D68" s="19">
        <v>17</v>
      </c>
      <c r="E68" s="76">
        <v>3.2946969635650025</v>
      </c>
      <c r="F68" s="60">
        <v>-0.39950411016467458</v>
      </c>
      <c r="G68" s="13">
        <f t="shared" ref="G68:G110" si="2">IF(F68&lt;-1,0,IF(F68&gt;0.5,0,1))</f>
        <v>1</v>
      </c>
      <c r="H68" s="21"/>
    </row>
    <row r="69" spans="1:8" x14ac:dyDescent="0.25">
      <c r="A69" s="58">
        <v>12</v>
      </c>
      <c r="B69" s="59">
        <v>6</v>
      </c>
      <c r="C69" s="60">
        <v>2.8951928534003279</v>
      </c>
      <c r="D69" s="19">
        <v>17</v>
      </c>
      <c r="E69" s="76">
        <v>3.2946969635650025</v>
      </c>
      <c r="F69" s="60">
        <v>-0.39950411016467458</v>
      </c>
      <c r="G69" s="13">
        <f t="shared" si="2"/>
        <v>1</v>
      </c>
      <c r="H69" s="21"/>
    </row>
    <row r="70" spans="1:8" x14ac:dyDescent="0.25">
      <c r="A70" s="58">
        <v>12</v>
      </c>
      <c r="B70" s="59">
        <v>6</v>
      </c>
      <c r="C70" s="60">
        <v>3.0016144850650992</v>
      </c>
      <c r="D70" s="19">
        <v>17</v>
      </c>
      <c r="E70" s="76">
        <v>3.2946969635650025</v>
      </c>
      <c r="F70" s="60">
        <v>-0.29308247849990332</v>
      </c>
      <c r="G70" s="13">
        <f t="shared" si="2"/>
        <v>1</v>
      </c>
      <c r="H70" s="21"/>
    </row>
    <row r="71" spans="1:8" x14ac:dyDescent="0.25">
      <c r="A71" s="58">
        <v>12</v>
      </c>
      <c r="B71" s="59">
        <v>8</v>
      </c>
      <c r="C71" s="60">
        <v>2.2156818820794939</v>
      </c>
      <c r="D71" s="19">
        <v>18</v>
      </c>
      <c r="E71" s="76">
        <v>3.4414740644196864</v>
      </c>
      <c r="F71" s="60">
        <v>-1.2257921823401925</v>
      </c>
      <c r="G71" s="13">
        <f t="shared" si="2"/>
        <v>0</v>
      </c>
      <c r="H71" s="21"/>
    </row>
    <row r="72" spans="1:8" x14ac:dyDescent="0.25">
      <c r="A72" s="58">
        <v>12</v>
      </c>
      <c r="B72" s="59">
        <v>8</v>
      </c>
      <c r="C72" s="60">
        <v>2.3934078834175985</v>
      </c>
      <c r="D72" s="19">
        <v>18</v>
      </c>
      <c r="E72" s="76">
        <v>3.4414740644196864</v>
      </c>
      <c r="F72" s="60">
        <v>-1.0480661810020879</v>
      </c>
      <c r="G72" s="13">
        <f t="shared" si="2"/>
        <v>0</v>
      </c>
      <c r="H72" s="21"/>
    </row>
    <row r="73" spans="1:8" x14ac:dyDescent="0.25">
      <c r="A73" s="58">
        <v>12</v>
      </c>
      <c r="B73" s="59">
        <v>8</v>
      </c>
      <c r="C73" s="60">
        <v>2.8243560062743338</v>
      </c>
      <c r="D73" s="19">
        <v>18</v>
      </c>
      <c r="E73" s="76">
        <v>3.4414740644196864</v>
      </c>
      <c r="F73" s="60">
        <v>-0.61711805814535259</v>
      </c>
      <c r="G73" s="13">
        <f t="shared" si="2"/>
        <v>1</v>
      </c>
      <c r="H73" s="21"/>
    </row>
    <row r="74" spans="1:8" x14ac:dyDescent="0.25">
      <c r="A74" s="58">
        <v>12</v>
      </c>
      <c r="B74" s="59">
        <v>8</v>
      </c>
      <c r="C74" s="60">
        <v>2.8951928534003279</v>
      </c>
      <c r="D74" s="19">
        <v>18</v>
      </c>
      <c r="E74" s="76">
        <v>3.4414740644196864</v>
      </c>
      <c r="F74" s="60">
        <v>-0.54628121101935845</v>
      </c>
      <c r="G74" s="13">
        <f t="shared" si="2"/>
        <v>1</v>
      </c>
      <c r="H74" s="21"/>
    </row>
    <row r="75" spans="1:8" x14ac:dyDescent="0.25">
      <c r="A75" s="61">
        <v>16</v>
      </c>
      <c r="B75" s="59">
        <v>0</v>
      </c>
      <c r="C75" s="60">
        <v>1.4087022747656586</v>
      </c>
      <c r="D75" s="22">
        <v>19</v>
      </c>
      <c r="E75" s="76">
        <v>1.7878597781193493</v>
      </c>
      <c r="F75" s="60">
        <v>-0.37915750335369069</v>
      </c>
      <c r="G75" s="16">
        <f t="shared" si="2"/>
        <v>1</v>
      </c>
      <c r="H75" s="21"/>
    </row>
    <row r="76" spans="1:8" x14ac:dyDescent="0.25">
      <c r="A76" s="61">
        <v>16</v>
      </c>
      <c r="B76" s="59">
        <v>0</v>
      </c>
      <c r="C76" s="60">
        <v>1.6928031367991561</v>
      </c>
      <c r="D76" s="19">
        <v>19</v>
      </c>
      <c r="E76" s="76">
        <v>1.7878597781193493</v>
      </c>
      <c r="F76" s="60">
        <v>-9.5056641320193203E-2</v>
      </c>
      <c r="G76" s="13">
        <f t="shared" si="2"/>
        <v>1</v>
      </c>
      <c r="H76" s="21"/>
    </row>
    <row r="77" spans="1:8" x14ac:dyDescent="0.25">
      <c r="A77" s="61">
        <v>16</v>
      </c>
      <c r="B77" s="59">
        <v>0</v>
      </c>
      <c r="C77" s="60">
        <v>2.0039309479125995</v>
      </c>
      <c r="D77" s="19">
        <v>19</v>
      </c>
      <c r="E77" s="76">
        <v>1.7878597781193493</v>
      </c>
      <c r="F77" s="60">
        <v>0.21607116979325025</v>
      </c>
      <c r="G77" s="13">
        <f t="shared" si="2"/>
        <v>1</v>
      </c>
      <c r="H77" s="21"/>
    </row>
    <row r="78" spans="1:8" x14ac:dyDescent="0.25">
      <c r="A78" s="61">
        <v>16</v>
      </c>
      <c r="B78" s="59">
        <v>0</v>
      </c>
      <c r="C78" s="60">
        <v>2.1136218907515314</v>
      </c>
      <c r="D78" s="19">
        <v>19</v>
      </c>
      <c r="E78" s="76">
        <v>1.7878597781193493</v>
      </c>
      <c r="F78" s="60">
        <v>0.32576211263218213</v>
      </c>
      <c r="G78" s="13">
        <f t="shared" si="2"/>
        <v>1</v>
      </c>
      <c r="H78" s="21"/>
    </row>
    <row r="79" spans="1:8" x14ac:dyDescent="0.25">
      <c r="A79" s="61">
        <v>16</v>
      </c>
      <c r="B79" s="59">
        <v>0</v>
      </c>
      <c r="C79" s="60">
        <v>2.1136218907515314</v>
      </c>
      <c r="D79" s="19">
        <v>19</v>
      </c>
      <c r="E79" s="76">
        <v>1.7878597781193493</v>
      </c>
      <c r="F79" s="60">
        <v>0.32576211263218213</v>
      </c>
      <c r="G79" s="13">
        <f t="shared" si="2"/>
        <v>1</v>
      </c>
      <c r="H79" s="21"/>
    </row>
    <row r="80" spans="1:8" x14ac:dyDescent="0.25">
      <c r="A80" s="61">
        <v>16</v>
      </c>
      <c r="B80" s="59">
        <v>0</v>
      </c>
      <c r="C80" s="60">
        <v>2.3138292046514777</v>
      </c>
      <c r="D80" s="19">
        <v>19</v>
      </c>
      <c r="E80" s="76">
        <v>1.7878597781193493</v>
      </c>
      <c r="F80" s="60">
        <v>0.52596942653212841</v>
      </c>
      <c r="G80" s="13">
        <f t="shared" si="2"/>
        <v>0</v>
      </c>
      <c r="H80" s="21"/>
    </row>
    <row r="81" spans="1:8" x14ac:dyDescent="0.25">
      <c r="A81" s="61">
        <v>16</v>
      </c>
      <c r="B81" s="59">
        <v>1</v>
      </c>
      <c r="C81" s="60">
        <v>3.210319949383607</v>
      </c>
      <c r="D81" s="19">
        <v>20</v>
      </c>
      <c r="E81" s="76">
        <v>3.6901011316936514</v>
      </c>
      <c r="F81" s="60">
        <v>-0.47978118231004441</v>
      </c>
      <c r="G81" s="13">
        <f t="shared" si="2"/>
        <v>1</v>
      </c>
      <c r="H81" s="21"/>
    </row>
    <row r="82" spans="1:8" x14ac:dyDescent="0.25">
      <c r="A82" s="61">
        <v>16</v>
      </c>
      <c r="B82" s="59">
        <v>1</v>
      </c>
      <c r="C82" s="60">
        <v>3.4560445715737376</v>
      </c>
      <c r="D82" s="19">
        <v>20</v>
      </c>
      <c r="E82" s="76">
        <v>3.6901011316936514</v>
      </c>
      <c r="F82" s="60">
        <v>-0.23405656011991383</v>
      </c>
      <c r="G82" s="13">
        <f t="shared" si="2"/>
        <v>1</v>
      </c>
      <c r="H82" s="21"/>
    </row>
    <row r="83" spans="1:8" x14ac:dyDescent="0.25">
      <c r="A83" s="61">
        <v>16</v>
      </c>
      <c r="B83" s="59">
        <v>1</v>
      </c>
      <c r="C83" s="60">
        <v>3.4560445715737376</v>
      </c>
      <c r="D83" s="19">
        <v>20</v>
      </c>
      <c r="E83" s="76">
        <v>3.6901011316936514</v>
      </c>
      <c r="F83" s="60">
        <v>-0.23405656011991383</v>
      </c>
      <c r="G83" s="13">
        <f t="shared" si="2"/>
        <v>1</v>
      </c>
      <c r="H83" s="21"/>
    </row>
    <row r="84" spans="1:8" x14ac:dyDescent="0.25">
      <c r="A84" s="61">
        <v>16</v>
      </c>
      <c r="B84" s="59">
        <v>1</v>
      </c>
      <c r="C84" s="60">
        <v>3.9070762143792019</v>
      </c>
      <c r="D84" s="19">
        <v>20</v>
      </c>
      <c r="E84" s="76">
        <v>3.6901011316936514</v>
      </c>
      <c r="F84" s="60">
        <v>0.21697508268555055</v>
      </c>
      <c r="G84" s="13">
        <f t="shared" si="2"/>
        <v>1</v>
      </c>
      <c r="H84" s="21"/>
    </row>
    <row r="85" spans="1:8" x14ac:dyDescent="0.25">
      <c r="A85" s="61">
        <v>16</v>
      </c>
      <c r="B85" s="59">
        <v>1</v>
      </c>
      <c r="C85" s="60">
        <v>3.9983974300623943</v>
      </c>
      <c r="D85" s="19">
        <v>20</v>
      </c>
      <c r="E85" s="76">
        <v>3.6901011316936514</v>
      </c>
      <c r="F85" s="60">
        <v>0.30829629836874295</v>
      </c>
      <c r="G85" s="13">
        <f t="shared" si="2"/>
        <v>1</v>
      </c>
      <c r="H85" s="21"/>
    </row>
    <row r="86" spans="1:8" x14ac:dyDescent="0.25">
      <c r="A86" s="61">
        <v>16</v>
      </c>
      <c r="B86" s="59">
        <v>1</v>
      </c>
      <c r="C86" s="60">
        <v>4.0607799220937508</v>
      </c>
      <c r="D86" s="19">
        <v>20</v>
      </c>
      <c r="E86" s="76">
        <v>3.6901011316936514</v>
      </c>
      <c r="F86" s="60">
        <v>0.37067879040009943</v>
      </c>
      <c r="G86" s="13">
        <f t="shared" si="2"/>
        <v>1</v>
      </c>
      <c r="H86" s="21"/>
    </row>
    <row r="87" spans="1:8" x14ac:dyDescent="0.25">
      <c r="A87" s="61">
        <v>16</v>
      </c>
      <c r="B87" s="59">
        <v>2</v>
      </c>
      <c r="C87" s="60">
        <v>4.7465384490698064</v>
      </c>
      <c r="D87" s="19">
        <v>21</v>
      </c>
      <c r="E87" s="76">
        <v>5.1772485822174481</v>
      </c>
      <c r="F87" s="60">
        <v>-0.43071013314764173</v>
      </c>
      <c r="G87" s="13">
        <f t="shared" si="2"/>
        <v>1</v>
      </c>
      <c r="H87" s="21"/>
    </row>
    <row r="88" spans="1:8" x14ac:dyDescent="0.25">
      <c r="A88" s="61">
        <v>16</v>
      </c>
      <c r="B88" s="59">
        <v>2</v>
      </c>
      <c r="C88" s="60">
        <v>5.1540624062142912</v>
      </c>
      <c r="D88" s="19">
        <v>21</v>
      </c>
      <c r="E88" s="76">
        <v>5.1772485822174481</v>
      </c>
      <c r="F88" s="60">
        <v>-2.3186176003156866E-2</v>
      </c>
      <c r="G88" s="13">
        <f t="shared" si="2"/>
        <v>1</v>
      </c>
      <c r="H88" s="21"/>
    </row>
    <row r="89" spans="1:8" x14ac:dyDescent="0.25">
      <c r="A89" s="61">
        <v>16</v>
      </c>
      <c r="B89" s="59">
        <v>2</v>
      </c>
      <c r="C89" s="60">
        <v>5.4264159976022963</v>
      </c>
      <c r="D89" s="19">
        <v>21</v>
      </c>
      <c r="E89" s="76">
        <v>5.1772485822174481</v>
      </c>
      <c r="F89" s="60">
        <v>0.24916741538484821</v>
      </c>
      <c r="G89" s="13">
        <f t="shared" si="2"/>
        <v>1</v>
      </c>
      <c r="H89" s="21"/>
    </row>
    <row r="90" spans="1:8" x14ac:dyDescent="0.25">
      <c r="A90" s="61">
        <v>16</v>
      </c>
      <c r="B90" s="59">
        <v>2</v>
      </c>
      <c r="C90" s="60">
        <v>5.4972528447282896</v>
      </c>
      <c r="D90" s="19">
        <v>21</v>
      </c>
      <c r="E90" s="76">
        <v>5.1772485822174481</v>
      </c>
      <c r="F90" s="60">
        <v>0.32000426251084146</v>
      </c>
      <c r="G90" s="13">
        <f t="shared" si="2"/>
        <v>1</v>
      </c>
      <c r="H90" s="21"/>
    </row>
    <row r="91" spans="1:8" x14ac:dyDescent="0.25">
      <c r="A91" s="61">
        <v>16</v>
      </c>
      <c r="B91" s="59">
        <v>2</v>
      </c>
      <c r="C91" s="60">
        <v>5.6717415338463653</v>
      </c>
      <c r="D91" s="19">
        <v>21</v>
      </c>
      <c r="E91" s="76">
        <v>5.1772485822174481</v>
      </c>
      <c r="F91" s="60">
        <v>0.49449295162891715</v>
      </c>
      <c r="G91" s="13">
        <f t="shared" si="2"/>
        <v>1</v>
      </c>
      <c r="H91" s="21"/>
    </row>
    <row r="92" spans="1:8" x14ac:dyDescent="0.25">
      <c r="A92" s="61">
        <v>16</v>
      </c>
      <c r="B92" s="59">
        <v>2</v>
      </c>
      <c r="C92" s="60">
        <v>5.8373685229812926</v>
      </c>
      <c r="D92" s="19">
        <v>21</v>
      </c>
      <c r="E92" s="76">
        <v>5.1772485822174481</v>
      </c>
      <c r="F92" s="60">
        <v>0.6601199407638445</v>
      </c>
      <c r="G92" s="13">
        <f t="shared" si="2"/>
        <v>0</v>
      </c>
      <c r="H92" s="21"/>
    </row>
    <row r="93" spans="1:8" x14ac:dyDescent="0.25">
      <c r="A93" s="61">
        <v>16</v>
      </c>
      <c r="B93" s="59">
        <v>4</v>
      </c>
      <c r="C93" s="60">
        <v>6.0158143088914739</v>
      </c>
      <c r="D93" s="19">
        <v>22</v>
      </c>
      <c r="E93" s="76">
        <v>6.4070633510745942</v>
      </c>
      <c r="F93" s="60">
        <v>-0.39124904218312029</v>
      </c>
      <c r="G93" s="13">
        <f t="shared" si="2"/>
        <v>1</v>
      </c>
      <c r="H93" s="21"/>
    </row>
    <row r="94" spans="1:8" x14ac:dyDescent="0.25">
      <c r="A94" s="61">
        <v>16</v>
      </c>
      <c r="B94" s="59">
        <v>4</v>
      </c>
      <c r="C94" s="60">
        <v>6.2814144015542288</v>
      </c>
      <c r="D94" s="19">
        <v>22</v>
      </c>
      <c r="E94" s="76">
        <v>6.4070633510745942</v>
      </c>
      <c r="F94" s="60">
        <v>-0.12564894952036543</v>
      </c>
      <c r="G94" s="13">
        <f t="shared" si="2"/>
        <v>1</v>
      </c>
      <c r="H94" s="21"/>
    </row>
    <row r="95" spans="1:8" x14ac:dyDescent="0.25">
      <c r="A95" s="61">
        <v>16</v>
      </c>
      <c r="B95" s="59">
        <v>4</v>
      </c>
      <c r="C95" s="60">
        <v>6.3917731411351753</v>
      </c>
      <c r="D95" s="19">
        <v>22</v>
      </c>
      <c r="E95" s="76">
        <v>6.4070633510745942</v>
      </c>
      <c r="F95" s="60">
        <v>-1.5290209939418986E-2</v>
      </c>
      <c r="G95" s="13">
        <f t="shared" si="2"/>
        <v>1</v>
      </c>
      <c r="H95" s="21"/>
    </row>
    <row r="96" spans="1:8" x14ac:dyDescent="0.25">
      <c r="A96" s="61">
        <v>16</v>
      </c>
      <c r="B96" s="59">
        <v>4</v>
      </c>
      <c r="C96" s="60">
        <v>6.4972528447282896</v>
      </c>
      <c r="D96" s="19">
        <v>22</v>
      </c>
      <c r="E96" s="76">
        <v>6.4070633510745942</v>
      </c>
      <c r="F96" s="60">
        <v>9.018949365369533E-2</v>
      </c>
      <c r="G96" s="13">
        <f t="shared" si="2"/>
        <v>1</v>
      </c>
      <c r="H96" s="21"/>
    </row>
    <row r="97" spans="1:8" x14ac:dyDescent="0.25">
      <c r="A97" s="61">
        <v>16</v>
      </c>
      <c r="B97" s="59">
        <v>4</v>
      </c>
      <c r="C97" s="60">
        <v>6.6717415338463653</v>
      </c>
      <c r="D97" s="19">
        <v>22</v>
      </c>
      <c r="E97" s="76">
        <v>6.4070633510745942</v>
      </c>
      <c r="F97" s="60">
        <v>0.26467818277177102</v>
      </c>
      <c r="G97" s="13">
        <f t="shared" si="2"/>
        <v>1</v>
      </c>
      <c r="H97" s="21"/>
    </row>
    <row r="98" spans="1:8" x14ac:dyDescent="0.25">
      <c r="A98" s="61">
        <v>16</v>
      </c>
      <c r="B98" s="59">
        <v>4</v>
      </c>
      <c r="C98" s="60">
        <v>6.9709543871827995</v>
      </c>
      <c r="D98" s="19">
        <v>22</v>
      </c>
      <c r="E98" s="76">
        <v>6.4070633510745942</v>
      </c>
      <c r="F98" s="60">
        <v>0.56389103610820523</v>
      </c>
      <c r="G98" s="13">
        <f t="shared" si="2"/>
        <v>0</v>
      </c>
      <c r="H98" s="21"/>
    </row>
    <row r="99" spans="1:8" x14ac:dyDescent="0.25">
      <c r="A99" s="61">
        <v>16</v>
      </c>
      <c r="B99" s="59">
        <v>6</v>
      </c>
      <c r="C99" s="60">
        <v>6.3446249424324899</v>
      </c>
      <c r="D99" s="19">
        <v>23</v>
      </c>
      <c r="E99" s="76">
        <v>6.6966262669202052</v>
      </c>
      <c r="F99" s="60">
        <v>-0.35200132448771537</v>
      </c>
      <c r="G99" s="13">
        <f t="shared" si="2"/>
        <v>1</v>
      </c>
      <c r="H99" s="21"/>
    </row>
    <row r="100" spans="1:8" x14ac:dyDescent="0.25">
      <c r="A100" s="61">
        <v>16</v>
      </c>
      <c r="B100" s="59">
        <v>6</v>
      </c>
      <c r="C100" s="60">
        <v>6.3723851356307106</v>
      </c>
      <c r="D100" s="19">
        <v>23</v>
      </c>
      <c r="E100" s="76">
        <v>6.6966262669202052</v>
      </c>
      <c r="F100" s="60">
        <v>-0.32424113128949461</v>
      </c>
      <c r="G100" s="13">
        <f t="shared" si="2"/>
        <v>1</v>
      </c>
      <c r="H100" s="21"/>
    </row>
    <row r="101" spans="1:8" x14ac:dyDescent="0.25">
      <c r="A101" s="61">
        <v>16</v>
      </c>
      <c r="B101" s="59">
        <v>6</v>
      </c>
      <c r="C101" s="60">
        <v>6.6451008077937868</v>
      </c>
      <c r="D101" s="19">
        <v>23</v>
      </c>
      <c r="E101" s="76">
        <v>6.6966262669202052</v>
      </c>
      <c r="F101" s="60">
        <v>-5.1525459126418482E-2</v>
      </c>
      <c r="G101" s="13">
        <f t="shared" si="2"/>
        <v>1</v>
      </c>
      <c r="H101" s="21"/>
    </row>
    <row r="102" spans="1:8" x14ac:dyDescent="0.25">
      <c r="A102" s="61">
        <v>16</v>
      </c>
      <c r="B102" s="59">
        <v>6</v>
      </c>
      <c r="C102" s="60">
        <v>6.9709543871827995</v>
      </c>
      <c r="D102" s="19">
        <v>23</v>
      </c>
      <c r="E102" s="76">
        <v>6.6966262669202052</v>
      </c>
      <c r="F102" s="60">
        <v>0.27432812026259423</v>
      </c>
      <c r="G102" s="13">
        <f t="shared" si="2"/>
        <v>1</v>
      </c>
      <c r="H102" s="21"/>
    </row>
    <row r="103" spans="1:8" x14ac:dyDescent="0.25">
      <c r="A103" s="61">
        <v>16</v>
      </c>
      <c r="B103" s="59">
        <v>6</v>
      </c>
      <c r="C103" s="60">
        <v>6.9709543871827995</v>
      </c>
      <c r="D103" s="19">
        <v>23</v>
      </c>
      <c r="E103" s="76">
        <v>6.6966262669202052</v>
      </c>
      <c r="F103" s="60">
        <v>0.27432812026259423</v>
      </c>
      <c r="G103" s="13">
        <f t="shared" si="2"/>
        <v>1</v>
      </c>
      <c r="H103" s="21"/>
    </row>
    <row r="104" spans="1:8" x14ac:dyDescent="0.25">
      <c r="A104" s="61">
        <v>16</v>
      </c>
      <c r="B104" s="59">
        <v>6</v>
      </c>
      <c r="C104" s="60">
        <v>7.0718864630251943</v>
      </c>
      <c r="D104" s="19">
        <v>23</v>
      </c>
      <c r="E104" s="76">
        <v>6.6966262669202052</v>
      </c>
      <c r="F104" s="60">
        <v>0.37526019610498906</v>
      </c>
      <c r="G104" s="13">
        <f t="shared" si="2"/>
        <v>1</v>
      </c>
      <c r="H104" s="21"/>
    </row>
    <row r="105" spans="1:8" x14ac:dyDescent="0.25">
      <c r="A105" s="61">
        <v>16</v>
      </c>
      <c r="B105" s="59">
        <v>8</v>
      </c>
      <c r="C105" s="60">
        <v>6.4264159976022963</v>
      </c>
      <c r="D105" s="19">
        <v>24</v>
      </c>
      <c r="E105" s="76">
        <v>6.8145879940789476</v>
      </c>
      <c r="F105" s="60">
        <v>-0.38817199647665124</v>
      </c>
      <c r="G105" s="13">
        <f t="shared" si="2"/>
        <v>1</v>
      </c>
      <c r="H105" s="21"/>
    </row>
    <row r="106" spans="1:8" x14ac:dyDescent="0.25">
      <c r="A106" s="61">
        <v>16</v>
      </c>
      <c r="B106" s="59">
        <v>8</v>
      </c>
      <c r="C106" s="60">
        <v>6.6836083999393452</v>
      </c>
      <c r="D106" s="19">
        <v>24</v>
      </c>
      <c r="E106" s="76">
        <v>6.8145879940789476</v>
      </c>
      <c r="F106" s="60">
        <v>-0.13097959413960236</v>
      </c>
      <c r="G106" s="13">
        <f t="shared" si="2"/>
        <v>1</v>
      </c>
      <c r="H106" s="21"/>
    </row>
    <row r="107" spans="1:8" x14ac:dyDescent="0.25">
      <c r="A107" s="61">
        <v>16</v>
      </c>
      <c r="B107" s="59">
        <v>8</v>
      </c>
      <c r="C107" s="60">
        <v>6.686853525149302</v>
      </c>
      <c r="D107" s="19">
        <v>24</v>
      </c>
      <c r="E107" s="76">
        <v>6.8145879940789476</v>
      </c>
      <c r="F107" s="60">
        <v>-0.12773446892964557</v>
      </c>
      <c r="G107" s="13">
        <f t="shared" si="2"/>
        <v>1</v>
      </c>
      <c r="H107" s="21"/>
    </row>
    <row r="108" spans="1:8" x14ac:dyDescent="0.25">
      <c r="A108" s="61">
        <v>16</v>
      </c>
      <c r="B108" s="59">
        <v>8</v>
      </c>
      <c r="C108" s="60">
        <v>6.7698236959554592</v>
      </c>
      <c r="D108" s="19">
        <v>24</v>
      </c>
      <c r="E108" s="76">
        <v>6.8145879940789476</v>
      </c>
      <c r="F108" s="60">
        <v>-4.4764298123488366E-2</v>
      </c>
      <c r="G108" s="13">
        <f t="shared" si="2"/>
        <v>1</v>
      </c>
      <c r="H108" s="21"/>
    </row>
    <row r="109" spans="1:8" x14ac:dyDescent="0.25">
      <c r="A109" s="61">
        <v>16</v>
      </c>
      <c r="B109" s="59">
        <v>8</v>
      </c>
      <c r="C109" s="60">
        <v>6.9709543871827995</v>
      </c>
      <c r="D109" s="19">
        <v>24</v>
      </c>
      <c r="E109" s="76">
        <v>6.8145879940789476</v>
      </c>
      <c r="F109" s="60">
        <v>0.15636639310385192</v>
      </c>
      <c r="G109" s="13">
        <f t="shared" si="2"/>
        <v>1</v>
      </c>
      <c r="H109" s="21"/>
    </row>
    <row r="110" spans="1:8" ht="16.5" thickBot="1" x14ac:dyDescent="0.3">
      <c r="A110" s="62">
        <v>16</v>
      </c>
      <c r="B110" s="63">
        <v>8</v>
      </c>
      <c r="C110" s="64">
        <v>7.2156818820794939</v>
      </c>
      <c r="D110" s="19">
        <v>24</v>
      </c>
      <c r="E110" s="77">
        <v>6.8145879940789476</v>
      </c>
      <c r="F110" s="64">
        <v>0.40109388800054635</v>
      </c>
      <c r="G110" s="13">
        <f t="shared" si="2"/>
        <v>1</v>
      </c>
      <c r="H110" s="21"/>
    </row>
    <row r="111" spans="1:8" ht="16.5" thickTop="1" x14ac:dyDescent="0.25"/>
  </sheetData>
  <sortState ref="A2:C109">
    <sortCondition ref="A2:A109"/>
    <sortCondition ref="B2:B109"/>
    <sortCondition ref="C2:C109"/>
  </sortState>
  <mergeCells count="2">
    <mergeCell ref="E1:F1"/>
    <mergeCell ref="I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workbookViewId="0">
      <selection activeCell="L34" sqref="L34"/>
    </sheetView>
  </sheetViews>
  <sheetFormatPr defaultRowHeight="15.75" x14ac:dyDescent="0.25"/>
  <cols>
    <col min="1" max="3" width="9.140625" style="19"/>
    <col min="4" max="4" width="5.7109375" style="20" customWidth="1"/>
    <col min="5" max="5" width="10.140625" style="19" bestFit="1" customWidth="1"/>
    <col min="6" max="6" width="8.5703125" style="19" bestFit="1" customWidth="1"/>
    <col min="7" max="7" width="5.7109375" style="19" customWidth="1"/>
    <col min="8" max="16384" width="9.140625" style="19"/>
  </cols>
  <sheetData>
    <row r="1" spans="1:13" ht="16.5" thickBot="1" x14ac:dyDescent="0.3">
      <c r="E1" s="37"/>
      <c r="F1" s="37"/>
      <c r="I1" s="37" t="s">
        <v>429</v>
      </c>
      <c r="J1" s="37"/>
      <c r="K1" s="37"/>
      <c r="L1" s="37"/>
      <c r="M1" s="37"/>
    </row>
    <row r="2" spans="1:13" ht="16.5" thickTop="1" x14ac:dyDescent="0.25">
      <c r="A2" s="40" t="s">
        <v>0</v>
      </c>
      <c r="B2" s="41" t="s">
        <v>1</v>
      </c>
      <c r="C2" s="42" t="s">
        <v>2</v>
      </c>
      <c r="D2" s="15" t="s">
        <v>433</v>
      </c>
      <c r="E2" s="73" t="s">
        <v>419</v>
      </c>
      <c r="F2" s="74" t="s">
        <v>420</v>
      </c>
      <c r="G2" s="15" t="s">
        <v>421</v>
      </c>
      <c r="H2" s="15"/>
      <c r="I2" s="27" t="s">
        <v>0</v>
      </c>
      <c r="J2" s="27" t="s">
        <v>422</v>
      </c>
      <c r="K2" s="27" t="s">
        <v>423</v>
      </c>
      <c r="L2" s="27" t="s">
        <v>424</v>
      </c>
      <c r="M2" s="27" t="s">
        <v>426</v>
      </c>
    </row>
    <row r="3" spans="1:13" x14ac:dyDescent="0.25">
      <c r="A3" s="55">
        <v>-4</v>
      </c>
      <c r="B3" s="56">
        <v>0</v>
      </c>
      <c r="C3" s="57">
        <v>1.8951928534003277</v>
      </c>
      <c r="D3" s="20">
        <v>1</v>
      </c>
      <c r="E3" s="75">
        <v>1.8038606826981409</v>
      </c>
      <c r="F3" s="57">
        <v>9.1332170702186799E-2</v>
      </c>
      <c r="G3" s="13">
        <f>IF(F3&lt;-1,0,IF(F3&gt;0.5,0,1))</f>
        <v>1</v>
      </c>
      <c r="I3" s="19">
        <v>-4</v>
      </c>
      <c r="J3" s="19">
        <f>SUM(G3:G26)</f>
        <v>23</v>
      </c>
      <c r="K3" s="19">
        <f>COUNT(G3:G26)</f>
        <v>24</v>
      </c>
      <c r="L3" s="23">
        <f>J3/K3</f>
        <v>0.95833333333333337</v>
      </c>
      <c r="M3" s="21"/>
    </row>
    <row r="4" spans="1:13" x14ac:dyDescent="0.25">
      <c r="A4" s="58">
        <v>-4</v>
      </c>
      <c r="B4" s="59">
        <v>0</v>
      </c>
      <c r="C4" s="60">
        <v>1.8951928534003277</v>
      </c>
      <c r="D4" s="20">
        <v>1</v>
      </c>
      <c r="E4" s="76">
        <v>1.8038606826981409</v>
      </c>
      <c r="F4" s="60">
        <v>9.1332170702186799E-2</v>
      </c>
      <c r="G4" s="13">
        <f t="shared" ref="G4:G67" si="0">IF(F4&lt;-1,0,IF(F4&gt;0.5,0,1))</f>
        <v>1</v>
      </c>
      <c r="I4" s="19">
        <v>4</v>
      </c>
      <c r="J4" s="19">
        <f>SUM(G27:G50)</f>
        <v>24</v>
      </c>
      <c r="K4" s="19">
        <f>COUNT(G27:G50)</f>
        <v>24</v>
      </c>
      <c r="L4" s="23">
        <f t="shared" ref="L4:L7" si="1">J4/K4</f>
        <v>1</v>
      </c>
      <c r="M4" s="21"/>
    </row>
    <row r="5" spans="1:13" x14ac:dyDescent="0.25">
      <c r="A5" s="58">
        <v>-4</v>
      </c>
      <c r="B5" s="59">
        <v>0</v>
      </c>
      <c r="C5" s="60">
        <v>2.1136218907515314</v>
      </c>
      <c r="D5" s="20">
        <v>1</v>
      </c>
      <c r="E5" s="76">
        <v>1.8038606826981409</v>
      </c>
      <c r="F5" s="60">
        <v>0.30976120805339047</v>
      </c>
      <c r="G5" s="13">
        <f t="shared" si="0"/>
        <v>1</v>
      </c>
      <c r="I5" s="19">
        <v>12</v>
      </c>
      <c r="J5" s="19">
        <f>SUM(G51:G74)</f>
        <v>23</v>
      </c>
      <c r="K5" s="19">
        <f>COUNT(G51:G74)</f>
        <v>24</v>
      </c>
      <c r="L5" s="23">
        <f t="shared" si="1"/>
        <v>0.95833333333333337</v>
      </c>
      <c r="M5" s="21"/>
    </row>
    <row r="6" spans="1:13" x14ac:dyDescent="0.25">
      <c r="A6" s="58">
        <v>-4</v>
      </c>
      <c r="B6" s="59">
        <v>0</v>
      </c>
      <c r="C6" s="60">
        <v>2.2097322704296398</v>
      </c>
      <c r="D6" s="20">
        <v>1</v>
      </c>
      <c r="E6" s="76">
        <v>1.8038606826981409</v>
      </c>
      <c r="F6" s="60">
        <v>0.4058715877314989</v>
      </c>
      <c r="G6" s="13">
        <f t="shared" si="0"/>
        <v>1</v>
      </c>
      <c r="I6" s="28">
        <v>16</v>
      </c>
      <c r="J6" s="28">
        <f>SUM(G75:G110)</f>
        <v>33</v>
      </c>
      <c r="K6" s="28">
        <f>COUNT(G75:G110)</f>
        <v>36</v>
      </c>
      <c r="L6" s="29">
        <f t="shared" si="1"/>
        <v>0.91666666666666663</v>
      </c>
      <c r="M6" s="30"/>
    </row>
    <row r="7" spans="1:13" x14ac:dyDescent="0.25">
      <c r="A7" s="58">
        <v>-4</v>
      </c>
      <c r="B7" s="59">
        <v>1</v>
      </c>
      <c r="C7" s="60">
        <v>1.6928031367991561</v>
      </c>
      <c r="D7" s="20">
        <v>2</v>
      </c>
      <c r="E7" s="76">
        <v>1.8041947851691573</v>
      </c>
      <c r="F7" s="60">
        <v>-0.11139164837000126</v>
      </c>
      <c r="G7" s="13">
        <f t="shared" si="0"/>
        <v>1</v>
      </c>
      <c r="I7" s="19" t="s">
        <v>425</v>
      </c>
      <c r="J7" s="19">
        <f>SUM(G3:G110)</f>
        <v>103</v>
      </c>
      <c r="K7" s="19">
        <f>COUNT(G3:G110)</f>
        <v>108</v>
      </c>
      <c r="L7" s="23">
        <f t="shared" si="1"/>
        <v>0.95370370370370372</v>
      </c>
      <c r="M7" s="21">
        <f>AVERAGE(ST_TestingReportNetTrainedon3622_8)</f>
        <v>-8.843037441947782E-2</v>
      </c>
    </row>
    <row r="8" spans="1:13" x14ac:dyDescent="0.25">
      <c r="A8" s="58">
        <v>-4</v>
      </c>
      <c r="B8" s="59">
        <v>1</v>
      </c>
      <c r="C8" s="60">
        <v>2.1136218907515314</v>
      </c>
      <c r="D8" s="20">
        <v>2</v>
      </c>
      <c r="E8" s="76">
        <v>1.8041947851691573</v>
      </c>
      <c r="F8" s="60">
        <v>0.30942710558237407</v>
      </c>
      <c r="G8" s="13">
        <f t="shared" si="0"/>
        <v>1</v>
      </c>
    </row>
    <row r="9" spans="1:13" x14ac:dyDescent="0.25">
      <c r="A9" s="58">
        <v>-4</v>
      </c>
      <c r="B9" s="59">
        <v>1</v>
      </c>
      <c r="C9" s="60">
        <v>2.1136218907515314</v>
      </c>
      <c r="D9" s="20">
        <v>2</v>
      </c>
      <c r="E9" s="76">
        <v>1.8041947851691573</v>
      </c>
      <c r="F9" s="60">
        <v>0.30942710558237407</v>
      </c>
      <c r="G9" s="13">
        <f t="shared" si="0"/>
        <v>1</v>
      </c>
    </row>
    <row r="10" spans="1:13" x14ac:dyDescent="0.25">
      <c r="A10" s="58">
        <v>-4</v>
      </c>
      <c r="B10" s="59">
        <v>1</v>
      </c>
      <c r="C10" s="60">
        <v>2.2097322704296398</v>
      </c>
      <c r="D10" s="20">
        <v>2</v>
      </c>
      <c r="E10" s="76">
        <v>1.8041947851691573</v>
      </c>
      <c r="F10" s="60">
        <v>0.4055374852604825</v>
      </c>
      <c r="G10" s="13">
        <f t="shared" si="0"/>
        <v>1</v>
      </c>
    </row>
    <row r="11" spans="1:13" x14ac:dyDescent="0.25">
      <c r="A11" s="58">
        <v>-4</v>
      </c>
      <c r="B11" s="59">
        <v>2</v>
      </c>
      <c r="C11" s="60">
        <v>1.6928031367991561</v>
      </c>
      <c r="D11" s="20">
        <v>3</v>
      </c>
      <c r="E11" s="76">
        <v>1.8043212025839961</v>
      </c>
      <c r="F11" s="60">
        <v>-0.11151806578484003</v>
      </c>
      <c r="G11" s="13">
        <f t="shared" si="0"/>
        <v>1</v>
      </c>
    </row>
    <row r="12" spans="1:13" x14ac:dyDescent="0.25">
      <c r="A12" s="58">
        <v>-4</v>
      </c>
      <c r="B12" s="59">
        <v>2</v>
      </c>
      <c r="C12" s="60">
        <v>1.8951928534003277</v>
      </c>
      <c r="D12" s="20">
        <v>3</v>
      </c>
      <c r="E12" s="76">
        <v>1.8043212025839961</v>
      </c>
      <c r="F12" s="60">
        <v>9.0871650816331639E-2</v>
      </c>
      <c r="G12" s="13">
        <f t="shared" si="0"/>
        <v>1</v>
      </c>
    </row>
    <row r="13" spans="1:13" x14ac:dyDescent="0.25">
      <c r="A13" s="58">
        <v>-4</v>
      </c>
      <c r="B13" s="59">
        <v>2</v>
      </c>
      <c r="C13" s="60">
        <v>2.0016144850650992</v>
      </c>
      <c r="D13" s="20">
        <v>3</v>
      </c>
      <c r="E13" s="76">
        <v>1.8043212025839961</v>
      </c>
      <c r="F13" s="60">
        <v>0.19729328248110312</v>
      </c>
      <c r="G13" s="13">
        <f t="shared" si="0"/>
        <v>1</v>
      </c>
    </row>
    <row r="14" spans="1:13" x14ac:dyDescent="0.25">
      <c r="A14" s="58">
        <v>-4</v>
      </c>
      <c r="B14" s="59">
        <v>2</v>
      </c>
      <c r="C14" s="60">
        <v>2.0907431454711936</v>
      </c>
      <c r="D14" s="20">
        <v>3</v>
      </c>
      <c r="E14" s="76">
        <v>1.8043212025839961</v>
      </c>
      <c r="F14" s="60">
        <v>0.28642194288719747</v>
      </c>
      <c r="G14" s="13">
        <f t="shared" si="0"/>
        <v>1</v>
      </c>
    </row>
    <row r="15" spans="1:13" x14ac:dyDescent="0.25">
      <c r="A15" s="58">
        <v>-4</v>
      </c>
      <c r="B15" s="59">
        <v>4</v>
      </c>
      <c r="C15" s="60">
        <v>1.8951928534003277</v>
      </c>
      <c r="D15" s="20">
        <v>4</v>
      </c>
      <c r="E15" s="76">
        <v>1.8043889491991254</v>
      </c>
      <c r="F15" s="60">
        <v>9.0803904201202323E-2</v>
      </c>
      <c r="G15" s="13">
        <f t="shared" si="0"/>
        <v>1</v>
      </c>
    </row>
    <row r="16" spans="1:13" x14ac:dyDescent="0.25">
      <c r="A16" s="58">
        <v>-4</v>
      </c>
      <c r="B16" s="59">
        <v>4</v>
      </c>
      <c r="C16" s="60">
        <v>1.8951928534003277</v>
      </c>
      <c r="D16" s="20">
        <v>4</v>
      </c>
      <c r="E16" s="76">
        <v>1.8043889491991254</v>
      </c>
      <c r="F16" s="60">
        <v>9.0803904201202323E-2</v>
      </c>
      <c r="G16" s="13">
        <f t="shared" si="0"/>
        <v>1</v>
      </c>
    </row>
    <row r="17" spans="1:7" x14ac:dyDescent="0.25">
      <c r="A17" s="58">
        <v>-4</v>
      </c>
      <c r="B17" s="59">
        <v>4</v>
      </c>
      <c r="C17" s="60">
        <v>1.8951928534003277</v>
      </c>
      <c r="D17" s="20">
        <v>4</v>
      </c>
      <c r="E17" s="76">
        <v>1.8043889491991254</v>
      </c>
      <c r="F17" s="60">
        <v>9.0803904201202323E-2</v>
      </c>
      <c r="G17" s="13">
        <f t="shared" si="0"/>
        <v>1</v>
      </c>
    </row>
    <row r="18" spans="1:7" x14ac:dyDescent="0.25">
      <c r="A18" s="58">
        <v>-4</v>
      </c>
      <c r="B18" s="59">
        <v>4</v>
      </c>
      <c r="C18" s="60">
        <v>1.8951928534003277</v>
      </c>
      <c r="D18" s="20">
        <v>4</v>
      </c>
      <c r="E18" s="76">
        <v>1.8043889491991254</v>
      </c>
      <c r="F18" s="60">
        <v>9.0803904201202323E-2</v>
      </c>
      <c r="G18" s="13">
        <f t="shared" si="0"/>
        <v>1</v>
      </c>
    </row>
    <row r="19" spans="1:7" x14ac:dyDescent="0.25">
      <c r="A19" s="58">
        <v>-4</v>
      </c>
      <c r="B19" s="59">
        <v>6</v>
      </c>
      <c r="C19" s="60">
        <v>1.6928031367991561</v>
      </c>
      <c r="D19" s="20">
        <v>5</v>
      </c>
      <c r="E19" s="76">
        <v>1.8044016692211373</v>
      </c>
      <c r="F19" s="60">
        <v>-0.11159853242198126</v>
      </c>
      <c r="G19" s="13">
        <f t="shared" si="0"/>
        <v>1</v>
      </c>
    </row>
    <row r="20" spans="1:7" x14ac:dyDescent="0.25">
      <c r="A20" s="58">
        <v>-4</v>
      </c>
      <c r="B20" s="59">
        <v>6</v>
      </c>
      <c r="C20" s="60">
        <v>1.8184669066050725</v>
      </c>
      <c r="D20" s="20">
        <v>5</v>
      </c>
      <c r="E20" s="76">
        <v>1.8044016692211373</v>
      </c>
      <c r="F20" s="60">
        <v>1.406523738393517E-2</v>
      </c>
      <c r="G20" s="13">
        <f t="shared" si="0"/>
        <v>1</v>
      </c>
    </row>
    <row r="21" spans="1:7" x14ac:dyDescent="0.25">
      <c r="A21" s="58">
        <v>-4</v>
      </c>
      <c r="B21" s="59">
        <v>6</v>
      </c>
      <c r="C21" s="60">
        <v>1.8243560062743336</v>
      </c>
      <c r="D21" s="20">
        <v>5</v>
      </c>
      <c r="E21" s="76">
        <v>1.8044016692211373</v>
      </c>
      <c r="F21" s="60">
        <v>1.9954337053196269E-2</v>
      </c>
      <c r="G21" s="13">
        <f t="shared" si="0"/>
        <v>1</v>
      </c>
    </row>
    <row r="22" spans="1:7" x14ac:dyDescent="0.25">
      <c r="A22" s="58">
        <v>-4</v>
      </c>
      <c r="B22" s="59">
        <v>6</v>
      </c>
      <c r="C22" s="60">
        <v>2.4938331324631373</v>
      </c>
      <c r="D22" s="20">
        <v>5</v>
      </c>
      <c r="E22" s="76">
        <v>1.8044016692211373</v>
      </c>
      <c r="F22" s="60">
        <v>0.689431463242</v>
      </c>
      <c r="G22" s="13">
        <f t="shared" si="0"/>
        <v>0</v>
      </c>
    </row>
    <row r="23" spans="1:7" x14ac:dyDescent="0.25">
      <c r="A23" s="58">
        <v>-4</v>
      </c>
      <c r="B23" s="59">
        <v>8</v>
      </c>
      <c r="C23" s="60">
        <v>1.6928031367991561</v>
      </c>
      <c r="D23" s="20">
        <v>6</v>
      </c>
      <c r="E23" s="76">
        <v>1.8044070500966527</v>
      </c>
      <c r="F23" s="60">
        <v>-0.11160391329749664</v>
      </c>
      <c r="G23" s="13">
        <f t="shared" si="0"/>
        <v>1</v>
      </c>
    </row>
    <row r="24" spans="1:7" x14ac:dyDescent="0.25">
      <c r="A24" s="58">
        <v>-4</v>
      </c>
      <c r="B24" s="59">
        <v>8</v>
      </c>
      <c r="C24" s="60">
        <v>1.8951928534003277</v>
      </c>
      <c r="D24" s="20">
        <v>6</v>
      </c>
      <c r="E24" s="76">
        <v>1.8044070500966527</v>
      </c>
      <c r="F24" s="60">
        <v>9.0785803303675028E-2</v>
      </c>
      <c r="G24" s="13">
        <f t="shared" si="0"/>
        <v>1</v>
      </c>
    </row>
    <row r="25" spans="1:7" x14ac:dyDescent="0.25">
      <c r="A25" s="58">
        <v>-4</v>
      </c>
      <c r="B25" s="59">
        <v>8</v>
      </c>
      <c r="C25" s="60">
        <v>1.8951928534003277</v>
      </c>
      <c r="D25" s="20">
        <v>6</v>
      </c>
      <c r="E25" s="76">
        <v>1.8044070500966527</v>
      </c>
      <c r="F25" s="60">
        <v>9.0785803303675028E-2</v>
      </c>
      <c r="G25" s="13">
        <f t="shared" si="0"/>
        <v>1</v>
      </c>
    </row>
    <row r="26" spans="1:7" x14ac:dyDescent="0.25">
      <c r="A26" s="58">
        <v>-4</v>
      </c>
      <c r="B26" s="59">
        <v>8</v>
      </c>
      <c r="C26" s="60">
        <v>2.2950404635726231</v>
      </c>
      <c r="D26" s="20">
        <v>6</v>
      </c>
      <c r="E26" s="76">
        <v>1.8044070500966527</v>
      </c>
      <c r="F26" s="60">
        <v>0.49063341347597045</v>
      </c>
      <c r="G26" s="13">
        <f t="shared" si="0"/>
        <v>1</v>
      </c>
    </row>
    <row r="27" spans="1:7" x14ac:dyDescent="0.25">
      <c r="A27" s="58">
        <v>4</v>
      </c>
      <c r="B27" s="59">
        <v>0</v>
      </c>
      <c r="C27" s="60">
        <v>1.8243560062743336</v>
      </c>
      <c r="D27" s="22">
        <v>7</v>
      </c>
      <c r="E27" s="76">
        <v>1.7809506525134322</v>
      </c>
      <c r="F27" s="60">
        <v>4.3405353760901377E-2</v>
      </c>
      <c r="G27" s="16">
        <f t="shared" si="0"/>
        <v>1</v>
      </c>
    </row>
    <row r="28" spans="1:7" x14ac:dyDescent="0.25">
      <c r="A28" s="58">
        <v>4</v>
      </c>
      <c r="B28" s="59">
        <v>0</v>
      </c>
      <c r="C28" s="60">
        <v>2.0016144850650992</v>
      </c>
      <c r="D28" s="20">
        <v>7</v>
      </c>
      <c r="E28" s="76">
        <v>1.7809506525134322</v>
      </c>
      <c r="F28" s="60">
        <v>0.22066383255166699</v>
      </c>
      <c r="G28" s="13">
        <f t="shared" si="0"/>
        <v>1</v>
      </c>
    </row>
    <row r="29" spans="1:7" x14ac:dyDescent="0.25">
      <c r="A29" s="58">
        <v>4</v>
      </c>
      <c r="B29" s="59">
        <v>0</v>
      </c>
      <c r="C29" s="60">
        <v>2.1136218907515314</v>
      </c>
      <c r="D29" s="20">
        <v>7</v>
      </c>
      <c r="E29" s="76">
        <v>1.7809506525134322</v>
      </c>
      <c r="F29" s="60">
        <v>0.33267123823809919</v>
      </c>
      <c r="G29" s="13">
        <f t="shared" si="0"/>
        <v>1</v>
      </c>
    </row>
    <row r="30" spans="1:7" x14ac:dyDescent="0.25">
      <c r="A30" s="58">
        <v>4</v>
      </c>
      <c r="B30" s="59">
        <v>0</v>
      </c>
      <c r="C30" s="60">
        <v>2.1136218907515314</v>
      </c>
      <c r="D30" s="20">
        <v>7</v>
      </c>
      <c r="E30" s="76">
        <v>1.7809506525134322</v>
      </c>
      <c r="F30" s="60">
        <v>0.33267123823809919</v>
      </c>
      <c r="G30" s="13">
        <f t="shared" si="0"/>
        <v>1</v>
      </c>
    </row>
    <row r="31" spans="1:7" x14ac:dyDescent="0.25">
      <c r="A31" s="58">
        <v>4</v>
      </c>
      <c r="B31" s="59">
        <v>1</v>
      </c>
      <c r="C31" s="60">
        <v>1.6928031367991561</v>
      </c>
      <c r="D31" s="20">
        <v>8</v>
      </c>
      <c r="E31" s="76">
        <v>1.7992722469306692</v>
      </c>
      <c r="F31" s="60">
        <v>-0.10646911013151317</v>
      </c>
      <c r="G31" s="13">
        <f t="shared" si="0"/>
        <v>1</v>
      </c>
    </row>
    <row r="32" spans="1:7" x14ac:dyDescent="0.25">
      <c r="A32" s="58">
        <v>4</v>
      </c>
      <c r="B32" s="59">
        <v>1</v>
      </c>
      <c r="C32" s="60">
        <v>1.8951928534003277</v>
      </c>
      <c r="D32" s="20">
        <v>8</v>
      </c>
      <c r="E32" s="76">
        <v>1.7992722469306692</v>
      </c>
      <c r="F32" s="60">
        <v>9.5920606469658498E-2</v>
      </c>
      <c r="G32" s="13">
        <f t="shared" si="0"/>
        <v>1</v>
      </c>
    </row>
    <row r="33" spans="1:7" x14ac:dyDescent="0.25">
      <c r="A33" s="58">
        <v>4</v>
      </c>
      <c r="B33" s="59">
        <v>1</v>
      </c>
      <c r="C33" s="60">
        <v>1.8951928534003277</v>
      </c>
      <c r="D33" s="20">
        <v>8</v>
      </c>
      <c r="E33" s="76">
        <v>1.7992722469306692</v>
      </c>
      <c r="F33" s="60">
        <v>9.5920606469658498E-2</v>
      </c>
      <c r="G33" s="13">
        <f t="shared" si="0"/>
        <v>1</v>
      </c>
    </row>
    <row r="34" spans="1:7" x14ac:dyDescent="0.25">
      <c r="A34" s="58">
        <v>4</v>
      </c>
      <c r="B34" s="59">
        <v>1</v>
      </c>
      <c r="C34" s="60">
        <v>2.1136218907515314</v>
      </c>
      <c r="D34" s="20">
        <v>8</v>
      </c>
      <c r="E34" s="76">
        <v>1.7992722469306692</v>
      </c>
      <c r="F34" s="60">
        <v>0.31434964382086217</v>
      </c>
      <c r="G34" s="13">
        <f t="shared" si="0"/>
        <v>1</v>
      </c>
    </row>
    <row r="35" spans="1:7" x14ac:dyDescent="0.25">
      <c r="A35" s="58">
        <v>4</v>
      </c>
      <c r="B35" s="59">
        <v>2</v>
      </c>
      <c r="C35" s="60">
        <v>1.6928031367991561</v>
      </c>
      <c r="D35" s="20">
        <v>9</v>
      </c>
      <c r="E35" s="76">
        <v>1.8064144050394451</v>
      </c>
      <c r="F35" s="60">
        <v>-0.113611268240289</v>
      </c>
      <c r="G35" s="13">
        <f t="shared" si="0"/>
        <v>1</v>
      </c>
    </row>
    <row r="36" spans="1:7" x14ac:dyDescent="0.25">
      <c r="A36" s="58">
        <v>4</v>
      </c>
      <c r="B36" s="59">
        <v>2</v>
      </c>
      <c r="C36" s="60">
        <v>1.8243560062743336</v>
      </c>
      <c r="D36" s="20">
        <v>9</v>
      </c>
      <c r="E36" s="76">
        <v>1.8064144050394451</v>
      </c>
      <c r="F36" s="60">
        <v>1.7941601234888527E-2</v>
      </c>
      <c r="G36" s="13">
        <f t="shared" si="0"/>
        <v>1</v>
      </c>
    </row>
    <row r="37" spans="1:7" x14ac:dyDescent="0.25">
      <c r="A37" s="58">
        <v>4</v>
      </c>
      <c r="B37" s="59">
        <v>2</v>
      </c>
      <c r="C37" s="60">
        <v>1.8951928534003277</v>
      </c>
      <c r="D37" s="20">
        <v>9</v>
      </c>
      <c r="E37" s="76">
        <v>1.8064144050394451</v>
      </c>
      <c r="F37" s="60">
        <v>8.8778448360882667E-2</v>
      </c>
      <c r="G37" s="13">
        <f t="shared" si="0"/>
        <v>1</v>
      </c>
    </row>
    <row r="38" spans="1:7" x14ac:dyDescent="0.25">
      <c r="A38" s="58">
        <v>4</v>
      </c>
      <c r="B38" s="59">
        <v>2</v>
      </c>
      <c r="C38" s="60">
        <v>2.1136218907515314</v>
      </c>
      <c r="D38" s="20">
        <v>9</v>
      </c>
      <c r="E38" s="76">
        <v>1.8064144050394451</v>
      </c>
      <c r="F38" s="60">
        <v>0.30720748571208634</v>
      </c>
      <c r="G38" s="13">
        <f t="shared" si="0"/>
        <v>1</v>
      </c>
    </row>
    <row r="39" spans="1:7" x14ac:dyDescent="0.25">
      <c r="A39" s="58">
        <v>4</v>
      </c>
      <c r="B39" s="59">
        <v>4</v>
      </c>
      <c r="C39" s="60">
        <v>1.6928031367991561</v>
      </c>
      <c r="D39" s="20">
        <v>10</v>
      </c>
      <c r="E39" s="76">
        <v>1.8107312668876354</v>
      </c>
      <c r="F39" s="60">
        <v>-0.11792813008847935</v>
      </c>
      <c r="G39" s="13">
        <f t="shared" si="0"/>
        <v>1</v>
      </c>
    </row>
    <row r="40" spans="1:7" x14ac:dyDescent="0.25">
      <c r="A40" s="58">
        <v>4</v>
      </c>
      <c r="B40" s="59">
        <v>4</v>
      </c>
      <c r="C40" s="60">
        <v>1.8184669066050725</v>
      </c>
      <c r="D40" s="20">
        <v>10</v>
      </c>
      <c r="E40" s="76">
        <v>1.8107312668876354</v>
      </c>
      <c r="F40" s="60">
        <v>7.7356397174370706E-3</v>
      </c>
      <c r="G40" s="13">
        <f t="shared" si="0"/>
        <v>1</v>
      </c>
    </row>
    <row r="41" spans="1:7" x14ac:dyDescent="0.25">
      <c r="A41" s="58">
        <v>4</v>
      </c>
      <c r="B41" s="59">
        <v>4</v>
      </c>
      <c r="C41" s="60">
        <v>1.8951928534003277</v>
      </c>
      <c r="D41" s="20">
        <v>10</v>
      </c>
      <c r="E41" s="76">
        <v>1.8107312668876354</v>
      </c>
      <c r="F41" s="60">
        <v>8.446158651269231E-2</v>
      </c>
      <c r="G41" s="13">
        <f t="shared" si="0"/>
        <v>1</v>
      </c>
    </row>
    <row r="42" spans="1:7" x14ac:dyDescent="0.25">
      <c r="A42" s="58">
        <v>4</v>
      </c>
      <c r="B42" s="59">
        <v>4</v>
      </c>
      <c r="C42" s="60">
        <v>2.1136218907515314</v>
      </c>
      <c r="D42" s="20">
        <v>10</v>
      </c>
      <c r="E42" s="76">
        <v>1.8107312668876354</v>
      </c>
      <c r="F42" s="60">
        <v>0.30289062386389598</v>
      </c>
      <c r="G42" s="13">
        <f t="shared" si="0"/>
        <v>1</v>
      </c>
    </row>
    <row r="43" spans="1:7" x14ac:dyDescent="0.25">
      <c r="A43" s="58">
        <v>4</v>
      </c>
      <c r="B43" s="59">
        <v>6</v>
      </c>
      <c r="C43" s="60">
        <v>1.6928031367991561</v>
      </c>
      <c r="D43" s="20">
        <v>11</v>
      </c>
      <c r="E43" s="76">
        <v>1.8121477681043432</v>
      </c>
      <c r="F43" s="60">
        <v>-0.11934463130518713</v>
      </c>
      <c r="G43" s="13">
        <f t="shared" si="0"/>
        <v>1</v>
      </c>
    </row>
    <row r="44" spans="1:7" x14ac:dyDescent="0.25">
      <c r="A44" s="58">
        <v>4</v>
      </c>
      <c r="B44" s="59">
        <v>6</v>
      </c>
      <c r="C44" s="60">
        <v>1.8184669066050725</v>
      </c>
      <c r="D44" s="20">
        <v>11</v>
      </c>
      <c r="E44" s="76">
        <v>1.8121477681043432</v>
      </c>
      <c r="F44" s="60">
        <v>6.3191385007292933E-3</v>
      </c>
      <c r="G44" s="13">
        <f t="shared" si="0"/>
        <v>1</v>
      </c>
    </row>
    <row r="45" spans="1:7" x14ac:dyDescent="0.25">
      <c r="A45" s="58">
        <v>4</v>
      </c>
      <c r="B45" s="59">
        <v>6</v>
      </c>
      <c r="C45" s="60">
        <v>2.0016144850650992</v>
      </c>
      <c r="D45" s="20">
        <v>11</v>
      </c>
      <c r="E45" s="76">
        <v>1.8121477681043432</v>
      </c>
      <c r="F45" s="60">
        <v>0.18946671696075601</v>
      </c>
      <c r="G45" s="13">
        <f t="shared" si="0"/>
        <v>1</v>
      </c>
    </row>
    <row r="46" spans="1:7" x14ac:dyDescent="0.25">
      <c r="A46" s="58">
        <v>4</v>
      </c>
      <c r="B46" s="59">
        <v>6</v>
      </c>
      <c r="C46" s="60">
        <v>2.1136218907515314</v>
      </c>
      <c r="D46" s="20">
        <v>11</v>
      </c>
      <c r="E46" s="76">
        <v>1.8121477681043432</v>
      </c>
      <c r="F46" s="60">
        <v>0.3014741226471882</v>
      </c>
      <c r="G46" s="13">
        <f t="shared" si="0"/>
        <v>1</v>
      </c>
    </row>
    <row r="47" spans="1:7" x14ac:dyDescent="0.25">
      <c r="A47" s="58">
        <v>4</v>
      </c>
      <c r="B47" s="59">
        <v>8</v>
      </c>
      <c r="C47" s="60">
        <v>1.6928031367991561</v>
      </c>
      <c r="D47" s="20">
        <v>12</v>
      </c>
      <c r="E47" s="76">
        <v>1.8132621830117834</v>
      </c>
      <c r="F47" s="60">
        <v>-0.12045904621262737</v>
      </c>
      <c r="G47" s="13">
        <f t="shared" si="0"/>
        <v>1</v>
      </c>
    </row>
    <row r="48" spans="1:7" x14ac:dyDescent="0.25">
      <c r="A48" s="58">
        <v>4</v>
      </c>
      <c r="B48" s="59">
        <v>8</v>
      </c>
      <c r="C48" s="60">
        <v>1.6928031367991561</v>
      </c>
      <c r="D48" s="20">
        <v>12</v>
      </c>
      <c r="E48" s="76">
        <v>1.8132621830117834</v>
      </c>
      <c r="F48" s="60">
        <v>-0.12045904621262737</v>
      </c>
      <c r="G48" s="13">
        <f t="shared" si="0"/>
        <v>1</v>
      </c>
    </row>
    <row r="49" spans="1:7" x14ac:dyDescent="0.25">
      <c r="A49" s="58">
        <v>4</v>
      </c>
      <c r="B49" s="59">
        <v>8</v>
      </c>
      <c r="C49" s="60">
        <v>1.8951928534003277</v>
      </c>
      <c r="D49" s="20">
        <v>12</v>
      </c>
      <c r="E49" s="76">
        <v>1.8132621830117834</v>
      </c>
      <c r="F49" s="60">
        <v>8.1930670388544291E-2</v>
      </c>
      <c r="G49" s="13">
        <f t="shared" si="0"/>
        <v>1</v>
      </c>
    </row>
    <row r="50" spans="1:7" x14ac:dyDescent="0.25">
      <c r="A50" s="58">
        <v>4</v>
      </c>
      <c r="B50" s="59">
        <v>8</v>
      </c>
      <c r="C50" s="60">
        <v>2.1136218907515314</v>
      </c>
      <c r="D50" s="20">
        <v>12</v>
      </c>
      <c r="E50" s="76">
        <v>1.8132621830117834</v>
      </c>
      <c r="F50" s="60">
        <v>0.30035970773974796</v>
      </c>
      <c r="G50" s="13">
        <f t="shared" si="0"/>
        <v>1</v>
      </c>
    </row>
    <row r="51" spans="1:7" x14ac:dyDescent="0.25">
      <c r="A51" s="58">
        <v>12</v>
      </c>
      <c r="B51" s="59">
        <v>0</v>
      </c>
      <c r="C51" s="60">
        <v>1.6928031367991561</v>
      </c>
      <c r="D51" s="22">
        <v>13</v>
      </c>
      <c r="E51" s="76">
        <v>1.6170723057533638</v>
      </c>
      <c r="F51" s="60">
        <v>7.5730831045792257E-2</v>
      </c>
      <c r="G51" s="16">
        <f t="shared" si="0"/>
        <v>1</v>
      </c>
    </row>
    <row r="52" spans="1:7" x14ac:dyDescent="0.25">
      <c r="A52" s="58">
        <v>12</v>
      </c>
      <c r="B52" s="59">
        <v>0</v>
      </c>
      <c r="C52" s="60">
        <v>1.6928031367991561</v>
      </c>
      <c r="D52" s="20">
        <v>13</v>
      </c>
      <c r="E52" s="76">
        <v>1.6170723057533638</v>
      </c>
      <c r="F52" s="60">
        <v>7.5730831045792257E-2</v>
      </c>
      <c r="G52" s="13">
        <f t="shared" si="0"/>
        <v>1</v>
      </c>
    </row>
    <row r="53" spans="1:7" x14ac:dyDescent="0.25">
      <c r="A53" s="58">
        <v>12</v>
      </c>
      <c r="B53" s="59">
        <v>0</v>
      </c>
      <c r="C53" s="60">
        <v>1.8184669066050725</v>
      </c>
      <c r="D53" s="20">
        <v>13</v>
      </c>
      <c r="E53" s="76">
        <v>1.6170723057533638</v>
      </c>
      <c r="F53" s="60">
        <v>0.20139460085170868</v>
      </c>
      <c r="G53" s="13">
        <f t="shared" si="0"/>
        <v>1</v>
      </c>
    </row>
    <row r="54" spans="1:7" x14ac:dyDescent="0.25">
      <c r="A54" s="58">
        <v>12</v>
      </c>
      <c r="B54" s="59">
        <v>0</v>
      </c>
      <c r="C54" s="60">
        <v>1.8243560062743336</v>
      </c>
      <c r="D54" s="20">
        <v>13</v>
      </c>
      <c r="E54" s="76">
        <v>1.6170723057533638</v>
      </c>
      <c r="F54" s="60">
        <v>0.20728370052096978</v>
      </c>
      <c r="G54" s="13">
        <f t="shared" si="0"/>
        <v>1</v>
      </c>
    </row>
    <row r="55" spans="1:7" x14ac:dyDescent="0.25">
      <c r="A55" s="58">
        <v>12</v>
      </c>
      <c r="B55" s="59">
        <v>1</v>
      </c>
      <c r="C55" s="60">
        <v>1.6928031367991561</v>
      </c>
      <c r="D55" s="20">
        <v>14</v>
      </c>
      <c r="E55" s="76">
        <v>2.4310565646031539</v>
      </c>
      <c r="F55" s="60">
        <v>-0.73825342780399783</v>
      </c>
      <c r="G55" s="13">
        <f t="shared" si="0"/>
        <v>1</v>
      </c>
    </row>
    <row r="56" spans="1:7" x14ac:dyDescent="0.25">
      <c r="A56" s="58">
        <v>12</v>
      </c>
      <c r="B56" s="59">
        <v>1</v>
      </c>
      <c r="C56" s="60">
        <v>2.1136218907515314</v>
      </c>
      <c r="D56" s="20">
        <v>14</v>
      </c>
      <c r="E56" s="76">
        <v>2.4310565646031539</v>
      </c>
      <c r="F56" s="60">
        <v>-0.3174346738516225</v>
      </c>
      <c r="G56" s="13">
        <f t="shared" si="0"/>
        <v>1</v>
      </c>
    </row>
    <row r="57" spans="1:7" x14ac:dyDescent="0.25">
      <c r="A57" s="58">
        <v>12</v>
      </c>
      <c r="B57" s="59">
        <v>1</v>
      </c>
      <c r="C57" s="60">
        <v>2.1136218907515314</v>
      </c>
      <c r="D57" s="20">
        <v>14</v>
      </c>
      <c r="E57" s="76">
        <v>2.4310565646031539</v>
      </c>
      <c r="F57" s="60">
        <v>-0.3174346738516225</v>
      </c>
      <c r="G57" s="13">
        <f t="shared" si="0"/>
        <v>1</v>
      </c>
    </row>
    <row r="58" spans="1:7" x14ac:dyDescent="0.25">
      <c r="A58" s="58">
        <v>12</v>
      </c>
      <c r="B58" s="59">
        <v>1</v>
      </c>
      <c r="C58" s="60">
        <v>2.1136218907515314</v>
      </c>
      <c r="D58" s="20">
        <v>14</v>
      </c>
      <c r="E58" s="76">
        <v>2.4310565646031539</v>
      </c>
      <c r="F58" s="60">
        <v>-0.3174346738516225</v>
      </c>
      <c r="G58" s="13">
        <f t="shared" si="0"/>
        <v>1</v>
      </c>
    </row>
    <row r="59" spans="1:7" x14ac:dyDescent="0.25">
      <c r="A59" s="58">
        <v>12</v>
      </c>
      <c r="B59" s="59">
        <v>2</v>
      </c>
      <c r="C59" s="60">
        <v>2.4084850188786495</v>
      </c>
      <c r="D59" s="20">
        <v>15</v>
      </c>
      <c r="E59" s="76">
        <v>2.8232788076569157</v>
      </c>
      <c r="F59" s="60">
        <v>-0.41479378877826623</v>
      </c>
      <c r="G59" s="13">
        <f t="shared" si="0"/>
        <v>1</v>
      </c>
    </row>
    <row r="60" spans="1:7" x14ac:dyDescent="0.25">
      <c r="A60" s="58">
        <v>12</v>
      </c>
      <c r="B60" s="59">
        <v>2</v>
      </c>
      <c r="C60" s="60">
        <v>2.5681415505041039</v>
      </c>
      <c r="D60" s="20">
        <v>15</v>
      </c>
      <c r="E60" s="76">
        <v>2.8232788076569157</v>
      </c>
      <c r="F60" s="60">
        <v>-0.25513725715281188</v>
      </c>
      <c r="G60" s="13">
        <f t="shared" si="0"/>
        <v>1</v>
      </c>
    </row>
    <row r="61" spans="1:7" x14ac:dyDescent="0.25">
      <c r="A61" s="58">
        <v>12</v>
      </c>
      <c r="B61" s="59">
        <v>2</v>
      </c>
      <c r="C61" s="60">
        <v>2.6382309020866219</v>
      </c>
      <c r="D61" s="20">
        <v>15</v>
      </c>
      <c r="E61" s="76">
        <v>2.8232788076569157</v>
      </c>
      <c r="F61" s="60">
        <v>-0.18504790557029382</v>
      </c>
      <c r="G61" s="13">
        <f t="shared" si="0"/>
        <v>1</v>
      </c>
    </row>
    <row r="62" spans="1:7" x14ac:dyDescent="0.25">
      <c r="A62" s="58">
        <v>12</v>
      </c>
      <c r="B62" s="59">
        <v>2</v>
      </c>
      <c r="C62" s="60">
        <v>2.8877886762995373</v>
      </c>
      <c r="D62" s="20">
        <v>15</v>
      </c>
      <c r="E62" s="76">
        <v>2.8232788076569157</v>
      </c>
      <c r="F62" s="60">
        <v>6.4509868642621537E-2</v>
      </c>
      <c r="G62" s="13">
        <f t="shared" si="0"/>
        <v>1</v>
      </c>
    </row>
    <row r="63" spans="1:7" x14ac:dyDescent="0.25">
      <c r="A63" s="58">
        <v>12</v>
      </c>
      <c r="B63" s="59">
        <v>4</v>
      </c>
      <c r="C63" s="60">
        <v>2.1136218907515314</v>
      </c>
      <c r="D63" s="20">
        <v>16</v>
      </c>
      <c r="E63" s="76">
        <v>3.1334090240656862</v>
      </c>
      <c r="F63" s="60">
        <v>-1.0197871333141548</v>
      </c>
      <c r="G63" s="13">
        <f t="shared" si="0"/>
        <v>0</v>
      </c>
    </row>
    <row r="64" spans="1:7" x14ac:dyDescent="0.25">
      <c r="A64" s="58">
        <v>12</v>
      </c>
      <c r="B64" s="59">
        <v>4</v>
      </c>
      <c r="C64" s="60">
        <v>2.2097322704296398</v>
      </c>
      <c r="D64" s="20">
        <v>16</v>
      </c>
      <c r="E64" s="76">
        <v>3.1334090240656862</v>
      </c>
      <c r="F64" s="60">
        <v>-0.9236767536360464</v>
      </c>
      <c r="G64" s="13">
        <f t="shared" si="0"/>
        <v>1</v>
      </c>
    </row>
    <row r="65" spans="1:7" x14ac:dyDescent="0.25">
      <c r="A65" s="58">
        <v>12</v>
      </c>
      <c r="B65" s="59">
        <v>4</v>
      </c>
      <c r="C65" s="60">
        <v>2.2097322704296398</v>
      </c>
      <c r="D65" s="20">
        <v>16</v>
      </c>
      <c r="E65" s="76">
        <v>3.1334090240656862</v>
      </c>
      <c r="F65" s="60">
        <v>-0.9236767536360464</v>
      </c>
      <c r="G65" s="13">
        <f t="shared" si="0"/>
        <v>1</v>
      </c>
    </row>
    <row r="66" spans="1:7" x14ac:dyDescent="0.25">
      <c r="A66" s="58">
        <v>12</v>
      </c>
      <c r="B66" s="59">
        <v>4</v>
      </c>
      <c r="C66" s="60">
        <v>2.9542425094393248</v>
      </c>
      <c r="D66" s="20">
        <v>16</v>
      </c>
      <c r="E66" s="76">
        <v>3.1334090240656862</v>
      </c>
      <c r="F66" s="60">
        <v>-0.17916651462636146</v>
      </c>
      <c r="G66" s="13">
        <f t="shared" si="0"/>
        <v>1</v>
      </c>
    </row>
    <row r="67" spans="1:7" x14ac:dyDescent="0.25">
      <c r="A67" s="58">
        <v>12</v>
      </c>
      <c r="B67" s="59">
        <v>6</v>
      </c>
      <c r="C67" s="60">
        <v>2.3934078834175985</v>
      </c>
      <c r="D67" s="20">
        <v>17</v>
      </c>
      <c r="E67" s="76">
        <v>3.2946969635650025</v>
      </c>
      <c r="F67" s="60">
        <v>-0.90128908014740405</v>
      </c>
      <c r="G67" s="13">
        <f t="shared" si="0"/>
        <v>1</v>
      </c>
    </row>
    <row r="68" spans="1:7" x14ac:dyDescent="0.25">
      <c r="A68" s="58">
        <v>12</v>
      </c>
      <c r="B68" s="59">
        <v>6</v>
      </c>
      <c r="C68" s="60">
        <v>2.6928031367991561</v>
      </c>
      <c r="D68" s="20">
        <v>17</v>
      </c>
      <c r="E68" s="76">
        <v>3.2946969635650025</v>
      </c>
      <c r="F68" s="60">
        <v>-0.60189382676584646</v>
      </c>
      <c r="G68" s="13">
        <f t="shared" ref="G68:G110" si="2">IF(F68&lt;-1,0,IF(F68&gt;0.5,0,1))</f>
        <v>1</v>
      </c>
    </row>
    <row r="69" spans="1:7" x14ac:dyDescent="0.25">
      <c r="A69" s="58">
        <v>12</v>
      </c>
      <c r="B69" s="59">
        <v>6</v>
      </c>
      <c r="C69" s="60">
        <v>2.8877886762995373</v>
      </c>
      <c r="D69" s="20">
        <v>17</v>
      </c>
      <c r="E69" s="76">
        <v>3.2946969635650025</v>
      </c>
      <c r="F69" s="60">
        <v>-0.40690828726546524</v>
      </c>
      <c r="G69" s="13">
        <f t="shared" si="2"/>
        <v>1</v>
      </c>
    </row>
    <row r="70" spans="1:7" x14ac:dyDescent="0.25">
      <c r="A70" s="58">
        <v>12</v>
      </c>
      <c r="B70" s="59">
        <v>6</v>
      </c>
      <c r="C70" s="60">
        <v>3.1699243915188187</v>
      </c>
      <c r="D70" s="20">
        <v>17</v>
      </c>
      <c r="E70" s="76">
        <v>3.2946969635650025</v>
      </c>
      <c r="F70" s="60">
        <v>-0.12477257204618386</v>
      </c>
      <c r="G70" s="13">
        <f t="shared" si="2"/>
        <v>1</v>
      </c>
    </row>
    <row r="71" spans="1:7" x14ac:dyDescent="0.25">
      <c r="A71" s="58">
        <v>12</v>
      </c>
      <c r="B71" s="59">
        <v>8</v>
      </c>
      <c r="C71" s="60">
        <v>2.6382309020866219</v>
      </c>
      <c r="D71" s="20">
        <v>18</v>
      </c>
      <c r="E71" s="76">
        <v>3.4414740644196864</v>
      </c>
      <c r="F71" s="60">
        <v>-0.80324316233306448</v>
      </c>
      <c r="G71" s="13">
        <f t="shared" si="2"/>
        <v>1</v>
      </c>
    </row>
    <row r="72" spans="1:7" x14ac:dyDescent="0.25">
      <c r="A72" s="58">
        <v>12</v>
      </c>
      <c r="B72" s="59">
        <v>8</v>
      </c>
      <c r="C72" s="60">
        <v>2.817741873407456</v>
      </c>
      <c r="D72" s="20">
        <v>18</v>
      </c>
      <c r="E72" s="76">
        <v>3.4414740644196864</v>
      </c>
      <c r="F72" s="60">
        <v>-0.62373219101223043</v>
      </c>
      <c r="G72" s="13">
        <f t="shared" si="2"/>
        <v>1</v>
      </c>
    </row>
    <row r="73" spans="1:7" x14ac:dyDescent="0.25">
      <c r="A73" s="58">
        <v>12</v>
      </c>
      <c r="B73" s="59">
        <v>8</v>
      </c>
      <c r="C73" s="60">
        <v>3.2950404635726231</v>
      </c>
      <c r="D73" s="20">
        <v>18</v>
      </c>
      <c r="E73" s="76">
        <v>3.4414740644196864</v>
      </c>
      <c r="F73" s="60">
        <v>-0.14643360084706325</v>
      </c>
      <c r="G73" s="13">
        <f t="shared" si="2"/>
        <v>1</v>
      </c>
    </row>
    <row r="74" spans="1:7" x14ac:dyDescent="0.25">
      <c r="A74" s="58">
        <v>12</v>
      </c>
      <c r="B74" s="59">
        <v>8</v>
      </c>
      <c r="C74" s="60">
        <v>3.2950404635726231</v>
      </c>
      <c r="D74" s="20">
        <v>18</v>
      </c>
      <c r="E74" s="76">
        <v>3.4414740644196864</v>
      </c>
      <c r="F74" s="60">
        <v>-0.14643360084706325</v>
      </c>
      <c r="G74" s="13">
        <f t="shared" si="2"/>
        <v>1</v>
      </c>
    </row>
    <row r="75" spans="1:7" x14ac:dyDescent="0.25">
      <c r="A75" s="61">
        <v>16</v>
      </c>
      <c r="B75" s="59">
        <v>0</v>
      </c>
      <c r="C75" s="60">
        <v>1.6928031367991561</v>
      </c>
      <c r="D75" s="22">
        <v>19</v>
      </c>
      <c r="E75" s="76">
        <v>1.7878597781193493</v>
      </c>
      <c r="F75" s="60">
        <v>-9.5056641320193203E-2</v>
      </c>
      <c r="G75" s="16">
        <f t="shared" si="2"/>
        <v>1</v>
      </c>
    </row>
    <row r="76" spans="1:7" x14ac:dyDescent="0.25">
      <c r="A76" s="61">
        <v>16</v>
      </c>
      <c r="B76" s="59">
        <v>0</v>
      </c>
      <c r="C76" s="60">
        <v>1.8243560062743336</v>
      </c>
      <c r="D76" s="20">
        <v>19</v>
      </c>
      <c r="E76" s="76">
        <v>1.7878597781193493</v>
      </c>
      <c r="F76" s="60">
        <v>3.6496228154984323E-2</v>
      </c>
      <c r="G76" s="13">
        <f t="shared" si="2"/>
        <v>1</v>
      </c>
    </row>
    <row r="77" spans="1:7" x14ac:dyDescent="0.25">
      <c r="A77" s="61">
        <v>16</v>
      </c>
      <c r="B77" s="59">
        <v>0</v>
      </c>
      <c r="C77" s="60">
        <v>1.9135468090129539</v>
      </c>
      <c r="D77" s="20">
        <v>19</v>
      </c>
      <c r="E77" s="76">
        <v>1.7878597781193493</v>
      </c>
      <c r="F77" s="60">
        <v>0.12568703089360467</v>
      </c>
      <c r="G77" s="13">
        <f t="shared" si="2"/>
        <v>1</v>
      </c>
    </row>
    <row r="78" spans="1:7" x14ac:dyDescent="0.25">
      <c r="A78" s="61">
        <v>16</v>
      </c>
      <c r="B78" s="59">
        <v>0</v>
      </c>
      <c r="C78" s="60">
        <v>2.0016144850650992</v>
      </c>
      <c r="D78" s="20">
        <v>19</v>
      </c>
      <c r="E78" s="76">
        <v>1.7878597781193493</v>
      </c>
      <c r="F78" s="60">
        <v>0.21375470694574994</v>
      </c>
      <c r="G78" s="13">
        <f t="shared" si="2"/>
        <v>1</v>
      </c>
    </row>
    <row r="79" spans="1:7" x14ac:dyDescent="0.25">
      <c r="A79" s="61">
        <v>16</v>
      </c>
      <c r="B79" s="59">
        <v>0</v>
      </c>
      <c r="C79" s="60">
        <v>2.1015641079406153</v>
      </c>
      <c r="D79" s="20">
        <v>19</v>
      </c>
      <c r="E79" s="76">
        <v>1.7878597781193493</v>
      </c>
      <c r="F79" s="60">
        <v>0.31370432982126606</v>
      </c>
      <c r="G79" s="13">
        <f t="shared" si="2"/>
        <v>1</v>
      </c>
    </row>
    <row r="80" spans="1:7" x14ac:dyDescent="0.25">
      <c r="A80" s="61">
        <v>16</v>
      </c>
      <c r="B80" s="59">
        <v>0</v>
      </c>
      <c r="C80" s="60">
        <v>2.6166111821801161</v>
      </c>
      <c r="D80" s="20">
        <v>19</v>
      </c>
      <c r="E80" s="76">
        <v>1.7878597781193493</v>
      </c>
      <c r="F80" s="60">
        <v>0.82875140406076686</v>
      </c>
      <c r="G80" s="13">
        <f t="shared" si="2"/>
        <v>0</v>
      </c>
    </row>
    <row r="81" spans="1:7" x14ac:dyDescent="0.25">
      <c r="A81" s="61">
        <v>16</v>
      </c>
      <c r="B81" s="59">
        <v>1</v>
      </c>
      <c r="C81" s="60">
        <v>2.817741873407456</v>
      </c>
      <c r="D81" s="20">
        <v>20</v>
      </c>
      <c r="E81" s="76">
        <v>3.6901011316936514</v>
      </c>
      <c r="F81" s="60">
        <v>-0.87235925828619543</v>
      </c>
      <c r="G81" s="13">
        <f t="shared" si="2"/>
        <v>1</v>
      </c>
    </row>
    <row r="82" spans="1:7" x14ac:dyDescent="0.25">
      <c r="A82" s="61">
        <v>16</v>
      </c>
      <c r="B82" s="59">
        <v>1</v>
      </c>
      <c r="C82" s="60">
        <v>3.4436478599043561</v>
      </c>
      <c r="D82" s="20">
        <v>20</v>
      </c>
      <c r="E82" s="76">
        <v>3.6901011316936514</v>
      </c>
      <c r="F82" s="60">
        <v>-0.24645327178929533</v>
      </c>
      <c r="G82" s="13">
        <f t="shared" si="2"/>
        <v>1</v>
      </c>
    </row>
    <row r="83" spans="1:7" x14ac:dyDescent="0.25">
      <c r="A83" s="61">
        <v>16</v>
      </c>
      <c r="B83" s="59">
        <v>1</v>
      </c>
      <c r="C83" s="60">
        <v>3.4560445715737376</v>
      </c>
      <c r="D83" s="20">
        <v>20</v>
      </c>
      <c r="E83" s="76">
        <v>3.6901011316936514</v>
      </c>
      <c r="F83" s="60">
        <v>-0.23405656011991383</v>
      </c>
      <c r="G83" s="13">
        <f t="shared" si="2"/>
        <v>1</v>
      </c>
    </row>
    <row r="84" spans="1:7" x14ac:dyDescent="0.25">
      <c r="A84" s="61">
        <v>16</v>
      </c>
      <c r="B84" s="59">
        <v>1</v>
      </c>
      <c r="C84" s="60">
        <v>3.5107622660936211</v>
      </c>
      <c r="D84" s="20">
        <v>20</v>
      </c>
      <c r="E84" s="76">
        <v>3.6901011316936514</v>
      </c>
      <c r="F84" s="60">
        <v>-0.17933886560003032</v>
      </c>
      <c r="G84" s="13">
        <f t="shared" si="2"/>
        <v>1</v>
      </c>
    </row>
    <row r="85" spans="1:7" x14ac:dyDescent="0.25">
      <c r="A85" s="61">
        <v>16</v>
      </c>
      <c r="B85" s="59">
        <v>1</v>
      </c>
      <c r="C85" s="60">
        <v>3.5434126740590952</v>
      </c>
      <c r="D85" s="20">
        <v>20</v>
      </c>
      <c r="E85" s="76">
        <v>3.6901011316936514</v>
      </c>
      <c r="F85" s="60">
        <v>-0.14668845763455618</v>
      </c>
      <c r="G85" s="13">
        <f t="shared" si="2"/>
        <v>1</v>
      </c>
    </row>
    <row r="86" spans="1:7" x14ac:dyDescent="0.25">
      <c r="A86" s="61">
        <v>16</v>
      </c>
      <c r="B86" s="59">
        <v>1</v>
      </c>
      <c r="C86" s="60">
        <v>3.5688930484476962</v>
      </c>
      <c r="D86" s="20">
        <v>20</v>
      </c>
      <c r="E86" s="76">
        <v>3.6901011316936514</v>
      </c>
      <c r="F86" s="60">
        <v>-0.12120808324595522</v>
      </c>
      <c r="G86" s="13">
        <f t="shared" si="2"/>
        <v>1</v>
      </c>
    </row>
    <row r="87" spans="1:7" x14ac:dyDescent="0.25">
      <c r="A87" s="61">
        <v>16</v>
      </c>
      <c r="B87" s="59">
        <v>2</v>
      </c>
      <c r="C87" s="60">
        <v>4.9070762143792024</v>
      </c>
      <c r="D87" s="20">
        <v>21</v>
      </c>
      <c r="E87" s="76">
        <v>5.1772485822174481</v>
      </c>
      <c r="F87" s="60">
        <v>-0.27017236783824572</v>
      </c>
      <c r="G87" s="13">
        <f t="shared" si="2"/>
        <v>1</v>
      </c>
    </row>
    <row r="88" spans="1:7" x14ac:dyDescent="0.25">
      <c r="A88" s="61">
        <v>16</v>
      </c>
      <c r="B88" s="59">
        <v>2</v>
      </c>
      <c r="C88" s="60">
        <v>5.0786853626602779</v>
      </c>
      <c r="D88" s="20">
        <v>21</v>
      </c>
      <c r="E88" s="76">
        <v>5.1772485822174481</v>
      </c>
      <c r="F88" s="60">
        <v>-9.8563219557170179E-2</v>
      </c>
      <c r="G88" s="13">
        <f t="shared" si="2"/>
        <v>1</v>
      </c>
    </row>
    <row r="89" spans="1:7" x14ac:dyDescent="0.25">
      <c r="A89" s="61">
        <v>16</v>
      </c>
      <c r="B89" s="59">
        <v>2</v>
      </c>
      <c r="C89" s="60">
        <v>5.1481480245791076</v>
      </c>
      <c r="D89" s="20">
        <v>21</v>
      </c>
      <c r="E89" s="76">
        <v>5.1772485822174481</v>
      </c>
      <c r="F89" s="60">
        <v>-2.9100557638340518E-2</v>
      </c>
      <c r="G89" s="13">
        <f t="shared" si="2"/>
        <v>1</v>
      </c>
    </row>
    <row r="90" spans="1:7" x14ac:dyDescent="0.25">
      <c r="A90" s="61">
        <v>16</v>
      </c>
      <c r="B90" s="59">
        <v>2</v>
      </c>
      <c r="C90" s="60">
        <v>5.4972528447282896</v>
      </c>
      <c r="D90" s="20">
        <v>21</v>
      </c>
      <c r="E90" s="76">
        <v>5.1772485822174481</v>
      </c>
      <c r="F90" s="60">
        <v>0.32000426251084146</v>
      </c>
      <c r="G90" s="13">
        <f t="shared" si="2"/>
        <v>1</v>
      </c>
    </row>
    <row r="91" spans="1:7" x14ac:dyDescent="0.25">
      <c r="A91" s="61">
        <v>16</v>
      </c>
      <c r="B91" s="59">
        <v>2</v>
      </c>
      <c r="C91" s="60">
        <v>5.4972528447282896</v>
      </c>
      <c r="D91" s="20">
        <v>21</v>
      </c>
      <c r="E91" s="76">
        <v>5.1772485822174481</v>
      </c>
      <c r="F91" s="60">
        <v>0.32000426251084146</v>
      </c>
      <c r="G91" s="13">
        <f t="shared" si="2"/>
        <v>1</v>
      </c>
    </row>
    <row r="92" spans="1:7" x14ac:dyDescent="0.25">
      <c r="A92" s="61">
        <v>16</v>
      </c>
      <c r="B92" s="59">
        <v>2</v>
      </c>
      <c r="C92" s="60">
        <v>6.0021272011284497</v>
      </c>
      <c r="D92" s="20">
        <v>21</v>
      </c>
      <c r="E92" s="76">
        <v>5.1772485822174481</v>
      </c>
      <c r="F92" s="60">
        <v>0.82487861891100156</v>
      </c>
      <c r="G92" s="13">
        <f t="shared" si="2"/>
        <v>0</v>
      </c>
    </row>
    <row r="93" spans="1:7" x14ac:dyDescent="0.25">
      <c r="A93" s="61">
        <v>16</v>
      </c>
      <c r="B93" s="59">
        <v>4</v>
      </c>
      <c r="C93" s="60">
        <v>5.7918955525084375</v>
      </c>
      <c r="D93" s="20">
        <v>22</v>
      </c>
      <c r="E93" s="76">
        <v>6.4070633510745942</v>
      </c>
      <c r="F93" s="60">
        <v>-0.61516779856615678</v>
      </c>
      <c r="G93" s="13">
        <f t="shared" si="2"/>
        <v>1</v>
      </c>
    </row>
    <row r="94" spans="1:7" x14ac:dyDescent="0.25">
      <c r="A94" s="61">
        <v>16</v>
      </c>
      <c r="B94" s="59">
        <v>4</v>
      </c>
      <c r="C94" s="60">
        <v>5.8422484416258715</v>
      </c>
      <c r="D94" s="20">
        <v>22</v>
      </c>
      <c r="E94" s="76">
        <v>6.4070633510745942</v>
      </c>
      <c r="F94" s="60">
        <v>-0.5648149094487227</v>
      </c>
      <c r="G94" s="13">
        <f t="shared" si="2"/>
        <v>1</v>
      </c>
    </row>
    <row r="95" spans="1:7" x14ac:dyDescent="0.25">
      <c r="A95" s="61">
        <v>16</v>
      </c>
      <c r="B95" s="59">
        <v>4</v>
      </c>
      <c r="C95" s="60">
        <v>5.9487725164073186</v>
      </c>
      <c r="D95" s="20">
        <v>22</v>
      </c>
      <c r="E95" s="76">
        <v>6.4070633510745942</v>
      </c>
      <c r="F95" s="60">
        <v>-0.4582908346672756</v>
      </c>
      <c r="G95" s="13">
        <f t="shared" si="2"/>
        <v>1</v>
      </c>
    </row>
    <row r="96" spans="1:7" x14ac:dyDescent="0.25">
      <c r="A96" s="61">
        <v>16</v>
      </c>
      <c r="B96" s="59">
        <v>4</v>
      </c>
      <c r="C96" s="60">
        <v>6.0607799220937508</v>
      </c>
      <c r="D96" s="20">
        <v>22</v>
      </c>
      <c r="E96" s="76">
        <v>6.4070633510745942</v>
      </c>
      <c r="F96" s="60">
        <v>-0.34628342898084341</v>
      </c>
      <c r="G96" s="13">
        <f t="shared" si="2"/>
        <v>1</v>
      </c>
    </row>
    <row r="97" spans="1:7" x14ac:dyDescent="0.25">
      <c r="A97" s="61">
        <v>16</v>
      </c>
      <c r="B97" s="59">
        <v>4</v>
      </c>
      <c r="C97" s="60">
        <v>6.2112949199257415</v>
      </c>
      <c r="D97" s="20">
        <v>22</v>
      </c>
      <c r="E97" s="76">
        <v>6.4070633510745942</v>
      </c>
      <c r="F97" s="60">
        <v>-0.19576843114885278</v>
      </c>
      <c r="G97" s="13">
        <f t="shared" si="2"/>
        <v>1</v>
      </c>
    </row>
    <row r="98" spans="1:7" x14ac:dyDescent="0.25">
      <c r="A98" s="61">
        <v>16</v>
      </c>
      <c r="B98" s="59">
        <v>4</v>
      </c>
      <c r="C98" s="60">
        <v>6.686853525149302</v>
      </c>
      <c r="D98" s="20">
        <v>22</v>
      </c>
      <c r="E98" s="76">
        <v>6.4070633510745942</v>
      </c>
      <c r="F98" s="60">
        <v>0.27979017407470774</v>
      </c>
      <c r="G98" s="13">
        <f t="shared" si="2"/>
        <v>1</v>
      </c>
    </row>
    <row r="99" spans="1:7" x14ac:dyDescent="0.25">
      <c r="A99" s="61">
        <v>16</v>
      </c>
      <c r="B99" s="59">
        <v>6</v>
      </c>
      <c r="C99" s="60">
        <v>5.5333152090008344</v>
      </c>
      <c r="D99" s="20">
        <v>23</v>
      </c>
      <c r="E99" s="76">
        <v>6.6966262669202052</v>
      </c>
      <c r="F99" s="60">
        <v>-1.1633110579193708</v>
      </c>
      <c r="G99" s="13">
        <f t="shared" si="2"/>
        <v>0</v>
      </c>
    </row>
    <row r="100" spans="1:7" x14ac:dyDescent="0.25">
      <c r="A100" s="61">
        <v>16</v>
      </c>
      <c r="B100" s="59">
        <v>6</v>
      </c>
      <c r="C100" s="60">
        <v>5.9797102241769</v>
      </c>
      <c r="D100" s="20">
        <v>23</v>
      </c>
      <c r="E100" s="76">
        <v>6.6966262669202052</v>
      </c>
      <c r="F100" s="60">
        <v>-0.71691604274330523</v>
      </c>
      <c r="G100" s="13">
        <f t="shared" si="2"/>
        <v>1</v>
      </c>
    </row>
    <row r="101" spans="1:7" x14ac:dyDescent="0.25">
      <c r="A101" s="61">
        <v>16</v>
      </c>
      <c r="B101" s="59">
        <v>6</v>
      </c>
      <c r="C101" s="60">
        <v>6.0192969944765196</v>
      </c>
      <c r="D101" s="20">
        <v>23</v>
      </c>
      <c r="E101" s="76">
        <v>6.6966262669202052</v>
      </c>
      <c r="F101" s="60">
        <v>-0.67732927244368568</v>
      </c>
      <c r="G101" s="13">
        <f t="shared" si="2"/>
        <v>1</v>
      </c>
    </row>
    <row r="102" spans="1:7" x14ac:dyDescent="0.25">
      <c r="A102" s="61">
        <v>16</v>
      </c>
      <c r="B102" s="59">
        <v>6</v>
      </c>
      <c r="C102" s="60">
        <v>6.0786853626602779</v>
      </c>
      <c r="D102" s="20">
        <v>23</v>
      </c>
      <c r="E102" s="76">
        <v>6.6966262669202052</v>
      </c>
      <c r="F102" s="60">
        <v>-0.61794090425992731</v>
      </c>
      <c r="G102" s="13">
        <f t="shared" si="2"/>
        <v>1</v>
      </c>
    </row>
    <row r="103" spans="1:7" x14ac:dyDescent="0.25">
      <c r="A103" s="61">
        <v>16</v>
      </c>
      <c r="B103" s="59">
        <v>6</v>
      </c>
      <c r="C103" s="60">
        <v>6.3917731411351753</v>
      </c>
      <c r="D103" s="20">
        <v>23</v>
      </c>
      <c r="E103" s="76">
        <v>6.6966262669202052</v>
      </c>
      <c r="F103" s="60">
        <v>-0.30485312578502999</v>
      </c>
      <c r="G103" s="13">
        <f t="shared" si="2"/>
        <v>1</v>
      </c>
    </row>
    <row r="104" spans="1:7" x14ac:dyDescent="0.25">
      <c r="A104" s="61">
        <v>16</v>
      </c>
      <c r="B104" s="59">
        <v>6</v>
      </c>
      <c r="C104" s="60">
        <v>6.9709543871827995</v>
      </c>
      <c r="D104" s="20">
        <v>23</v>
      </c>
      <c r="E104" s="76">
        <v>6.6966262669202052</v>
      </c>
      <c r="F104" s="60">
        <v>0.27432812026259423</v>
      </c>
      <c r="G104" s="13">
        <f t="shared" si="2"/>
        <v>1</v>
      </c>
    </row>
    <row r="105" spans="1:7" x14ac:dyDescent="0.25">
      <c r="A105" s="61">
        <v>16</v>
      </c>
      <c r="B105" s="59">
        <v>8</v>
      </c>
      <c r="C105" s="60">
        <v>5.9070762143792024</v>
      </c>
      <c r="D105" s="20">
        <v>24</v>
      </c>
      <c r="E105" s="76">
        <v>6.8145879940789476</v>
      </c>
      <c r="F105" s="60">
        <v>-0.90751177969974517</v>
      </c>
      <c r="G105" s="13">
        <f t="shared" si="2"/>
        <v>1</v>
      </c>
    </row>
    <row r="106" spans="1:7" x14ac:dyDescent="0.25">
      <c r="A106" s="61">
        <v>16</v>
      </c>
      <c r="B106" s="59">
        <v>8</v>
      </c>
      <c r="C106" s="60">
        <v>6.2581872769336684</v>
      </c>
      <c r="D106" s="20">
        <v>24</v>
      </c>
      <c r="E106" s="76">
        <v>6.8145879940789476</v>
      </c>
      <c r="F106" s="60">
        <v>-0.55640071714527917</v>
      </c>
      <c r="G106" s="13">
        <f t="shared" si="2"/>
        <v>1</v>
      </c>
    </row>
    <row r="107" spans="1:7" x14ac:dyDescent="0.25">
      <c r="A107" s="61">
        <v>16</v>
      </c>
      <c r="B107" s="59">
        <v>8</v>
      </c>
      <c r="C107" s="60">
        <v>6.3567542078312975</v>
      </c>
      <c r="D107" s="20">
        <v>24</v>
      </c>
      <c r="E107" s="76">
        <v>6.8145879940789476</v>
      </c>
      <c r="F107" s="60">
        <v>-0.45783378624765003</v>
      </c>
      <c r="G107" s="13">
        <f t="shared" si="2"/>
        <v>1</v>
      </c>
    </row>
    <row r="108" spans="1:7" x14ac:dyDescent="0.25">
      <c r="A108" s="61">
        <v>16</v>
      </c>
      <c r="B108" s="59">
        <v>8</v>
      </c>
      <c r="C108" s="60">
        <v>6.3853172376706731</v>
      </c>
      <c r="D108" s="20">
        <v>24</v>
      </c>
      <c r="E108" s="76">
        <v>6.8145879940789476</v>
      </c>
      <c r="F108" s="60">
        <v>-0.4292707564082745</v>
      </c>
      <c r="G108" s="13">
        <f t="shared" si="2"/>
        <v>1</v>
      </c>
    </row>
    <row r="109" spans="1:7" x14ac:dyDescent="0.25">
      <c r="A109" s="61">
        <v>16</v>
      </c>
      <c r="B109" s="59">
        <v>8</v>
      </c>
      <c r="C109" s="60">
        <v>6.6451008077937868</v>
      </c>
      <c r="D109" s="20">
        <v>24</v>
      </c>
      <c r="E109" s="76">
        <v>6.8145879940789476</v>
      </c>
      <c r="F109" s="60">
        <v>-0.1694871862851608</v>
      </c>
      <c r="G109" s="13">
        <f t="shared" si="2"/>
        <v>1</v>
      </c>
    </row>
    <row r="110" spans="1:7" ht="16.5" thickBot="1" x14ac:dyDescent="0.3">
      <c r="A110" s="62">
        <v>16</v>
      </c>
      <c r="B110" s="63">
        <v>8</v>
      </c>
      <c r="C110" s="64">
        <v>6.686853525149302</v>
      </c>
      <c r="D110" s="20">
        <v>24</v>
      </c>
      <c r="E110" s="77">
        <v>6.8145879940789476</v>
      </c>
      <c r="F110" s="64">
        <v>-0.12773446892964557</v>
      </c>
      <c r="G110" s="13">
        <f t="shared" si="2"/>
        <v>1</v>
      </c>
    </row>
    <row r="111" spans="1:7" ht="16.5" thickTop="1" x14ac:dyDescent="0.25"/>
  </sheetData>
  <sortState ref="A2:C110">
    <sortCondition ref="A2:A110"/>
    <sortCondition ref="B2:B110"/>
    <sortCondition ref="C2:C110"/>
  </sortState>
  <mergeCells count="2">
    <mergeCell ref="E1:F1"/>
    <mergeCell ref="I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workbookViewId="0">
      <selection activeCell="L3" sqref="L3:M7"/>
    </sheetView>
  </sheetViews>
  <sheetFormatPr defaultRowHeight="15.75" x14ac:dyDescent="0.25"/>
  <cols>
    <col min="1" max="3" width="9.140625" style="19"/>
    <col min="4" max="4" width="5.7109375" style="19" customWidth="1"/>
    <col min="5" max="5" width="10.140625" style="19" bestFit="1" customWidth="1"/>
    <col min="6" max="6" width="8.5703125" style="19" bestFit="1" customWidth="1"/>
    <col min="7" max="7" width="5.7109375" style="19" customWidth="1"/>
    <col min="8" max="16384" width="9.140625" style="19"/>
  </cols>
  <sheetData>
    <row r="1" spans="1:13" ht="16.5" thickBot="1" x14ac:dyDescent="0.3">
      <c r="E1" s="37"/>
      <c r="F1" s="37"/>
      <c r="I1" s="37" t="s">
        <v>430</v>
      </c>
      <c r="J1" s="37"/>
      <c r="K1" s="37"/>
      <c r="L1" s="37"/>
      <c r="M1" s="37"/>
    </row>
    <row r="2" spans="1:13" ht="16.5" thickTop="1" x14ac:dyDescent="0.25">
      <c r="A2" s="40" t="s">
        <v>0</v>
      </c>
      <c r="B2" s="41" t="s">
        <v>1</v>
      </c>
      <c r="C2" s="42" t="s">
        <v>2</v>
      </c>
      <c r="D2" s="15"/>
      <c r="E2" s="73" t="s">
        <v>419</v>
      </c>
      <c r="F2" s="74" t="s">
        <v>420</v>
      </c>
      <c r="G2" s="15" t="s">
        <v>421</v>
      </c>
      <c r="H2" s="15"/>
      <c r="I2" s="27" t="s">
        <v>0</v>
      </c>
      <c r="J2" s="27" t="s">
        <v>422</v>
      </c>
      <c r="K2" s="27" t="s">
        <v>423</v>
      </c>
      <c r="L2" s="27" t="s">
        <v>424</v>
      </c>
      <c r="M2" s="27" t="s">
        <v>426</v>
      </c>
    </row>
    <row r="3" spans="1:13" x14ac:dyDescent="0.25">
      <c r="A3" s="55">
        <v>-4</v>
      </c>
      <c r="B3" s="56">
        <v>0</v>
      </c>
      <c r="C3" s="57">
        <v>1.8951928534003277</v>
      </c>
      <c r="E3" s="75">
        <v>1.8038606826981409</v>
      </c>
      <c r="F3" s="57">
        <v>9.1332170702186799E-2</v>
      </c>
      <c r="G3" s="13">
        <f>IF(F3&lt;-1,0,IF(F3&gt;0.5,0,1))</f>
        <v>1</v>
      </c>
      <c r="I3" s="19">
        <v>-4</v>
      </c>
      <c r="J3" s="19">
        <f>SUM(G3:G26)</f>
        <v>23</v>
      </c>
      <c r="K3" s="19">
        <f>COUNT(G3:G26)</f>
        <v>24</v>
      </c>
      <c r="L3" s="23">
        <f>J3/K3</f>
        <v>0.95833333333333337</v>
      </c>
      <c r="M3" s="21"/>
    </row>
    <row r="4" spans="1:13" x14ac:dyDescent="0.25">
      <c r="A4" s="58">
        <v>-4</v>
      </c>
      <c r="B4" s="59">
        <v>0</v>
      </c>
      <c r="C4" s="60">
        <v>1.8951928534003277</v>
      </c>
      <c r="E4" s="76">
        <v>1.8038606826981409</v>
      </c>
      <c r="F4" s="60">
        <v>9.1332170702186799E-2</v>
      </c>
      <c r="G4" s="13">
        <f t="shared" ref="G4:G67" si="0">IF(F4&lt;-1,0,IF(F4&gt;0.5,0,1))</f>
        <v>1</v>
      </c>
      <c r="I4" s="19">
        <v>4</v>
      </c>
      <c r="J4" s="19">
        <f>SUM(G27:G50)</f>
        <v>23</v>
      </c>
      <c r="K4" s="19">
        <f>COUNT(G27:G50)</f>
        <v>24</v>
      </c>
      <c r="L4" s="23">
        <f t="shared" ref="L4:L7" si="1">J4/K4</f>
        <v>0.95833333333333337</v>
      </c>
      <c r="M4" s="21"/>
    </row>
    <row r="5" spans="1:13" x14ac:dyDescent="0.25">
      <c r="A5" s="58">
        <v>-4</v>
      </c>
      <c r="B5" s="59">
        <v>0</v>
      </c>
      <c r="C5" s="60">
        <v>2.1136218907515314</v>
      </c>
      <c r="E5" s="76">
        <v>1.8038606826981409</v>
      </c>
      <c r="F5" s="60">
        <v>0.30976120805339047</v>
      </c>
      <c r="G5" s="13">
        <f t="shared" si="0"/>
        <v>1</v>
      </c>
      <c r="I5" s="19">
        <v>12</v>
      </c>
      <c r="J5" s="19">
        <f>SUM(G51:G74)</f>
        <v>23</v>
      </c>
      <c r="K5" s="19">
        <f>COUNT(G51:G74)</f>
        <v>24</v>
      </c>
      <c r="L5" s="23">
        <f t="shared" si="1"/>
        <v>0.95833333333333337</v>
      </c>
      <c r="M5" s="21"/>
    </row>
    <row r="6" spans="1:13" x14ac:dyDescent="0.25">
      <c r="A6" s="58">
        <v>-4</v>
      </c>
      <c r="B6" s="59">
        <v>0</v>
      </c>
      <c r="C6" s="60">
        <v>2.2097322704296398</v>
      </c>
      <c r="E6" s="76">
        <v>1.8038606826981409</v>
      </c>
      <c r="F6" s="60">
        <v>0.4058715877314989</v>
      </c>
      <c r="G6" s="13">
        <f t="shared" si="0"/>
        <v>1</v>
      </c>
      <c r="I6" s="28">
        <v>16</v>
      </c>
      <c r="J6" s="28">
        <f>SUM(G75:G110)</f>
        <v>33</v>
      </c>
      <c r="K6" s="28">
        <f>COUNT(G75:G110)</f>
        <v>36</v>
      </c>
      <c r="L6" s="29">
        <f t="shared" si="1"/>
        <v>0.91666666666666663</v>
      </c>
      <c r="M6" s="30"/>
    </row>
    <row r="7" spans="1:13" x14ac:dyDescent="0.25">
      <c r="A7" s="58">
        <v>-4</v>
      </c>
      <c r="B7" s="59">
        <v>1</v>
      </c>
      <c r="C7" s="60">
        <v>1.9931393707198166</v>
      </c>
      <c r="E7" s="76">
        <v>1.8041947851691573</v>
      </c>
      <c r="F7" s="60">
        <v>0.18894458555065929</v>
      </c>
      <c r="G7" s="13">
        <f t="shared" si="0"/>
        <v>1</v>
      </c>
      <c r="I7" s="19" t="s">
        <v>425</v>
      </c>
      <c r="J7" s="19">
        <f>SUM(G3:G110)</f>
        <v>102</v>
      </c>
      <c r="K7" s="19">
        <f>COUNT(G3:G110)</f>
        <v>108</v>
      </c>
      <c r="L7" s="23">
        <f t="shared" si="1"/>
        <v>0.94444444444444442</v>
      </c>
      <c r="M7" s="21">
        <f>AVERAGE(F3:F110)</f>
        <v>5.6563410681273116E-3</v>
      </c>
    </row>
    <row r="8" spans="1:13" x14ac:dyDescent="0.25">
      <c r="A8" s="58">
        <v>-4</v>
      </c>
      <c r="B8" s="59">
        <v>1</v>
      </c>
      <c r="C8" s="60">
        <v>2.0016144850650992</v>
      </c>
      <c r="E8" s="76">
        <v>1.8041947851691573</v>
      </c>
      <c r="F8" s="60">
        <v>0.19741969989594188</v>
      </c>
      <c r="G8" s="13">
        <f t="shared" si="0"/>
        <v>1</v>
      </c>
    </row>
    <row r="9" spans="1:13" x14ac:dyDescent="0.25">
      <c r="A9" s="58">
        <v>-4</v>
      </c>
      <c r="B9" s="59">
        <v>1</v>
      </c>
      <c r="C9" s="60">
        <v>2.0016144850650992</v>
      </c>
      <c r="E9" s="76">
        <v>1.8041947851691573</v>
      </c>
      <c r="F9" s="60">
        <v>0.19741969989594188</v>
      </c>
      <c r="G9" s="13">
        <f t="shared" si="0"/>
        <v>1</v>
      </c>
    </row>
    <row r="10" spans="1:13" x14ac:dyDescent="0.25">
      <c r="A10" s="58">
        <v>-4</v>
      </c>
      <c r="B10" s="59">
        <v>1</v>
      </c>
      <c r="C10" s="60">
        <v>2.0016144850650992</v>
      </c>
      <c r="E10" s="76">
        <v>1.8041947851691573</v>
      </c>
      <c r="F10" s="60">
        <v>0.19741969989594188</v>
      </c>
      <c r="G10" s="13">
        <f t="shared" si="0"/>
        <v>1</v>
      </c>
    </row>
    <row r="11" spans="1:13" x14ac:dyDescent="0.25">
      <c r="A11" s="58">
        <v>-4</v>
      </c>
      <c r="B11" s="59">
        <v>2</v>
      </c>
      <c r="C11" s="60">
        <v>1.6928031367991561</v>
      </c>
      <c r="E11" s="76">
        <v>1.8043212025839961</v>
      </c>
      <c r="F11" s="60">
        <v>-0.11151806578484003</v>
      </c>
      <c r="G11" s="13">
        <f t="shared" si="0"/>
        <v>1</v>
      </c>
    </row>
    <row r="12" spans="1:13" x14ac:dyDescent="0.25">
      <c r="A12" s="58">
        <v>-4</v>
      </c>
      <c r="B12" s="59">
        <v>2</v>
      </c>
      <c r="C12" s="60">
        <v>1.6928031367991561</v>
      </c>
      <c r="E12" s="76">
        <v>1.8043212025839961</v>
      </c>
      <c r="F12" s="60">
        <v>-0.11151806578484003</v>
      </c>
      <c r="G12" s="13">
        <f t="shared" si="0"/>
        <v>1</v>
      </c>
    </row>
    <row r="13" spans="1:13" x14ac:dyDescent="0.25">
      <c r="A13" s="58">
        <v>-4</v>
      </c>
      <c r="B13" s="59">
        <v>2</v>
      </c>
      <c r="C13" s="60">
        <v>1.8951928534003277</v>
      </c>
      <c r="E13" s="76">
        <v>1.8043212025839961</v>
      </c>
      <c r="F13" s="60">
        <v>9.0871650816331639E-2</v>
      </c>
      <c r="G13" s="13">
        <f t="shared" si="0"/>
        <v>1</v>
      </c>
    </row>
    <row r="14" spans="1:13" x14ac:dyDescent="0.25">
      <c r="A14" s="58">
        <v>-4</v>
      </c>
      <c r="B14" s="59">
        <v>2</v>
      </c>
      <c r="C14" s="60">
        <v>2.4938331324631373</v>
      </c>
      <c r="E14" s="76">
        <v>1.8043212025839961</v>
      </c>
      <c r="F14" s="60">
        <v>0.68951192987914123</v>
      </c>
      <c r="G14" s="13">
        <f t="shared" si="0"/>
        <v>0</v>
      </c>
    </row>
    <row r="15" spans="1:13" x14ac:dyDescent="0.25">
      <c r="A15" s="58">
        <v>-4</v>
      </c>
      <c r="B15" s="59">
        <v>4</v>
      </c>
      <c r="C15" s="60">
        <v>1.6928031367991561</v>
      </c>
      <c r="E15" s="76">
        <v>1.8043889491991254</v>
      </c>
      <c r="F15" s="60">
        <v>-0.11158581239996934</v>
      </c>
      <c r="G15" s="13">
        <f t="shared" si="0"/>
        <v>1</v>
      </c>
    </row>
    <row r="16" spans="1:13" x14ac:dyDescent="0.25">
      <c r="A16" s="58">
        <v>-4</v>
      </c>
      <c r="B16" s="59">
        <v>4</v>
      </c>
      <c r="C16" s="60">
        <v>1.6928031367991561</v>
      </c>
      <c r="E16" s="76">
        <v>1.8043889491991254</v>
      </c>
      <c r="F16" s="60">
        <v>-0.11158581239996934</v>
      </c>
      <c r="G16" s="13">
        <f t="shared" si="0"/>
        <v>1</v>
      </c>
    </row>
    <row r="17" spans="1:7" x14ac:dyDescent="0.25">
      <c r="A17" s="58">
        <v>-4</v>
      </c>
      <c r="B17" s="59">
        <v>4</v>
      </c>
      <c r="C17" s="60">
        <v>1.6928031367991561</v>
      </c>
      <c r="E17" s="76">
        <v>1.8043889491991254</v>
      </c>
      <c r="F17" s="60">
        <v>-0.11158581239996934</v>
      </c>
      <c r="G17" s="13">
        <f t="shared" si="0"/>
        <v>1</v>
      </c>
    </row>
    <row r="18" spans="1:7" x14ac:dyDescent="0.25">
      <c r="A18" s="58">
        <v>-4</v>
      </c>
      <c r="B18" s="59">
        <v>4</v>
      </c>
      <c r="C18" s="60">
        <v>2.0016144850650992</v>
      </c>
      <c r="E18" s="76">
        <v>1.8043889491991254</v>
      </c>
      <c r="F18" s="60">
        <v>0.1972255358659738</v>
      </c>
      <c r="G18" s="13">
        <f t="shared" si="0"/>
        <v>1</v>
      </c>
    </row>
    <row r="19" spans="1:7" x14ac:dyDescent="0.25">
      <c r="A19" s="58">
        <v>-4</v>
      </c>
      <c r="B19" s="59">
        <v>6</v>
      </c>
      <c r="C19" s="60">
        <v>1.6928031367991561</v>
      </c>
      <c r="E19" s="76">
        <v>1.8044016692211373</v>
      </c>
      <c r="F19" s="60">
        <v>-0.11159853242198126</v>
      </c>
      <c r="G19" s="13">
        <f t="shared" si="0"/>
        <v>1</v>
      </c>
    </row>
    <row r="20" spans="1:7" x14ac:dyDescent="0.25">
      <c r="A20" s="58">
        <v>-4</v>
      </c>
      <c r="B20" s="59">
        <v>6</v>
      </c>
      <c r="C20" s="60">
        <v>1.6928031367991561</v>
      </c>
      <c r="E20" s="76">
        <v>1.8044016692211373</v>
      </c>
      <c r="F20" s="60">
        <v>-0.11159853242198126</v>
      </c>
      <c r="G20" s="13">
        <f t="shared" si="0"/>
        <v>1</v>
      </c>
    </row>
    <row r="21" spans="1:7" x14ac:dyDescent="0.25">
      <c r="A21" s="58">
        <v>-4</v>
      </c>
      <c r="B21" s="59">
        <v>6</v>
      </c>
      <c r="C21" s="60">
        <v>1.6928031367991561</v>
      </c>
      <c r="E21" s="76">
        <v>1.8044016692211373</v>
      </c>
      <c r="F21" s="60">
        <v>-0.11159853242198126</v>
      </c>
      <c r="G21" s="13">
        <f t="shared" si="0"/>
        <v>1</v>
      </c>
    </row>
    <row r="22" spans="1:7" x14ac:dyDescent="0.25">
      <c r="A22" s="58">
        <v>-4</v>
      </c>
      <c r="B22" s="59">
        <v>6</v>
      </c>
      <c r="C22" s="60">
        <v>1.8951928534003277</v>
      </c>
      <c r="E22" s="76">
        <v>1.8044016692211373</v>
      </c>
      <c r="F22" s="60">
        <v>9.079118417919041E-2</v>
      </c>
      <c r="G22" s="13">
        <f t="shared" si="0"/>
        <v>1</v>
      </c>
    </row>
    <row r="23" spans="1:7" x14ac:dyDescent="0.25">
      <c r="A23" s="58">
        <v>-4</v>
      </c>
      <c r="B23" s="59">
        <v>8</v>
      </c>
      <c r="C23" s="60">
        <v>1.6928031367991561</v>
      </c>
      <c r="E23" s="76">
        <v>1.8044070500966527</v>
      </c>
      <c r="F23" s="60">
        <v>-0.11160391329749664</v>
      </c>
      <c r="G23" s="13">
        <f t="shared" si="0"/>
        <v>1</v>
      </c>
    </row>
    <row r="24" spans="1:7" x14ac:dyDescent="0.25">
      <c r="A24" s="58">
        <v>-4</v>
      </c>
      <c r="B24" s="59">
        <v>8</v>
      </c>
      <c r="C24" s="60">
        <v>1.8951928534003277</v>
      </c>
      <c r="E24" s="76">
        <v>1.8044070500966527</v>
      </c>
      <c r="F24" s="60">
        <v>9.0785803303675028E-2</v>
      </c>
      <c r="G24" s="13">
        <f t="shared" si="0"/>
        <v>1</v>
      </c>
    </row>
    <row r="25" spans="1:7" x14ac:dyDescent="0.25">
      <c r="A25" s="58">
        <v>-4</v>
      </c>
      <c r="B25" s="59">
        <v>8</v>
      </c>
      <c r="C25" s="60">
        <v>1.8951928534003277</v>
      </c>
      <c r="E25" s="76">
        <v>1.8044070500966527</v>
      </c>
      <c r="F25" s="60">
        <v>9.0785803303675028E-2</v>
      </c>
      <c r="G25" s="13">
        <f t="shared" si="0"/>
        <v>1</v>
      </c>
    </row>
    <row r="26" spans="1:7" x14ac:dyDescent="0.25">
      <c r="A26" s="58">
        <v>-4</v>
      </c>
      <c r="B26" s="59">
        <v>8</v>
      </c>
      <c r="C26" s="60">
        <v>2.1136218907515314</v>
      </c>
      <c r="E26" s="76">
        <v>1.8044070500966527</v>
      </c>
      <c r="F26" s="60">
        <v>0.3092148406548787</v>
      </c>
      <c r="G26" s="13">
        <f t="shared" si="0"/>
        <v>1</v>
      </c>
    </row>
    <row r="27" spans="1:7" x14ac:dyDescent="0.25">
      <c r="A27" s="58">
        <v>4</v>
      </c>
      <c r="B27" s="59">
        <v>0</v>
      </c>
      <c r="C27" s="60">
        <v>1.8951928534003277</v>
      </c>
      <c r="E27" s="76">
        <v>1.7809506525134322</v>
      </c>
      <c r="F27" s="60">
        <v>0.11424220088689552</v>
      </c>
      <c r="G27" s="16">
        <f t="shared" si="0"/>
        <v>1</v>
      </c>
    </row>
    <row r="28" spans="1:7" x14ac:dyDescent="0.25">
      <c r="A28" s="58">
        <v>4</v>
      </c>
      <c r="B28" s="59">
        <v>0</v>
      </c>
      <c r="C28" s="60">
        <v>1.9931393707198166</v>
      </c>
      <c r="E28" s="76">
        <v>1.7809506525134322</v>
      </c>
      <c r="F28" s="60">
        <v>0.21218871820638441</v>
      </c>
      <c r="G28" s="13">
        <f t="shared" si="0"/>
        <v>1</v>
      </c>
    </row>
    <row r="29" spans="1:7" x14ac:dyDescent="0.25">
      <c r="A29" s="58">
        <v>4</v>
      </c>
      <c r="B29" s="59">
        <v>0</v>
      </c>
      <c r="C29" s="60">
        <v>2.1136218907515314</v>
      </c>
      <c r="E29" s="76">
        <v>1.7809506525134322</v>
      </c>
      <c r="F29" s="60">
        <v>0.33267123823809919</v>
      </c>
      <c r="G29" s="13">
        <f t="shared" si="0"/>
        <v>1</v>
      </c>
    </row>
    <row r="30" spans="1:7" x14ac:dyDescent="0.25">
      <c r="A30" s="58">
        <v>4</v>
      </c>
      <c r="B30" s="59">
        <v>0</v>
      </c>
      <c r="C30" s="60">
        <v>2.1136218907515314</v>
      </c>
      <c r="E30" s="76">
        <v>1.7809506525134322</v>
      </c>
      <c r="F30" s="60">
        <v>0.33267123823809919</v>
      </c>
      <c r="G30" s="13">
        <f t="shared" si="0"/>
        <v>1</v>
      </c>
    </row>
    <row r="31" spans="1:7" x14ac:dyDescent="0.25">
      <c r="A31" s="58">
        <v>4</v>
      </c>
      <c r="B31" s="59">
        <v>1</v>
      </c>
      <c r="C31" s="60">
        <v>1.6928031367991561</v>
      </c>
      <c r="E31" s="76">
        <v>1.7992722469306692</v>
      </c>
      <c r="F31" s="60">
        <v>-0.10646911013151317</v>
      </c>
      <c r="G31" s="13">
        <f t="shared" si="0"/>
        <v>1</v>
      </c>
    </row>
    <row r="32" spans="1:7" x14ac:dyDescent="0.25">
      <c r="A32" s="58">
        <v>4</v>
      </c>
      <c r="B32" s="59">
        <v>1</v>
      </c>
      <c r="C32" s="60">
        <v>1.8243560062743336</v>
      </c>
      <c r="E32" s="76">
        <v>1.7992722469306692</v>
      </c>
      <c r="F32" s="60">
        <v>2.5083759343664358E-2</v>
      </c>
      <c r="G32" s="13">
        <f t="shared" si="0"/>
        <v>1</v>
      </c>
    </row>
    <row r="33" spans="1:7" x14ac:dyDescent="0.25">
      <c r="A33" s="58">
        <v>4</v>
      </c>
      <c r="B33" s="59">
        <v>1</v>
      </c>
      <c r="C33" s="60">
        <v>1.8951928534003277</v>
      </c>
      <c r="E33" s="76">
        <v>1.7992722469306692</v>
      </c>
      <c r="F33" s="60">
        <v>9.5920606469658498E-2</v>
      </c>
      <c r="G33" s="13">
        <f t="shared" si="0"/>
        <v>1</v>
      </c>
    </row>
    <row r="34" spans="1:7" x14ac:dyDescent="0.25">
      <c r="A34" s="58">
        <v>4</v>
      </c>
      <c r="B34" s="59">
        <v>1</v>
      </c>
      <c r="C34" s="60">
        <v>2.1136218907515314</v>
      </c>
      <c r="E34" s="76">
        <v>1.7992722469306692</v>
      </c>
      <c r="F34" s="60">
        <v>0.31434964382086217</v>
      </c>
      <c r="G34" s="13">
        <f t="shared" si="0"/>
        <v>1</v>
      </c>
    </row>
    <row r="35" spans="1:7" x14ac:dyDescent="0.25">
      <c r="A35" s="58">
        <v>4</v>
      </c>
      <c r="B35" s="59">
        <v>2</v>
      </c>
      <c r="C35" s="60">
        <v>1.8951928534003277</v>
      </c>
      <c r="E35" s="76">
        <v>1.8064144050394451</v>
      </c>
      <c r="F35" s="60">
        <v>8.8778448360882667E-2</v>
      </c>
      <c r="G35" s="13">
        <f t="shared" si="0"/>
        <v>1</v>
      </c>
    </row>
    <row r="36" spans="1:7" x14ac:dyDescent="0.25">
      <c r="A36" s="58">
        <v>4</v>
      </c>
      <c r="B36" s="59">
        <v>2</v>
      </c>
      <c r="C36" s="60">
        <v>1.8951928534003277</v>
      </c>
      <c r="E36" s="76">
        <v>1.8064144050394451</v>
      </c>
      <c r="F36" s="60">
        <v>8.8778448360882667E-2</v>
      </c>
      <c r="G36" s="13">
        <f t="shared" si="0"/>
        <v>1</v>
      </c>
    </row>
    <row r="37" spans="1:7" x14ac:dyDescent="0.25">
      <c r="A37" s="58">
        <v>4</v>
      </c>
      <c r="B37" s="59">
        <v>2</v>
      </c>
      <c r="C37" s="60">
        <v>2.0016144850650992</v>
      </c>
      <c r="E37" s="76">
        <v>1.8064144050394451</v>
      </c>
      <c r="F37" s="60">
        <v>0.19520008002565414</v>
      </c>
      <c r="G37" s="13">
        <f t="shared" si="0"/>
        <v>1</v>
      </c>
    </row>
    <row r="38" spans="1:7" x14ac:dyDescent="0.25">
      <c r="A38" s="58">
        <v>4</v>
      </c>
      <c r="B38" s="59">
        <v>2</v>
      </c>
      <c r="C38" s="60">
        <v>2.1136218907515314</v>
      </c>
      <c r="E38" s="76">
        <v>1.8064144050394451</v>
      </c>
      <c r="F38" s="60">
        <v>0.30720748571208634</v>
      </c>
      <c r="G38" s="13">
        <f t="shared" si="0"/>
        <v>1</v>
      </c>
    </row>
    <row r="39" spans="1:7" x14ac:dyDescent="0.25">
      <c r="A39" s="58">
        <v>4</v>
      </c>
      <c r="B39" s="59">
        <v>4</v>
      </c>
      <c r="C39" s="60">
        <v>1.6928031367991561</v>
      </c>
      <c r="E39" s="76">
        <v>1.8107312668876354</v>
      </c>
      <c r="F39" s="60">
        <v>-0.11792813008847935</v>
      </c>
      <c r="G39" s="13">
        <f t="shared" si="0"/>
        <v>1</v>
      </c>
    </row>
    <row r="40" spans="1:7" x14ac:dyDescent="0.25">
      <c r="A40" s="58">
        <v>4</v>
      </c>
      <c r="B40" s="59">
        <v>4</v>
      </c>
      <c r="C40" s="60">
        <v>1.6928031367991561</v>
      </c>
      <c r="E40" s="76">
        <v>1.8107312668876354</v>
      </c>
      <c r="F40" s="60">
        <v>-0.11792813008847935</v>
      </c>
      <c r="G40" s="13">
        <f t="shared" si="0"/>
        <v>1</v>
      </c>
    </row>
    <row r="41" spans="1:7" x14ac:dyDescent="0.25">
      <c r="A41" s="58">
        <v>4</v>
      </c>
      <c r="B41" s="59">
        <v>4</v>
      </c>
      <c r="C41" s="60">
        <v>1.8243560062743336</v>
      </c>
      <c r="E41" s="76">
        <v>1.8107312668876354</v>
      </c>
      <c r="F41" s="60">
        <v>1.362473938669817E-2</v>
      </c>
      <c r="G41" s="13">
        <f t="shared" si="0"/>
        <v>1</v>
      </c>
    </row>
    <row r="42" spans="1:7" x14ac:dyDescent="0.25">
      <c r="A42" s="58">
        <v>4</v>
      </c>
      <c r="B42" s="59">
        <v>4</v>
      </c>
      <c r="C42" s="60">
        <v>1.8951928534003277</v>
      </c>
      <c r="E42" s="76">
        <v>1.8107312668876354</v>
      </c>
      <c r="F42" s="60">
        <v>8.446158651269231E-2</v>
      </c>
      <c r="G42" s="13">
        <f t="shared" si="0"/>
        <v>1</v>
      </c>
    </row>
    <row r="43" spans="1:7" x14ac:dyDescent="0.25">
      <c r="A43" s="58">
        <v>4</v>
      </c>
      <c r="B43" s="59">
        <v>6</v>
      </c>
      <c r="C43" s="60">
        <v>1.6928031367991561</v>
      </c>
      <c r="E43" s="76">
        <v>1.8121477681043432</v>
      </c>
      <c r="F43" s="60">
        <v>-0.11934463130518713</v>
      </c>
      <c r="G43" s="13">
        <f t="shared" si="0"/>
        <v>1</v>
      </c>
    </row>
    <row r="44" spans="1:7" x14ac:dyDescent="0.25">
      <c r="A44" s="58">
        <v>4</v>
      </c>
      <c r="B44" s="59">
        <v>6</v>
      </c>
      <c r="C44" s="60">
        <v>1.6928031367991561</v>
      </c>
      <c r="E44" s="76">
        <v>1.8121477681043432</v>
      </c>
      <c r="F44" s="60">
        <v>-0.11934463130518713</v>
      </c>
      <c r="G44" s="13">
        <f t="shared" si="0"/>
        <v>1</v>
      </c>
    </row>
    <row r="45" spans="1:7" x14ac:dyDescent="0.25">
      <c r="A45" s="58">
        <v>4</v>
      </c>
      <c r="B45" s="59">
        <v>6</v>
      </c>
      <c r="C45" s="60">
        <v>1.8951928534003277</v>
      </c>
      <c r="E45" s="76">
        <v>1.8121477681043432</v>
      </c>
      <c r="F45" s="60">
        <v>8.3045085295984533E-2</v>
      </c>
      <c r="G45" s="13">
        <f t="shared" si="0"/>
        <v>1</v>
      </c>
    </row>
    <row r="46" spans="1:7" x14ac:dyDescent="0.25">
      <c r="A46" s="58">
        <v>4</v>
      </c>
      <c r="B46" s="59">
        <v>6</v>
      </c>
      <c r="C46" s="60">
        <v>2.4938331324631373</v>
      </c>
      <c r="E46" s="76">
        <v>1.8121477681043432</v>
      </c>
      <c r="F46" s="60">
        <v>0.68168536435879412</v>
      </c>
      <c r="G46" s="13">
        <f t="shared" si="0"/>
        <v>0</v>
      </c>
    </row>
    <row r="47" spans="1:7" x14ac:dyDescent="0.25">
      <c r="A47" s="58">
        <v>4</v>
      </c>
      <c r="B47" s="59">
        <v>8</v>
      </c>
      <c r="C47" s="60">
        <v>1.2156818820794937</v>
      </c>
      <c r="E47" s="76">
        <v>1.8132621830117834</v>
      </c>
      <c r="F47" s="60">
        <v>-0.59758030093228975</v>
      </c>
      <c r="G47" s="13">
        <f t="shared" si="0"/>
        <v>1</v>
      </c>
    </row>
    <row r="48" spans="1:7" x14ac:dyDescent="0.25">
      <c r="A48" s="58">
        <v>4</v>
      </c>
      <c r="B48" s="59">
        <v>8</v>
      </c>
      <c r="C48" s="60">
        <v>1.6928031367991561</v>
      </c>
      <c r="E48" s="76">
        <v>1.8132621830117834</v>
      </c>
      <c r="F48" s="60">
        <v>-0.12045904621262737</v>
      </c>
      <c r="G48" s="13">
        <f t="shared" si="0"/>
        <v>1</v>
      </c>
    </row>
    <row r="49" spans="1:7" x14ac:dyDescent="0.25">
      <c r="A49" s="58">
        <v>4</v>
      </c>
      <c r="B49" s="59">
        <v>8</v>
      </c>
      <c r="C49" s="60">
        <v>2.0016144850650992</v>
      </c>
      <c r="E49" s="76">
        <v>1.8132621830117834</v>
      </c>
      <c r="F49" s="60">
        <v>0.18835230205331577</v>
      </c>
      <c r="G49" s="13">
        <f t="shared" si="0"/>
        <v>1</v>
      </c>
    </row>
    <row r="50" spans="1:7" x14ac:dyDescent="0.25">
      <c r="A50" s="58">
        <v>4</v>
      </c>
      <c r="B50" s="59">
        <v>8</v>
      </c>
      <c r="C50" s="60">
        <v>2.1136218907515314</v>
      </c>
      <c r="E50" s="76">
        <v>1.8132621830117834</v>
      </c>
      <c r="F50" s="60">
        <v>0.30035970773974796</v>
      </c>
      <c r="G50" s="13">
        <f t="shared" si="0"/>
        <v>1</v>
      </c>
    </row>
    <row r="51" spans="1:7" x14ac:dyDescent="0.25">
      <c r="A51" s="58">
        <v>12</v>
      </c>
      <c r="B51" s="59">
        <v>0</v>
      </c>
      <c r="C51" s="60">
        <v>1.6928031367991561</v>
      </c>
      <c r="E51" s="76">
        <v>1.6170723057533638</v>
      </c>
      <c r="F51" s="60">
        <v>7.5730831045792257E-2</v>
      </c>
      <c r="G51" s="16">
        <f t="shared" si="0"/>
        <v>1</v>
      </c>
    </row>
    <row r="52" spans="1:7" x14ac:dyDescent="0.25">
      <c r="A52" s="58">
        <v>12</v>
      </c>
      <c r="B52" s="59">
        <v>0</v>
      </c>
      <c r="C52" s="60">
        <v>1.6928031367991561</v>
      </c>
      <c r="E52" s="76">
        <v>1.6170723057533638</v>
      </c>
      <c r="F52" s="60">
        <v>7.5730831045792257E-2</v>
      </c>
      <c r="G52" s="13">
        <f t="shared" si="0"/>
        <v>1</v>
      </c>
    </row>
    <row r="53" spans="1:7" x14ac:dyDescent="0.25">
      <c r="A53" s="58">
        <v>12</v>
      </c>
      <c r="B53" s="59">
        <v>0</v>
      </c>
      <c r="C53" s="60">
        <v>2.1136218907515314</v>
      </c>
      <c r="E53" s="76">
        <v>1.6170723057533638</v>
      </c>
      <c r="F53" s="60">
        <v>0.49654958499816759</v>
      </c>
      <c r="G53" s="13">
        <f t="shared" si="0"/>
        <v>1</v>
      </c>
    </row>
    <row r="54" spans="1:7" x14ac:dyDescent="0.25">
      <c r="A54" s="58">
        <v>12</v>
      </c>
      <c r="B54" s="59">
        <v>0</v>
      </c>
      <c r="C54" s="60">
        <v>2.4938331324631373</v>
      </c>
      <c r="E54" s="76">
        <v>1.6170723057533638</v>
      </c>
      <c r="F54" s="60">
        <v>0.87676082670977351</v>
      </c>
      <c r="G54" s="13">
        <f t="shared" si="0"/>
        <v>0</v>
      </c>
    </row>
    <row r="55" spans="1:7" x14ac:dyDescent="0.25">
      <c r="A55" s="58">
        <v>12</v>
      </c>
      <c r="B55" s="59">
        <v>1</v>
      </c>
      <c r="C55" s="60">
        <v>1.6928031367991561</v>
      </c>
      <c r="E55" s="76">
        <v>2.4310565646031539</v>
      </c>
      <c r="F55" s="60">
        <v>-0.73825342780399783</v>
      </c>
      <c r="G55" s="13">
        <f t="shared" si="0"/>
        <v>1</v>
      </c>
    </row>
    <row r="56" spans="1:7" x14ac:dyDescent="0.25">
      <c r="A56" s="58">
        <v>12</v>
      </c>
      <c r="B56" s="59">
        <v>1</v>
      </c>
      <c r="C56" s="60">
        <v>2.0016144850650992</v>
      </c>
      <c r="E56" s="76">
        <v>2.4310565646031539</v>
      </c>
      <c r="F56" s="60">
        <v>-0.42944207953805469</v>
      </c>
      <c r="G56" s="13">
        <f t="shared" si="0"/>
        <v>1</v>
      </c>
    </row>
    <row r="57" spans="1:7" x14ac:dyDescent="0.25">
      <c r="A57" s="58">
        <v>12</v>
      </c>
      <c r="B57" s="59">
        <v>1</v>
      </c>
      <c r="C57" s="60">
        <v>2.0016144850650992</v>
      </c>
      <c r="E57" s="76">
        <v>2.4310565646031539</v>
      </c>
      <c r="F57" s="60">
        <v>-0.42944207953805469</v>
      </c>
      <c r="G57" s="13">
        <f t="shared" si="0"/>
        <v>1</v>
      </c>
    </row>
    <row r="58" spans="1:7" x14ac:dyDescent="0.25">
      <c r="A58" s="58">
        <v>12</v>
      </c>
      <c r="B58" s="59">
        <v>1</v>
      </c>
      <c r="C58" s="60">
        <v>2.0016144850650992</v>
      </c>
      <c r="E58" s="76">
        <v>2.4310565646031539</v>
      </c>
      <c r="F58" s="60">
        <v>-0.42944207953805469</v>
      </c>
      <c r="G58" s="13">
        <f t="shared" si="0"/>
        <v>1</v>
      </c>
    </row>
    <row r="59" spans="1:7" x14ac:dyDescent="0.25">
      <c r="A59" s="58">
        <v>12</v>
      </c>
      <c r="B59" s="59">
        <v>2</v>
      </c>
      <c r="C59" s="60">
        <v>2.278644206874469</v>
      </c>
      <c r="E59" s="76">
        <v>2.8232788076569157</v>
      </c>
      <c r="F59" s="60">
        <v>-0.54463460078244674</v>
      </c>
      <c r="G59" s="13">
        <f t="shared" si="0"/>
        <v>1</v>
      </c>
    </row>
    <row r="60" spans="1:7" x14ac:dyDescent="0.25">
      <c r="A60" s="58">
        <v>12</v>
      </c>
      <c r="B60" s="59">
        <v>2</v>
      </c>
      <c r="C60" s="60">
        <v>2.4938331324631373</v>
      </c>
      <c r="E60" s="76">
        <v>2.8232788076569157</v>
      </c>
      <c r="F60" s="60">
        <v>-0.32944567519377843</v>
      </c>
      <c r="G60" s="13">
        <f t="shared" si="0"/>
        <v>1</v>
      </c>
    </row>
    <row r="61" spans="1:7" x14ac:dyDescent="0.25">
      <c r="A61" s="58">
        <v>12</v>
      </c>
      <c r="B61" s="59">
        <v>2</v>
      </c>
      <c r="C61" s="60">
        <v>2.6382309020866219</v>
      </c>
      <c r="E61" s="76">
        <v>2.8232788076569157</v>
      </c>
      <c r="F61" s="60">
        <v>-0.18504790557029382</v>
      </c>
      <c r="G61" s="13">
        <f t="shared" si="0"/>
        <v>1</v>
      </c>
    </row>
    <row r="62" spans="1:7" x14ac:dyDescent="0.25">
      <c r="A62" s="58">
        <v>12</v>
      </c>
      <c r="B62" s="59">
        <v>2</v>
      </c>
      <c r="C62" s="60">
        <v>2.8877886762995373</v>
      </c>
      <c r="E62" s="76">
        <v>2.8232788076569157</v>
      </c>
      <c r="F62" s="60">
        <v>6.4509868642621537E-2</v>
      </c>
      <c r="G62" s="13">
        <f t="shared" si="0"/>
        <v>1</v>
      </c>
    </row>
    <row r="63" spans="1:7" x14ac:dyDescent="0.25">
      <c r="A63" s="58">
        <v>12</v>
      </c>
      <c r="B63" s="59">
        <v>4</v>
      </c>
      <c r="C63" s="60">
        <v>2.5681415505041039</v>
      </c>
      <c r="E63" s="76">
        <v>3.1334090240656862</v>
      </c>
      <c r="F63" s="60">
        <v>-0.56526747356158236</v>
      </c>
      <c r="G63" s="13">
        <f t="shared" si="0"/>
        <v>1</v>
      </c>
    </row>
    <row r="64" spans="1:7" x14ac:dyDescent="0.25">
      <c r="A64" s="58">
        <v>12</v>
      </c>
      <c r="B64" s="59">
        <v>4</v>
      </c>
      <c r="C64" s="60">
        <v>2.817741873407456</v>
      </c>
      <c r="E64" s="76">
        <v>3.1334090240656862</v>
      </c>
      <c r="F64" s="60">
        <v>-0.31566715065823026</v>
      </c>
      <c r="G64" s="13">
        <f t="shared" si="0"/>
        <v>1</v>
      </c>
    </row>
    <row r="65" spans="1:7" x14ac:dyDescent="0.25">
      <c r="A65" s="58">
        <v>12</v>
      </c>
      <c r="B65" s="59">
        <v>4</v>
      </c>
      <c r="C65" s="60">
        <v>2.9542425094393248</v>
      </c>
      <c r="E65" s="76">
        <v>3.1334090240656862</v>
      </c>
      <c r="F65" s="60">
        <v>-0.17916651462636146</v>
      </c>
      <c r="G65" s="13">
        <f t="shared" si="0"/>
        <v>1</v>
      </c>
    </row>
    <row r="66" spans="1:7" x14ac:dyDescent="0.25">
      <c r="A66" s="58">
        <v>12</v>
      </c>
      <c r="B66" s="59">
        <v>4</v>
      </c>
      <c r="C66" s="60">
        <v>2.9542425094393248</v>
      </c>
      <c r="E66" s="76">
        <v>3.1334090240656862</v>
      </c>
      <c r="F66" s="60">
        <v>-0.17916651462636146</v>
      </c>
      <c r="G66" s="13">
        <f t="shared" si="0"/>
        <v>1</v>
      </c>
    </row>
    <row r="67" spans="1:7" x14ac:dyDescent="0.25">
      <c r="A67" s="58">
        <v>12</v>
      </c>
      <c r="B67" s="59">
        <v>6</v>
      </c>
      <c r="C67" s="60">
        <v>2.817741873407456</v>
      </c>
      <c r="E67" s="76">
        <v>3.2946969635650025</v>
      </c>
      <c r="F67" s="60">
        <v>-0.47695509015754656</v>
      </c>
      <c r="G67" s="13">
        <f t="shared" si="0"/>
        <v>1</v>
      </c>
    </row>
    <row r="68" spans="1:7" x14ac:dyDescent="0.25">
      <c r="A68" s="58">
        <v>12</v>
      </c>
      <c r="B68" s="59">
        <v>6</v>
      </c>
      <c r="C68" s="60">
        <v>2.8877886762995373</v>
      </c>
      <c r="E68" s="76">
        <v>3.2946969635650025</v>
      </c>
      <c r="F68" s="60">
        <v>-0.40690828726546524</v>
      </c>
      <c r="G68" s="13">
        <f t="shared" ref="G68:G110" si="2">IF(F68&lt;-1,0,IF(F68&gt;0.5,0,1))</f>
        <v>1</v>
      </c>
    </row>
    <row r="69" spans="1:7" x14ac:dyDescent="0.25">
      <c r="A69" s="58">
        <v>12</v>
      </c>
      <c r="B69" s="59">
        <v>6</v>
      </c>
      <c r="C69" s="60">
        <v>2.8877886762995373</v>
      </c>
      <c r="E69" s="76">
        <v>3.2946969635650025</v>
      </c>
      <c r="F69" s="60">
        <v>-0.40690828726546524</v>
      </c>
      <c r="G69" s="13">
        <f t="shared" si="2"/>
        <v>1</v>
      </c>
    </row>
    <row r="70" spans="1:7" x14ac:dyDescent="0.25">
      <c r="A70" s="58">
        <v>12</v>
      </c>
      <c r="B70" s="59">
        <v>6</v>
      </c>
      <c r="C70" s="60">
        <v>2.8877886762995373</v>
      </c>
      <c r="E70" s="76">
        <v>3.2946969635650025</v>
      </c>
      <c r="F70" s="60">
        <v>-0.40690828726546524</v>
      </c>
      <c r="G70" s="13">
        <f t="shared" si="2"/>
        <v>1</v>
      </c>
    </row>
    <row r="71" spans="1:7" x14ac:dyDescent="0.25">
      <c r="A71" s="58">
        <v>12</v>
      </c>
      <c r="B71" s="59">
        <v>8</v>
      </c>
      <c r="C71" s="60">
        <v>2.5681415505041039</v>
      </c>
      <c r="E71" s="76">
        <v>3.4414740644196864</v>
      </c>
      <c r="F71" s="60">
        <v>-0.87333251391558253</v>
      </c>
      <c r="G71" s="13">
        <f t="shared" si="2"/>
        <v>1</v>
      </c>
    </row>
    <row r="72" spans="1:7" x14ac:dyDescent="0.25">
      <c r="A72" s="58">
        <v>12</v>
      </c>
      <c r="B72" s="59">
        <v>8</v>
      </c>
      <c r="C72" s="60">
        <v>2.6382309020866219</v>
      </c>
      <c r="E72" s="76">
        <v>3.4414740644196864</v>
      </c>
      <c r="F72" s="60">
        <v>-0.80324316233306448</v>
      </c>
      <c r="G72" s="13">
        <f t="shared" si="2"/>
        <v>1</v>
      </c>
    </row>
    <row r="73" spans="1:7" x14ac:dyDescent="0.25">
      <c r="A73" s="58">
        <v>12</v>
      </c>
      <c r="B73" s="59">
        <v>8</v>
      </c>
      <c r="C73" s="60">
        <v>2.6382309020866219</v>
      </c>
      <c r="E73" s="76">
        <v>3.4414740644196864</v>
      </c>
      <c r="F73" s="60">
        <v>-0.80324316233306448</v>
      </c>
      <c r="G73" s="13">
        <f t="shared" si="2"/>
        <v>1</v>
      </c>
    </row>
    <row r="74" spans="1:7" x14ac:dyDescent="0.25">
      <c r="A74" s="58">
        <v>12</v>
      </c>
      <c r="B74" s="59">
        <v>8</v>
      </c>
      <c r="C74" s="60">
        <v>2.7068174985992779</v>
      </c>
      <c r="E74" s="76">
        <v>3.4414740644196864</v>
      </c>
      <c r="F74" s="60">
        <v>-0.7346565658204085</v>
      </c>
      <c r="G74" s="13">
        <f t="shared" si="2"/>
        <v>1</v>
      </c>
    </row>
    <row r="75" spans="1:7" x14ac:dyDescent="0.25">
      <c r="A75" s="61">
        <v>16</v>
      </c>
      <c r="B75" s="59">
        <v>0</v>
      </c>
      <c r="C75" s="60">
        <v>1.3934078834175987</v>
      </c>
      <c r="E75" s="76">
        <v>1.7878597781193493</v>
      </c>
      <c r="F75" s="60">
        <v>-0.39445189470175057</v>
      </c>
      <c r="G75" s="16">
        <f t="shared" si="2"/>
        <v>1</v>
      </c>
    </row>
    <row r="76" spans="1:7" x14ac:dyDescent="0.25">
      <c r="A76" s="61">
        <v>16</v>
      </c>
      <c r="B76" s="59">
        <v>0</v>
      </c>
      <c r="C76" s="60">
        <v>1.6928031367991561</v>
      </c>
      <c r="E76" s="76">
        <v>1.7878597781193493</v>
      </c>
      <c r="F76" s="60">
        <v>-9.5056641320193203E-2</v>
      </c>
      <c r="G76" s="13">
        <f t="shared" si="2"/>
        <v>1</v>
      </c>
    </row>
    <row r="77" spans="1:7" x14ac:dyDescent="0.25">
      <c r="A77" s="61">
        <v>16</v>
      </c>
      <c r="B77" s="59">
        <v>0</v>
      </c>
      <c r="C77" s="60">
        <v>1.6928031367991561</v>
      </c>
      <c r="E77" s="76">
        <v>1.7878597781193493</v>
      </c>
      <c r="F77" s="60">
        <v>-9.5056641320193203E-2</v>
      </c>
      <c r="G77" s="13">
        <f t="shared" si="2"/>
        <v>1</v>
      </c>
    </row>
    <row r="78" spans="1:7" x14ac:dyDescent="0.25">
      <c r="A78" s="61">
        <v>16</v>
      </c>
      <c r="B78" s="59">
        <v>0</v>
      </c>
      <c r="C78" s="60">
        <v>1.8951928534003277</v>
      </c>
      <c r="E78" s="76">
        <v>1.7878597781193493</v>
      </c>
      <c r="F78" s="60">
        <v>0.10733307528097846</v>
      </c>
      <c r="G78" s="13">
        <f t="shared" si="2"/>
        <v>1</v>
      </c>
    </row>
    <row r="79" spans="1:7" x14ac:dyDescent="0.25">
      <c r="A79" s="61">
        <v>16</v>
      </c>
      <c r="B79" s="59">
        <v>0</v>
      </c>
      <c r="C79" s="60">
        <v>2.0625024674949697</v>
      </c>
      <c r="E79" s="76">
        <v>1.7878597781193493</v>
      </c>
      <c r="F79" s="60">
        <v>0.27464268937562042</v>
      </c>
      <c r="G79" s="13">
        <f t="shared" si="2"/>
        <v>1</v>
      </c>
    </row>
    <row r="80" spans="1:7" x14ac:dyDescent="0.25">
      <c r="A80" s="61">
        <v>16</v>
      </c>
      <c r="B80" s="59">
        <v>0</v>
      </c>
      <c r="C80" s="60">
        <v>2.2485578975883285</v>
      </c>
      <c r="E80" s="76">
        <v>1.7878597781193493</v>
      </c>
      <c r="F80" s="60">
        <v>0.46069811946897921</v>
      </c>
      <c r="G80" s="13">
        <f t="shared" si="2"/>
        <v>1</v>
      </c>
    </row>
    <row r="81" spans="1:7" x14ac:dyDescent="0.25">
      <c r="A81" s="61">
        <v>16</v>
      </c>
      <c r="B81" s="59">
        <v>1</v>
      </c>
      <c r="C81" s="60">
        <v>3.2931328620723654</v>
      </c>
      <c r="E81" s="76">
        <v>3.6901011316936514</v>
      </c>
      <c r="F81" s="60">
        <v>-0.39696826962128595</v>
      </c>
      <c r="G81" s="13">
        <f t="shared" si="2"/>
        <v>1</v>
      </c>
    </row>
    <row r="82" spans="1:7" x14ac:dyDescent="0.25">
      <c r="A82" s="61">
        <v>16</v>
      </c>
      <c r="B82" s="59">
        <v>1</v>
      </c>
      <c r="C82" s="60">
        <v>3.4560445715737376</v>
      </c>
      <c r="E82" s="76">
        <v>3.6901011316936514</v>
      </c>
      <c r="F82" s="60">
        <v>-0.23405656011991383</v>
      </c>
      <c r="G82" s="13">
        <f t="shared" si="2"/>
        <v>1</v>
      </c>
    </row>
    <row r="83" spans="1:7" x14ac:dyDescent="0.25">
      <c r="A83" s="61">
        <v>16</v>
      </c>
      <c r="B83" s="59">
        <v>1</v>
      </c>
      <c r="C83" s="60">
        <v>3.4695408932352096</v>
      </c>
      <c r="E83" s="76">
        <v>3.6901011316936514</v>
      </c>
      <c r="F83" s="60">
        <v>-0.22056023845844175</v>
      </c>
      <c r="G83" s="13">
        <f t="shared" si="2"/>
        <v>1</v>
      </c>
    </row>
    <row r="84" spans="1:7" x14ac:dyDescent="0.25">
      <c r="A84" s="61">
        <v>16</v>
      </c>
      <c r="B84" s="59">
        <v>1</v>
      </c>
      <c r="C84" s="60">
        <v>3.6612772639256117</v>
      </c>
      <c r="E84" s="76">
        <v>3.6901011316936514</v>
      </c>
      <c r="F84" s="60">
        <v>-2.882386776803969E-2</v>
      </c>
      <c r="G84" s="13">
        <f t="shared" si="2"/>
        <v>1</v>
      </c>
    </row>
    <row r="85" spans="1:7" x14ac:dyDescent="0.25">
      <c r="A85" s="61">
        <v>16</v>
      </c>
      <c r="B85" s="59">
        <v>1</v>
      </c>
      <c r="C85" s="60">
        <v>3.9487725164073186</v>
      </c>
      <c r="E85" s="76">
        <v>3.6901011316936514</v>
      </c>
      <c r="F85" s="60">
        <v>0.25867138471366724</v>
      </c>
      <c r="G85" s="13">
        <f t="shared" si="2"/>
        <v>1</v>
      </c>
    </row>
    <row r="86" spans="1:7" x14ac:dyDescent="0.25">
      <c r="A86" s="61">
        <v>16</v>
      </c>
      <c r="B86" s="59">
        <v>1</v>
      </c>
      <c r="C86" s="60">
        <v>4.0607799220937508</v>
      </c>
      <c r="E86" s="76">
        <v>3.6901011316936514</v>
      </c>
      <c r="F86" s="60">
        <v>0.37067879040009943</v>
      </c>
      <c r="G86" s="13">
        <f t="shared" si="2"/>
        <v>1</v>
      </c>
    </row>
    <row r="87" spans="1:7" x14ac:dyDescent="0.25">
      <c r="A87" s="61">
        <v>16</v>
      </c>
      <c r="B87" s="59">
        <v>2</v>
      </c>
      <c r="C87" s="60">
        <v>4.9401935287087273</v>
      </c>
      <c r="E87" s="76">
        <v>5.1772485822174481</v>
      </c>
      <c r="F87" s="60">
        <v>-0.2370550535087208</v>
      </c>
      <c r="G87" s="13">
        <f t="shared" si="2"/>
        <v>1</v>
      </c>
    </row>
    <row r="88" spans="1:7" x14ac:dyDescent="0.25">
      <c r="A88" s="61">
        <v>16</v>
      </c>
      <c r="B88" s="59">
        <v>2</v>
      </c>
      <c r="C88" s="60">
        <v>5.0607799220937508</v>
      </c>
      <c r="E88" s="76">
        <v>5.1772485822174481</v>
      </c>
      <c r="F88" s="60">
        <v>-0.11646866012369728</v>
      </c>
      <c r="G88" s="13">
        <f t="shared" si="2"/>
        <v>1</v>
      </c>
    </row>
    <row r="89" spans="1:7" x14ac:dyDescent="0.25">
      <c r="A89" s="61">
        <v>16</v>
      </c>
      <c r="B89" s="59">
        <v>2</v>
      </c>
      <c r="C89" s="60">
        <v>5.2879838304413642</v>
      </c>
      <c r="E89" s="76">
        <v>5.1772485822174481</v>
      </c>
      <c r="F89" s="60">
        <v>0.11073524822391612</v>
      </c>
      <c r="G89" s="13">
        <f t="shared" si="2"/>
        <v>1</v>
      </c>
    </row>
    <row r="90" spans="1:7" x14ac:dyDescent="0.25">
      <c r="A90" s="61">
        <v>16</v>
      </c>
      <c r="B90" s="59">
        <v>2</v>
      </c>
      <c r="C90" s="60">
        <v>5.6451008077937868</v>
      </c>
      <c r="E90" s="76">
        <v>5.1772485822174481</v>
      </c>
      <c r="F90" s="60">
        <v>0.46785222557633865</v>
      </c>
      <c r="G90" s="13">
        <f t="shared" si="2"/>
        <v>1</v>
      </c>
    </row>
    <row r="91" spans="1:7" x14ac:dyDescent="0.25">
      <c r="A91" s="61">
        <v>16</v>
      </c>
      <c r="B91" s="59">
        <v>2</v>
      </c>
      <c r="C91" s="60">
        <v>6.2156818820794939</v>
      </c>
      <c r="E91" s="76">
        <v>5.1772485822174481</v>
      </c>
      <c r="F91" s="60">
        <v>1.0384332998620458</v>
      </c>
      <c r="G91" s="13">
        <f t="shared" si="2"/>
        <v>0</v>
      </c>
    </row>
    <row r="92" spans="1:7" x14ac:dyDescent="0.25">
      <c r="A92" s="61">
        <v>16</v>
      </c>
      <c r="B92" s="59">
        <v>2</v>
      </c>
      <c r="C92" s="60">
        <v>6.3861624481502641</v>
      </c>
      <c r="E92" s="76">
        <v>5.1772485822174481</v>
      </c>
      <c r="F92" s="60">
        <v>1.208913865932816</v>
      </c>
      <c r="G92" s="13">
        <f t="shared" si="2"/>
        <v>0</v>
      </c>
    </row>
    <row r="93" spans="1:7" x14ac:dyDescent="0.25">
      <c r="A93" s="61">
        <v>16</v>
      </c>
      <c r="B93" s="59">
        <v>4</v>
      </c>
      <c r="C93" s="60">
        <v>6.090924176945582</v>
      </c>
      <c r="E93" s="76">
        <v>6.4070633510745942</v>
      </c>
      <c r="F93" s="60">
        <v>-0.31613917412901227</v>
      </c>
      <c r="G93" s="13">
        <f t="shared" si="2"/>
        <v>1</v>
      </c>
    </row>
    <row r="94" spans="1:7" x14ac:dyDescent="0.25">
      <c r="A94" s="61">
        <v>16</v>
      </c>
      <c r="B94" s="59">
        <v>4</v>
      </c>
      <c r="C94" s="60">
        <v>6.4264159976022963</v>
      </c>
      <c r="E94" s="76">
        <v>6.4070633510745942</v>
      </c>
      <c r="F94" s="60">
        <v>1.9352646527702078E-2</v>
      </c>
      <c r="G94" s="13">
        <f t="shared" si="2"/>
        <v>1</v>
      </c>
    </row>
    <row r="95" spans="1:7" x14ac:dyDescent="0.25">
      <c r="A95" s="61">
        <v>16</v>
      </c>
      <c r="B95" s="59">
        <v>4</v>
      </c>
      <c r="C95" s="60">
        <v>6.4972528447282896</v>
      </c>
      <c r="E95" s="76">
        <v>6.4070633510745942</v>
      </c>
      <c r="F95" s="60">
        <v>9.018949365369533E-2</v>
      </c>
      <c r="G95" s="13">
        <f t="shared" si="2"/>
        <v>1</v>
      </c>
    </row>
    <row r="96" spans="1:7" x14ac:dyDescent="0.25">
      <c r="A96" s="61">
        <v>16</v>
      </c>
      <c r="B96" s="59">
        <v>4</v>
      </c>
      <c r="C96" s="60">
        <v>6.5422881389671659</v>
      </c>
      <c r="E96" s="76">
        <v>6.4070633510745942</v>
      </c>
      <c r="F96" s="60">
        <v>0.13522478789257164</v>
      </c>
      <c r="G96" s="13">
        <f t="shared" si="2"/>
        <v>1</v>
      </c>
    </row>
    <row r="97" spans="1:7" x14ac:dyDescent="0.25">
      <c r="A97" s="61">
        <v>16</v>
      </c>
      <c r="B97" s="59">
        <v>4</v>
      </c>
      <c r="C97" s="60">
        <v>6.6451008077937868</v>
      </c>
      <c r="E97" s="76">
        <v>6.4070633510745942</v>
      </c>
      <c r="F97" s="60">
        <v>0.23803745671919252</v>
      </c>
      <c r="G97" s="13">
        <f t="shared" si="2"/>
        <v>1</v>
      </c>
    </row>
    <row r="98" spans="1:7" x14ac:dyDescent="0.25">
      <c r="A98" s="61">
        <v>16</v>
      </c>
      <c r="B98" s="59">
        <v>4</v>
      </c>
      <c r="C98" s="60">
        <v>6.7134994793782683</v>
      </c>
      <c r="E98" s="76">
        <v>6.4070633510745942</v>
      </c>
      <c r="F98" s="60">
        <v>0.30643612830367406</v>
      </c>
      <c r="G98" s="13">
        <f t="shared" si="2"/>
        <v>1</v>
      </c>
    </row>
    <row r="99" spans="1:7" x14ac:dyDescent="0.25">
      <c r="A99" s="61">
        <v>16</v>
      </c>
      <c r="B99" s="59">
        <v>6</v>
      </c>
      <c r="C99" s="60">
        <v>6.7286960245111951</v>
      </c>
      <c r="E99" s="76">
        <v>6.6966262669202052</v>
      </c>
      <c r="F99" s="60">
        <v>3.2069757590989845E-2</v>
      </c>
      <c r="G99" s="13">
        <f t="shared" si="2"/>
        <v>1</v>
      </c>
    </row>
    <row r="100" spans="1:7" x14ac:dyDescent="0.25">
      <c r="A100" s="61">
        <v>16</v>
      </c>
      <c r="B100" s="59">
        <v>6</v>
      </c>
      <c r="C100" s="60">
        <v>6.962157267903395</v>
      </c>
      <c r="E100" s="76">
        <v>6.6966262669202052</v>
      </c>
      <c r="F100" s="60">
        <v>0.26553100098318971</v>
      </c>
      <c r="G100" s="13">
        <f t="shared" si="2"/>
        <v>1</v>
      </c>
    </row>
    <row r="101" spans="1:7" x14ac:dyDescent="0.25">
      <c r="A101" s="61">
        <v>16</v>
      </c>
      <c r="B101" s="59">
        <v>6</v>
      </c>
      <c r="C101" s="60">
        <v>6.9709543871827995</v>
      </c>
      <c r="E101" s="76">
        <v>6.6966262669202052</v>
      </c>
      <c r="F101" s="60">
        <v>0.27432812026259423</v>
      </c>
      <c r="G101" s="13">
        <f t="shared" si="2"/>
        <v>1</v>
      </c>
    </row>
    <row r="102" spans="1:7" x14ac:dyDescent="0.25">
      <c r="A102" s="61">
        <v>16</v>
      </c>
      <c r="B102" s="59">
        <v>6</v>
      </c>
      <c r="C102" s="60">
        <v>6.9890735503364363</v>
      </c>
      <c r="E102" s="76">
        <v>6.6966262669202052</v>
      </c>
      <c r="F102" s="60">
        <v>0.29244728341623105</v>
      </c>
      <c r="G102" s="13">
        <f t="shared" si="2"/>
        <v>1</v>
      </c>
    </row>
    <row r="103" spans="1:7" x14ac:dyDescent="0.25">
      <c r="A103" s="61">
        <v>16</v>
      </c>
      <c r="B103" s="59">
        <v>6</v>
      </c>
      <c r="C103" s="60">
        <v>7.0718864630251943</v>
      </c>
      <c r="E103" s="76">
        <v>6.6966262669202052</v>
      </c>
      <c r="F103" s="60">
        <v>0.37526019610498906</v>
      </c>
      <c r="G103" s="13">
        <f t="shared" si="2"/>
        <v>1</v>
      </c>
    </row>
    <row r="104" spans="1:7" x14ac:dyDescent="0.25">
      <c r="A104" s="61">
        <v>16</v>
      </c>
      <c r="B104" s="59">
        <v>6</v>
      </c>
      <c r="C104" s="60">
        <v>7.2156818820794939</v>
      </c>
      <c r="E104" s="76">
        <v>6.6966262669202052</v>
      </c>
      <c r="F104" s="60">
        <v>0.51905561515928866</v>
      </c>
      <c r="G104" s="13">
        <f t="shared" si="2"/>
        <v>0</v>
      </c>
    </row>
    <row r="105" spans="1:7" x14ac:dyDescent="0.25">
      <c r="A105" s="61">
        <v>16</v>
      </c>
      <c r="B105" s="59">
        <v>8</v>
      </c>
      <c r="C105" s="60">
        <v>6.4293986173447708</v>
      </c>
      <c r="E105" s="76">
        <v>6.8145879940789476</v>
      </c>
      <c r="F105" s="60">
        <v>-0.38518937673417675</v>
      </c>
      <c r="G105" s="13">
        <f t="shared" si="2"/>
        <v>1</v>
      </c>
    </row>
    <row r="106" spans="1:7" x14ac:dyDescent="0.25">
      <c r="A106" s="61">
        <v>16</v>
      </c>
      <c r="B106" s="59">
        <v>8</v>
      </c>
      <c r="C106" s="60">
        <v>6.4972528447282896</v>
      </c>
      <c r="E106" s="76">
        <v>6.8145879940789476</v>
      </c>
      <c r="F106" s="60">
        <v>-0.31733514935065799</v>
      </c>
      <c r="G106" s="13">
        <f t="shared" si="2"/>
        <v>1</v>
      </c>
    </row>
    <row r="107" spans="1:7" x14ac:dyDescent="0.25">
      <c r="A107" s="61">
        <v>16</v>
      </c>
      <c r="B107" s="59">
        <v>8</v>
      </c>
      <c r="C107" s="60">
        <v>6.4972528447282896</v>
      </c>
      <c r="E107" s="76">
        <v>6.8145879940789476</v>
      </c>
      <c r="F107" s="60">
        <v>-0.31733514935065799</v>
      </c>
      <c r="G107" s="13">
        <f t="shared" si="2"/>
        <v>1</v>
      </c>
    </row>
    <row r="108" spans="1:7" x14ac:dyDescent="0.25">
      <c r="A108" s="61">
        <v>16</v>
      </c>
      <c r="B108" s="59">
        <v>8</v>
      </c>
      <c r="C108" s="60">
        <v>6.6751332855940619</v>
      </c>
      <c r="E108" s="76">
        <v>6.8145879940789476</v>
      </c>
      <c r="F108" s="60">
        <v>-0.13945470848488561</v>
      </c>
      <c r="G108" s="13">
        <f t="shared" si="2"/>
        <v>1</v>
      </c>
    </row>
    <row r="109" spans="1:7" x14ac:dyDescent="0.25">
      <c r="A109" s="61">
        <v>16</v>
      </c>
      <c r="B109" s="59">
        <v>8</v>
      </c>
      <c r="C109" s="60">
        <v>6.9709543871827995</v>
      </c>
      <c r="E109" s="76">
        <v>6.8145879940789476</v>
      </c>
      <c r="F109" s="60">
        <v>0.15636639310385192</v>
      </c>
      <c r="G109" s="13">
        <f t="shared" si="2"/>
        <v>1</v>
      </c>
    </row>
    <row r="110" spans="1:7" ht="16.5" thickBot="1" x14ac:dyDescent="0.3">
      <c r="A110" s="62">
        <v>16</v>
      </c>
      <c r="B110" s="63">
        <v>8</v>
      </c>
      <c r="C110" s="64">
        <v>6.9709543871827995</v>
      </c>
      <c r="E110" s="77">
        <v>6.8145879940789476</v>
      </c>
      <c r="F110" s="64">
        <v>0.15636639310385192</v>
      </c>
      <c r="G110" s="13">
        <f t="shared" si="2"/>
        <v>1</v>
      </c>
    </row>
    <row r="111" spans="1:7" ht="16.5" thickTop="1" x14ac:dyDescent="0.25"/>
  </sheetData>
  <sortState ref="A2:C109">
    <sortCondition ref="A2:A109"/>
    <sortCondition ref="B2:B109"/>
    <sortCondition ref="C2:C109"/>
  </sortState>
  <mergeCells count="2">
    <mergeCell ref="E1:F1"/>
    <mergeCell ref="I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workbookViewId="0">
      <selection activeCell="L3" sqref="L3:M7"/>
    </sheetView>
  </sheetViews>
  <sheetFormatPr defaultRowHeight="15.75" x14ac:dyDescent="0.25"/>
  <cols>
    <col min="1" max="3" width="9.140625" style="19"/>
    <col min="4" max="4" width="5.7109375" style="19" customWidth="1"/>
    <col min="5" max="5" width="10.140625" style="19" bestFit="1" customWidth="1"/>
    <col min="6" max="6" width="8.5703125" style="19" bestFit="1" customWidth="1"/>
    <col min="7" max="7" width="5.7109375" style="19" customWidth="1"/>
    <col min="8" max="16384" width="9.140625" style="19"/>
  </cols>
  <sheetData>
    <row r="1" spans="1:13" ht="16.5" thickBot="1" x14ac:dyDescent="0.3">
      <c r="E1" s="37"/>
      <c r="F1" s="37"/>
      <c r="I1" s="37" t="s">
        <v>431</v>
      </c>
      <c r="J1" s="37"/>
      <c r="K1" s="37"/>
      <c r="L1" s="37"/>
      <c r="M1" s="37"/>
    </row>
    <row r="2" spans="1:13" ht="16.5" thickTop="1" x14ac:dyDescent="0.25">
      <c r="A2" s="40" t="s">
        <v>0</v>
      </c>
      <c r="B2" s="41" t="s">
        <v>1</v>
      </c>
      <c r="C2" s="42" t="s">
        <v>2</v>
      </c>
      <c r="D2" s="15"/>
      <c r="E2" s="73" t="s">
        <v>419</v>
      </c>
      <c r="F2" s="74" t="s">
        <v>420</v>
      </c>
      <c r="G2" s="15" t="s">
        <v>421</v>
      </c>
      <c r="H2" s="15"/>
      <c r="I2" s="27" t="s">
        <v>0</v>
      </c>
      <c r="J2" s="27" t="s">
        <v>422</v>
      </c>
      <c r="K2" s="27" t="s">
        <v>423</v>
      </c>
      <c r="L2" s="27" t="s">
        <v>424</v>
      </c>
      <c r="M2" s="27" t="s">
        <v>426</v>
      </c>
    </row>
    <row r="3" spans="1:13" x14ac:dyDescent="0.25">
      <c r="A3" s="55">
        <v>-4</v>
      </c>
      <c r="B3" s="56">
        <v>0</v>
      </c>
      <c r="C3" s="57">
        <v>1.6928031367991561</v>
      </c>
      <c r="E3" s="75">
        <v>1.8038606826981409</v>
      </c>
      <c r="F3" s="57">
        <v>-0.11105754589898487</v>
      </c>
      <c r="G3" s="13">
        <f>IF(F3&lt;-1,0,IF(F3&gt;0.5,0,1))</f>
        <v>1</v>
      </c>
      <c r="I3" s="19">
        <v>-4</v>
      </c>
      <c r="J3" s="19">
        <f>SUM(G3:G26)</f>
        <v>23</v>
      </c>
      <c r="K3" s="19">
        <f>COUNT(G3:G26)</f>
        <v>24</v>
      </c>
      <c r="L3" s="23">
        <f>J3/K3</f>
        <v>0.95833333333333337</v>
      </c>
      <c r="M3" s="21"/>
    </row>
    <row r="4" spans="1:13" x14ac:dyDescent="0.25">
      <c r="A4" s="58">
        <v>-4</v>
      </c>
      <c r="B4" s="59">
        <v>0</v>
      </c>
      <c r="C4" s="60">
        <v>1.8951928534003277</v>
      </c>
      <c r="E4" s="76">
        <v>1.8038606826981409</v>
      </c>
      <c r="F4" s="60">
        <v>9.1332170702186799E-2</v>
      </c>
      <c r="G4" s="13">
        <f t="shared" ref="G4:G67" si="0">IF(F4&lt;-1,0,IF(F4&gt;0.5,0,1))</f>
        <v>1</v>
      </c>
      <c r="I4" s="19">
        <v>4</v>
      </c>
      <c r="J4" s="19">
        <f>SUM(G27:G50)</f>
        <v>24</v>
      </c>
      <c r="K4" s="19">
        <f>COUNT(G27:G50)</f>
        <v>24</v>
      </c>
      <c r="L4" s="23">
        <f t="shared" ref="L4:L7" si="1">J4/K4</f>
        <v>1</v>
      </c>
      <c r="M4" s="21"/>
    </row>
    <row r="5" spans="1:13" x14ac:dyDescent="0.25">
      <c r="A5" s="58">
        <v>-4</v>
      </c>
      <c r="B5" s="59">
        <v>0</v>
      </c>
      <c r="C5" s="60">
        <v>2.0016144850650992</v>
      </c>
      <c r="E5" s="76">
        <v>1.8038606826981409</v>
      </c>
      <c r="F5" s="60">
        <v>0.19775380236695828</v>
      </c>
      <c r="G5" s="13">
        <f t="shared" si="0"/>
        <v>1</v>
      </c>
      <c r="I5" s="19">
        <v>12</v>
      </c>
      <c r="J5" s="19">
        <f>SUM(G51:G74)</f>
        <v>23</v>
      </c>
      <c r="K5" s="19">
        <f>COUNT(G51:G74)</f>
        <v>24</v>
      </c>
      <c r="L5" s="23">
        <f t="shared" si="1"/>
        <v>0.95833333333333337</v>
      </c>
      <c r="M5" s="21"/>
    </row>
    <row r="6" spans="1:13" x14ac:dyDescent="0.25">
      <c r="A6" s="58">
        <v>-4</v>
      </c>
      <c r="B6" s="59">
        <v>0</v>
      </c>
      <c r="C6" s="60">
        <v>2.1136218907515314</v>
      </c>
      <c r="E6" s="76">
        <v>1.8038606826981409</v>
      </c>
      <c r="F6" s="60">
        <v>0.30976120805339047</v>
      </c>
      <c r="G6" s="13">
        <f t="shared" si="0"/>
        <v>1</v>
      </c>
      <c r="I6" s="28">
        <v>16</v>
      </c>
      <c r="J6" s="28">
        <f>SUM(G75:G110)</f>
        <v>33</v>
      </c>
      <c r="K6" s="28">
        <f>COUNT(G75:G110)</f>
        <v>36</v>
      </c>
      <c r="L6" s="29">
        <f t="shared" si="1"/>
        <v>0.91666666666666663</v>
      </c>
      <c r="M6" s="30"/>
    </row>
    <row r="7" spans="1:13" x14ac:dyDescent="0.25">
      <c r="A7" s="58">
        <v>-4</v>
      </c>
      <c r="B7" s="59">
        <v>1</v>
      </c>
      <c r="C7" s="60">
        <v>1.6928031367991561</v>
      </c>
      <c r="E7" s="76">
        <v>1.8041947851691573</v>
      </c>
      <c r="F7" s="60">
        <v>-0.11139164837000126</v>
      </c>
      <c r="G7" s="13">
        <f t="shared" si="0"/>
        <v>1</v>
      </c>
      <c r="I7" s="19" t="s">
        <v>425</v>
      </c>
      <c r="J7" s="19">
        <f>SUM(G3:G110)</f>
        <v>103</v>
      </c>
      <c r="K7" s="19">
        <f>COUNT(G3:G110)</f>
        <v>108</v>
      </c>
      <c r="L7" s="23">
        <f t="shared" si="1"/>
        <v>0.95370370370370372</v>
      </c>
      <c r="M7" s="21">
        <f>AVERAGE(F3:F110)</f>
        <v>3.5747113532774301E-2</v>
      </c>
    </row>
    <row r="8" spans="1:13" x14ac:dyDescent="0.25">
      <c r="A8" s="58">
        <v>-4</v>
      </c>
      <c r="B8" s="59">
        <v>1</v>
      </c>
      <c r="C8" s="60">
        <v>1.8951928534003277</v>
      </c>
      <c r="E8" s="76">
        <v>1.8041947851691573</v>
      </c>
      <c r="F8" s="60">
        <v>9.0998068231170404E-2</v>
      </c>
      <c r="G8" s="13">
        <f t="shared" si="0"/>
        <v>1</v>
      </c>
    </row>
    <row r="9" spans="1:13" x14ac:dyDescent="0.25">
      <c r="A9" s="58">
        <v>-4</v>
      </c>
      <c r="B9" s="59">
        <v>1</v>
      </c>
      <c r="C9" s="60">
        <v>2.0016144850650992</v>
      </c>
      <c r="E9" s="76">
        <v>1.8041947851691573</v>
      </c>
      <c r="F9" s="60">
        <v>0.19741969989594188</v>
      </c>
      <c r="G9" s="13">
        <f t="shared" si="0"/>
        <v>1</v>
      </c>
    </row>
    <row r="10" spans="1:13" x14ac:dyDescent="0.25">
      <c r="A10" s="58">
        <v>-4</v>
      </c>
      <c r="B10" s="59">
        <v>1</v>
      </c>
      <c r="C10" s="60">
        <v>2.4938331324631373</v>
      </c>
      <c r="E10" s="76">
        <v>1.8041947851691573</v>
      </c>
      <c r="F10" s="60">
        <v>0.68963834729397999</v>
      </c>
      <c r="G10" s="13">
        <f t="shared" si="0"/>
        <v>0</v>
      </c>
    </row>
    <row r="11" spans="1:13" x14ac:dyDescent="0.25">
      <c r="A11" s="58">
        <v>-4</v>
      </c>
      <c r="B11" s="59">
        <v>2</v>
      </c>
      <c r="C11" s="60">
        <v>1.6928031367991561</v>
      </c>
      <c r="E11" s="76">
        <v>1.8043212025839961</v>
      </c>
      <c r="F11" s="60">
        <v>-0.11151806578484003</v>
      </c>
      <c r="G11" s="13">
        <f t="shared" si="0"/>
        <v>1</v>
      </c>
    </row>
    <row r="12" spans="1:13" x14ac:dyDescent="0.25">
      <c r="A12" s="58">
        <v>-4</v>
      </c>
      <c r="B12" s="59">
        <v>2</v>
      </c>
      <c r="C12" s="60">
        <v>1.6928031367991561</v>
      </c>
      <c r="E12" s="76">
        <v>1.8043212025839961</v>
      </c>
      <c r="F12" s="60">
        <v>-0.11151806578484003</v>
      </c>
      <c r="G12" s="13">
        <f t="shared" si="0"/>
        <v>1</v>
      </c>
    </row>
    <row r="13" spans="1:13" x14ac:dyDescent="0.25">
      <c r="A13" s="58">
        <v>-4</v>
      </c>
      <c r="B13" s="59">
        <v>2</v>
      </c>
      <c r="C13" s="60">
        <v>1.8951928534003277</v>
      </c>
      <c r="E13" s="76">
        <v>1.8043212025839961</v>
      </c>
      <c r="F13" s="60">
        <v>9.0871650816331639E-2</v>
      </c>
      <c r="G13" s="13">
        <f t="shared" si="0"/>
        <v>1</v>
      </c>
    </row>
    <row r="14" spans="1:13" x14ac:dyDescent="0.25">
      <c r="A14" s="58">
        <v>-4</v>
      </c>
      <c r="B14" s="59">
        <v>2</v>
      </c>
      <c r="C14" s="60">
        <v>2.1136218907515314</v>
      </c>
      <c r="E14" s="76">
        <v>1.8043212025839961</v>
      </c>
      <c r="F14" s="60">
        <v>0.30930068816753531</v>
      </c>
      <c r="G14" s="13">
        <f t="shared" si="0"/>
        <v>1</v>
      </c>
    </row>
    <row r="15" spans="1:13" x14ac:dyDescent="0.25">
      <c r="A15" s="58">
        <v>-4</v>
      </c>
      <c r="B15" s="59">
        <v>4</v>
      </c>
      <c r="C15" s="60">
        <v>1.6928031367991561</v>
      </c>
      <c r="E15" s="76">
        <v>1.8043889491991254</v>
      </c>
      <c r="F15" s="60">
        <v>-0.11158581239996934</v>
      </c>
      <c r="G15" s="13">
        <f t="shared" si="0"/>
        <v>1</v>
      </c>
    </row>
    <row r="16" spans="1:13" x14ac:dyDescent="0.25">
      <c r="A16" s="58">
        <v>-4</v>
      </c>
      <c r="B16" s="59">
        <v>4</v>
      </c>
      <c r="C16" s="60">
        <v>1.8243560062743336</v>
      </c>
      <c r="E16" s="76">
        <v>1.8043889491991254</v>
      </c>
      <c r="F16" s="60">
        <v>1.9967057075208183E-2</v>
      </c>
      <c r="G16" s="13">
        <f t="shared" si="0"/>
        <v>1</v>
      </c>
    </row>
    <row r="17" spans="1:7" x14ac:dyDescent="0.25">
      <c r="A17" s="58">
        <v>-4</v>
      </c>
      <c r="B17" s="59">
        <v>4</v>
      </c>
      <c r="C17" s="60">
        <v>2.0016144850650992</v>
      </c>
      <c r="E17" s="76">
        <v>1.8043889491991254</v>
      </c>
      <c r="F17" s="60">
        <v>0.1972255358659738</v>
      </c>
      <c r="G17" s="13">
        <f t="shared" si="0"/>
        <v>1</v>
      </c>
    </row>
    <row r="18" spans="1:7" x14ac:dyDescent="0.25">
      <c r="A18" s="58">
        <v>-4</v>
      </c>
      <c r="B18" s="59">
        <v>4</v>
      </c>
      <c r="C18" s="60">
        <v>2.1136218907515314</v>
      </c>
      <c r="E18" s="76">
        <v>1.8043889491991254</v>
      </c>
      <c r="F18" s="60">
        <v>0.30923294155240599</v>
      </c>
      <c r="G18" s="13">
        <f t="shared" si="0"/>
        <v>1</v>
      </c>
    </row>
    <row r="19" spans="1:7" x14ac:dyDescent="0.25">
      <c r="A19" s="58">
        <v>-4</v>
      </c>
      <c r="B19" s="59">
        <v>6</v>
      </c>
      <c r="C19" s="60">
        <v>1.6928031367991561</v>
      </c>
      <c r="E19" s="76">
        <v>1.8044016692211373</v>
      </c>
      <c r="F19" s="60">
        <v>-0.11159853242198126</v>
      </c>
      <c r="G19" s="13">
        <f t="shared" si="0"/>
        <v>1</v>
      </c>
    </row>
    <row r="20" spans="1:7" x14ac:dyDescent="0.25">
      <c r="A20" s="58">
        <v>-4</v>
      </c>
      <c r="B20" s="59">
        <v>6</v>
      </c>
      <c r="C20" s="60">
        <v>1.6928031367991561</v>
      </c>
      <c r="E20" s="76">
        <v>1.8044016692211373</v>
      </c>
      <c r="F20" s="60">
        <v>-0.11159853242198126</v>
      </c>
      <c r="G20" s="13">
        <f t="shared" si="0"/>
        <v>1</v>
      </c>
    </row>
    <row r="21" spans="1:7" x14ac:dyDescent="0.25">
      <c r="A21" s="58">
        <v>-4</v>
      </c>
      <c r="B21" s="59">
        <v>6</v>
      </c>
      <c r="C21" s="60">
        <v>1.8951928534003277</v>
      </c>
      <c r="E21" s="76">
        <v>1.8044016692211373</v>
      </c>
      <c r="F21" s="60">
        <v>9.079118417919041E-2</v>
      </c>
      <c r="G21" s="13">
        <f t="shared" si="0"/>
        <v>1</v>
      </c>
    </row>
    <row r="22" spans="1:7" x14ac:dyDescent="0.25">
      <c r="A22" s="58">
        <v>-4</v>
      </c>
      <c r="B22" s="59">
        <v>6</v>
      </c>
      <c r="C22" s="60">
        <v>1.8951928534003277</v>
      </c>
      <c r="E22" s="76">
        <v>1.8044016692211373</v>
      </c>
      <c r="F22" s="60">
        <v>9.079118417919041E-2</v>
      </c>
      <c r="G22" s="13">
        <f t="shared" si="0"/>
        <v>1</v>
      </c>
    </row>
    <row r="23" spans="1:7" x14ac:dyDescent="0.25">
      <c r="A23" s="58">
        <v>-4</v>
      </c>
      <c r="B23" s="59">
        <v>8</v>
      </c>
      <c r="C23" s="60">
        <v>1.8951928534003277</v>
      </c>
      <c r="E23" s="76">
        <v>1.8044070500966527</v>
      </c>
      <c r="F23" s="60">
        <v>9.0785803303675028E-2</v>
      </c>
      <c r="G23" s="13">
        <f t="shared" si="0"/>
        <v>1</v>
      </c>
    </row>
    <row r="24" spans="1:7" x14ac:dyDescent="0.25">
      <c r="A24" s="58">
        <v>-4</v>
      </c>
      <c r="B24" s="59">
        <v>8</v>
      </c>
      <c r="C24" s="60">
        <v>1.8951928534003277</v>
      </c>
      <c r="E24" s="76">
        <v>1.8044070500966527</v>
      </c>
      <c r="F24" s="60">
        <v>9.0785803303675028E-2</v>
      </c>
      <c r="G24" s="13">
        <f t="shared" si="0"/>
        <v>1</v>
      </c>
    </row>
    <row r="25" spans="1:7" x14ac:dyDescent="0.25">
      <c r="A25" s="58">
        <v>-4</v>
      </c>
      <c r="B25" s="59">
        <v>8</v>
      </c>
      <c r="C25" s="60">
        <v>2.1136218907515314</v>
      </c>
      <c r="E25" s="76">
        <v>1.8044070500966527</v>
      </c>
      <c r="F25" s="60">
        <v>0.3092148406548787</v>
      </c>
      <c r="G25" s="13">
        <f t="shared" si="0"/>
        <v>1</v>
      </c>
    </row>
    <row r="26" spans="1:7" x14ac:dyDescent="0.25">
      <c r="A26" s="58">
        <v>-4</v>
      </c>
      <c r="B26" s="59">
        <v>8</v>
      </c>
      <c r="C26" s="60">
        <v>2.1946202791267031</v>
      </c>
      <c r="E26" s="76">
        <v>1.8044070500966527</v>
      </c>
      <c r="F26" s="60">
        <v>0.3902132290300504</v>
      </c>
      <c r="G26" s="13">
        <f t="shared" si="0"/>
        <v>1</v>
      </c>
    </row>
    <row r="27" spans="1:7" x14ac:dyDescent="0.25">
      <c r="A27" s="58">
        <v>4</v>
      </c>
      <c r="B27" s="59">
        <v>0</v>
      </c>
      <c r="C27" s="60">
        <v>1.6928031367991561</v>
      </c>
      <c r="E27" s="76">
        <v>1.7809506525134322</v>
      </c>
      <c r="F27" s="60">
        <v>-8.8147515714276148E-2</v>
      </c>
      <c r="G27" s="16">
        <f t="shared" si="0"/>
        <v>1</v>
      </c>
    </row>
    <row r="28" spans="1:7" x14ac:dyDescent="0.25">
      <c r="A28" s="58">
        <v>4</v>
      </c>
      <c r="B28" s="59">
        <v>0</v>
      </c>
      <c r="C28" s="60">
        <v>1.8243560062743336</v>
      </c>
      <c r="E28" s="76">
        <v>1.7809506525134322</v>
      </c>
      <c r="F28" s="60">
        <v>4.3405353760901377E-2</v>
      </c>
      <c r="G28" s="13">
        <f t="shared" si="0"/>
        <v>1</v>
      </c>
    </row>
    <row r="29" spans="1:7" x14ac:dyDescent="0.25">
      <c r="A29" s="58">
        <v>4</v>
      </c>
      <c r="B29" s="59">
        <v>0</v>
      </c>
      <c r="C29" s="60">
        <v>1.8951928534003277</v>
      </c>
      <c r="E29" s="76">
        <v>1.7809506525134322</v>
      </c>
      <c r="F29" s="60">
        <v>0.11424220088689552</v>
      </c>
      <c r="G29" s="13">
        <f t="shared" si="0"/>
        <v>1</v>
      </c>
    </row>
    <row r="30" spans="1:7" x14ac:dyDescent="0.25">
      <c r="A30" s="58">
        <v>4</v>
      </c>
      <c r="B30" s="59">
        <v>0</v>
      </c>
      <c r="C30" s="60">
        <v>2.0016144850650992</v>
      </c>
      <c r="E30" s="76">
        <v>1.7809506525134322</v>
      </c>
      <c r="F30" s="60">
        <v>0.22066383255166699</v>
      </c>
      <c r="G30" s="13">
        <f t="shared" si="0"/>
        <v>1</v>
      </c>
    </row>
    <row r="31" spans="1:7" x14ac:dyDescent="0.25">
      <c r="A31" s="58">
        <v>4</v>
      </c>
      <c r="B31" s="59">
        <v>1</v>
      </c>
      <c r="C31" s="60">
        <v>1.8951928534003277</v>
      </c>
      <c r="E31" s="76">
        <v>1.7992722469306692</v>
      </c>
      <c r="F31" s="60">
        <v>9.5920606469658498E-2</v>
      </c>
      <c r="G31" s="13">
        <f t="shared" si="0"/>
        <v>1</v>
      </c>
    </row>
    <row r="32" spans="1:7" x14ac:dyDescent="0.25">
      <c r="A32" s="58">
        <v>4</v>
      </c>
      <c r="B32" s="59">
        <v>1</v>
      </c>
      <c r="C32" s="60">
        <v>1.8951928534003277</v>
      </c>
      <c r="E32" s="76">
        <v>1.7992722469306692</v>
      </c>
      <c r="F32" s="60">
        <v>9.5920606469658498E-2</v>
      </c>
      <c r="G32" s="13">
        <f t="shared" si="0"/>
        <v>1</v>
      </c>
    </row>
    <row r="33" spans="1:7" x14ac:dyDescent="0.25">
      <c r="A33" s="58">
        <v>4</v>
      </c>
      <c r="B33" s="59">
        <v>1</v>
      </c>
      <c r="C33" s="60">
        <v>1.8951928534003277</v>
      </c>
      <c r="E33" s="76">
        <v>1.7992722469306692</v>
      </c>
      <c r="F33" s="60">
        <v>9.5920606469658498E-2</v>
      </c>
      <c r="G33" s="13">
        <f t="shared" si="0"/>
        <v>1</v>
      </c>
    </row>
    <row r="34" spans="1:7" x14ac:dyDescent="0.25">
      <c r="A34" s="58">
        <v>4</v>
      </c>
      <c r="B34" s="59">
        <v>1</v>
      </c>
      <c r="C34" s="60">
        <v>2.0733620923415876</v>
      </c>
      <c r="E34" s="76">
        <v>1.7992722469306692</v>
      </c>
      <c r="F34" s="60">
        <v>0.27408984541091841</v>
      </c>
      <c r="G34" s="13">
        <f t="shared" si="0"/>
        <v>1</v>
      </c>
    </row>
    <row r="35" spans="1:7" x14ac:dyDescent="0.25">
      <c r="A35" s="58">
        <v>4</v>
      </c>
      <c r="B35" s="59">
        <v>2</v>
      </c>
      <c r="C35" s="60">
        <v>1.6928031367991561</v>
      </c>
      <c r="E35" s="76">
        <v>1.8064144050394451</v>
      </c>
      <c r="F35" s="60">
        <v>-0.113611268240289</v>
      </c>
      <c r="G35" s="13">
        <f t="shared" si="0"/>
        <v>1</v>
      </c>
    </row>
    <row r="36" spans="1:7" x14ac:dyDescent="0.25">
      <c r="A36" s="58">
        <v>4</v>
      </c>
      <c r="B36" s="59">
        <v>2</v>
      </c>
      <c r="C36" s="60">
        <v>1.6928031367991561</v>
      </c>
      <c r="E36" s="76">
        <v>1.8064144050394451</v>
      </c>
      <c r="F36" s="60">
        <v>-0.113611268240289</v>
      </c>
      <c r="G36" s="13">
        <f t="shared" si="0"/>
        <v>1</v>
      </c>
    </row>
    <row r="37" spans="1:7" x14ac:dyDescent="0.25">
      <c r="A37" s="58">
        <v>4</v>
      </c>
      <c r="B37" s="59">
        <v>2</v>
      </c>
      <c r="C37" s="60">
        <v>1.8951928534003277</v>
      </c>
      <c r="E37" s="76">
        <v>1.8064144050394451</v>
      </c>
      <c r="F37" s="60">
        <v>8.8778448360882667E-2</v>
      </c>
      <c r="G37" s="13">
        <f t="shared" si="0"/>
        <v>1</v>
      </c>
    </row>
    <row r="38" spans="1:7" x14ac:dyDescent="0.25">
      <c r="A38" s="58">
        <v>4</v>
      </c>
      <c r="B38" s="59">
        <v>2</v>
      </c>
      <c r="C38" s="60">
        <v>2.1136218907515314</v>
      </c>
      <c r="E38" s="76">
        <v>1.8064144050394451</v>
      </c>
      <c r="F38" s="60">
        <v>0.30720748571208634</v>
      </c>
      <c r="G38" s="13">
        <f t="shared" si="0"/>
        <v>1</v>
      </c>
    </row>
    <row r="39" spans="1:7" x14ac:dyDescent="0.25">
      <c r="A39" s="58">
        <v>4</v>
      </c>
      <c r="B39" s="59">
        <v>4</v>
      </c>
      <c r="C39" s="60">
        <v>1.6928031367991561</v>
      </c>
      <c r="E39" s="76">
        <v>1.8107312668876354</v>
      </c>
      <c r="F39" s="60">
        <v>-0.11792813008847935</v>
      </c>
      <c r="G39" s="13">
        <f t="shared" si="0"/>
        <v>1</v>
      </c>
    </row>
    <row r="40" spans="1:7" x14ac:dyDescent="0.25">
      <c r="A40" s="58">
        <v>4</v>
      </c>
      <c r="B40" s="59">
        <v>4</v>
      </c>
      <c r="C40" s="60">
        <v>2.0016144850650992</v>
      </c>
      <c r="E40" s="76">
        <v>1.8107312668876354</v>
      </c>
      <c r="F40" s="60">
        <v>0.19088321817746379</v>
      </c>
      <c r="G40" s="13">
        <f t="shared" si="0"/>
        <v>1</v>
      </c>
    </row>
    <row r="41" spans="1:7" x14ac:dyDescent="0.25">
      <c r="A41" s="58">
        <v>4</v>
      </c>
      <c r="B41" s="59">
        <v>4</v>
      </c>
      <c r="C41" s="60">
        <v>2.2097322704296398</v>
      </c>
      <c r="E41" s="76">
        <v>1.8107312668876354</v>
      </c>
      <c r="F41" s="60">
        <v>0.39900100354200441</v>
      </c>
      <c r="G41" s="13">
        <f t="shared" si="0"/>
        <v>1</v>
      </c>
    </row>
    <row r="42" spans="1:7" x14ac:dyDescent="0.25">
      <c r="A42" s="58">
        <v>4</v>
      </c>
      <c r="B42" s="59">
        <v>4</v>
      </c>
      <c r="C42" s="60">
        <v>2.278644206874469</v>
      </c>
      <c r="E42" s="76">
        <v>1.8107312668876354</v>
      </c>
      <c r="F42" s="60">
        <v>0.46791293998683359</v>
      </c>
      <c r="G42" s="13">
        <f t="shared" si="0"/>
        <v>1</v>
      </c>
    </row>
    <row r="43" spans="1:7" x14ac:dyDescent="0.25">
      <c r="A43" s="58">
        <v>4</v>
      </c>
      <c r="B43" s="59">
        <v>6</v>
      </c>
      <c r="C43" s="60">
        <v>1.6928031367991561</v>
      </c>
      <c r="E43" s="76">
        <v>1.8121477681043432</v>
      </c>
      <c r="F43" s="60">
        <v>-0.11934463130518713</v>
      </c>
      <c r="G43" s="13">
        <f t="shared" si="0"/>
        <v>1</v>
      </c>
    </row>
    <row r="44" spans="1:7" x14ac:dyDescent="0.25">
      <c r="A44" s="58">
        <v>4</v>
      </c>
      <c r="B44" s="59">
        <v>6</v>
      </c>
      <c r="C44" s="60">
        <v>1.6928031367991561</v>
      </c>
      <c r="E44" s="76">
        <v>1.8121477681043432</v>
      </c>
      <c r="F44" s="60">
        <v>-0.11934463130518713</v>
      </c>
      <c r="G44" s="13">
        <f t="shared" si="0"/>
        <v>1</v>
      </c>
    </row>
    <row r="45" spans="1:7" x14ac:dyDescent="0.25">
      <c r="A45" s="58">
        <v>4</v>
      </c>
      <c r="B45" s="59">
        <v>6</v>
      </c>
      <c r="C45" s="60">
        <v>1.8951928534003277</v>
      </c>
      <c r="E45" s="76">
        <v>1.8121477681043432</v>
      </c>
      <c r="F45" s="60">
        <v>8.3045085295984533E-2</v>
      </c>
      <c r="G45" s="13">
        <f t="shared" si="0"/>
        <v>1</v>
      </c>
    </row>
    <row r="46" spans="1:7" x14ac:dyDescent="0.25">
      <c r="A46" s="58">
        <v>4</v>
      </c>
      <c r="B46" s="59">
        <v>6</v>
      </c>
      <c r="C46" s="60">
        <v>1.8951928534003277</v>
      </c>
      <c r="E46" s="76">
        <v>1.8121477681043432</v>
      </c>
      <c r="F46" s="60">
        <v>8.3045085295984533E-2</v>
      </c>
      <c r="G46" s="13">
        <f t="shared" si="0"/>
        <v>1</v>
      </c>
    </row>
    <row r="47" spans="1:7" x14ac:dyDescent="0.25">
      <c r="A47" s="58">
        <v>4</v>
      </c>
      <c r="B47" s="59">
        <v>8</v>
      </c>
      <c r="C47" s="60">
        <v>1.2156818820794937</v>
      </c>
      <c r="E47" s="76">
        <v>1.8132621830117834</v>
      </c>
      <c r="F47" s="60">
        <v>-0.59758030093228975</v>
      </c>
      <c r="G47" s="13">
        <f t="shared" si="0"/>
        <v>1</v>
      </c>
    </row>
    <row r="48" spans="1:7" x14ac:dyDescent="0.25">
      <c r="A48" s="58">
        <v>4</v>
      </c>
      <c r="B48" s="59">
        <v>8</v>
      </c>
      <c r="C48" s="60">
        <v>1.2156818820794937</v>
      </c>
      <c r="E48" s="76">
        <v>1.8132621830117834</v>
      </c>
      <c r="F48" s="60">
        <v>-0.59758030093228975</v>
      </c>
      <c r="G48" s="13">
        <f t="shared" si="0"/>
        <v>1</v>
      </c>
    </row>
    <row r="49" spans="1:7" x14ac:dyDescent="0.25">
      <c r="A49" s="58">
        <v>4</v>
      </c>
      <c r="B49" s="59">
        <v>8</v>
      </c>
      <c r="C49" s="60">
        <v>1.6928031367991561</v>
      </c>
      <c r="E49" s="76">
        <v>1.8132621830117834</v>
      </c>
      <c r="F49" s="60">
        <v>-0.12045904621262737</v>
      </c>
      <c r="G49" s="13">
        <f t="shared" si="0"/>
        <v>1</v>
      </c>
    </row>
    <row r="50" spans="1:7" x14ac:dyDescent="0.25">
      <c r="A50" s="58">
        <v>4</v>
      </c>
      <c r="B50" s="59">
        <v>8</v>
      </c>
      <c r="C50" s="60">
        <v>2.2097322704296398</v>
      </c>
      <c r="E50" s="76">
        <v>1.8132621830117834</v>
      </c>
      <c r="F50" s="60">
        <v>0.39647008741785639</v>
      </c>
      <c r="G50" s="13">
        <f t="shared" si="0"/>
        <v>1</v>
      </c>
    </row>
    <row r="51" spans="1:7" x14ac:dyDescent="0.25">
      <c r="A51" s="58">
        <v>12</v>
      </c>
      <c r="B51" s="59">
        <v>0</v>
      </c>
      <c r="C51" s="60">
        <v>1.6928031367991561</v>
      </c>
      <c r="E51" s="76">
        <v>1.6170723057533638</v>
      </c>
      <c r="F51" s="60">
        <v>7.5730831045792257E-2</v>
      </c>
      <c r="G51" s="16">
        <f t="shared" si="0"/>
        <v>1</v>
      </c>
    </row>
    <row r="52" spans="1:7" x14ac:dyDescent="0.25">
      <c r="A52" s="58">
        <v>12</v>
      </c>
      <c r="B52" s="59">
        <v>0</v>
      </c>
      <c r="C52" s="60">
        <v>1.6928031367991561</v>
      </c>
      <c r="E52" s="76">
        <v>1.6170723057533638</v>
      </c>
      <c r="F52" s="60">
        <v>7.5730831045792257E-2</v>
      </c>
      <c r="G52" s="13">
        <f t="shared" si="0"/>
        <v>1</v>
      </c>
    </row>
    <row r="53" spans="1:7" x14ac:dyDescent="0.25">
      <c r="A53" s="58">
        <v>12</v>
      </c>
      <c r="B53" s="59">
        <v>0</v>
      </c>
      <c r="C53" s="60">
        <v>1.8951928534003277</v>
      </c>
      <c r="E53" s="76">
        <v>1.6170723057533638</v>
      </c>
      <c r="F53" s="60">
        <v>0.27812054764696392</v>
      </c>
      <c r="G53" s="13">
        <f t="shared" si="0"/>
        <v>1</v>
      </c>
    </row>
    <row r="54" spans="1:7" x14ac:dyDescent="0.25">
      <c r="A54" s="58">
        <v>12</v>
      </c>
      <c r="B54" s="59">
        <v>0</v>
      </c>
      <c r="C54" s="60">
        <v>2.1136218907515314</v>
      </c>
      <c r="E54" s="76">
        <v>1.6170723057533638</v>
      </c>
      <c r="F54" s="60">
        <v>0.49654958499816759</v>
      </c>
      <c r="G54" s="13">
        <f t="shared" si="0"/>
        <v>1</v>
      </c>
    </row>
    <row r="55" spans="1:7" x14ac:dyDescent="0.25">
      <c r="A55" s="58">
        <v>12</v>
      </c>
      <c r="B55" s="59">
        <v>1</v>
      </c>
      <c r="C55" s="60">
        <v>1.2156818820794937</v>
      </c>
      <c r="E55" s="76">
        <v>2.4310565646031539</v>
      </c>
      <c r="F55" s="60">
        <v>-1.2153746825236602</v>
      </c>
      <c r="G55" s="13">
        <f t="shared" si="0"/>
        <v>0</v>
      </c>
    </row>
    <row r="56" spans="1:7" x14ac:dyDescent="0.25">
      <c r="A56" s="58">
        <v>12</v>
      </c>
      <c r="B56" s="59">
        <v>1</v>
      </c>
      <c r="C56" s="60">
        <v>1.8951928534003277</v>
      </c>
      <c r="E56" s="76">
        <v>2.4310565646031539</v>
      </c>
      <c r="F56" s="60">
        <v>-0.53586371120282617</v>
      </c>
      <c r="G56" s="13">
        <f t="shared" si="0"/>
        <v>1</v>
      </c>
    </row>
    <row r="57" spans="1:7" x14ac:dyDescent="0.25">
      <c r="A57" s="58">
        <v>12</v>
      </c>
      <c r="B57" s="59">
        <v>1</v>
      </c>
      <c r="C57" s="60">
        <v>2.0016144850650992</v>
      </c>
      <c r="E57" s="76">
        <v>2.4310565646031539</v>
      </c>
      <c r="F57" s="60">
        <v>-0.42944207953805469</v>
      </c>
      <c r="G57" s="13">
        <f t="shared" si="0"/>
        <v>1</v>
      </c>
    </row>
    <row r="58" spans="1:7" x14ac:dyDescent="0.25">
      <c r="A58" s="58">
        <v>12</v>
      </c>
      <c r="B58" s="59">
        <v>1</v>
      </c>
      <c r="C58" s="60">
        <v>2.0016144850650992</v>
      </c>
      <c r="E58" s="76">
        <v>2.4310565646031539</v>
      </c>
      <c r="F58" s="60">
        <v>-0.42944207953805469</v>
      </c>
      <c r="G58" s="13">
        <f t="shared" si="0"/>
        <v>1</v>
      </c>
    </row>
    <row r="59" spans="1:7" x14ac:dyDescent="0.25">
      <c r="A59" s="58">
        <v>12</v>
      </c>
      <c r="B59" s="59">
        <v>2</v>
      </c>
      <c r="C59" s="60">
        <v>2.4938331324631373</v>
      </c>
      <c r="E59" s="76">
        <v>2.8232788076569157</v>
      </c>
      <c r="F59" s="60">
        <v>-0.32944567519377843</v>
      </c>
      <c r="G59" s="13">
        <f t="shared" si="0"/>
        <v>1</v>
      </c>
    </row>
    <row r="60" spans="1:7" x14ac:dyDescent="0.25">
      <c r="A60" s="58">
        <v>12</v>
      </c>
      <c r="B60" s="59">
        <v>2</v>
      </c>
      <c r="C60" s="60">
        <v>2.4938331324631373</v>
      </c>
      <c r="E60" s="76">
        <v>2.8232788076569157</v>
      </c>
      <c r="F60" s="60">
        <v>-0.32944567519377843</v>
      </c>
      <c r="G60" s="13">
        <f t="shared" si="0"/>
        <v>1</v>
      </c>
    </row>
    <row r="61" spans="1:7" x14ac:dyDescent="0.25">
      <c r="A61" s="58">
        <v>12</v>
      </c>
      <c r="B61" s="59">
        <v>2</v>
      </c>
      <c r="C61" s="60">
        <v>2.7068174985992779</v>
      </c>
      <c r="E61" s="76">
        <v>2.8232788076569157</v>
      </c>
      <c r="F61" s="60">
        <v>-0.11646130905763785</v>
      </c>
      <c r="G61" s="13">
        <f t="shared" si="0"/>
        <v>1</v>
      </c>
    </row>
    <row r="62" spans="1:7" x14ac:dyDescent="0.25">
      <c r="A62" s="58">
        <v>12</v>
      </c>
      <c r="B62" s="59">
        <v>2</v>
      </c>
      <c r="C62" s="60">
        <v>2.817741873407456</v>
      </c>
      <c r="E62" s="76">
        <v>2.8232788076569157</v>
      </c>
      <c r="F62" s="60">
        <v>-5.5369342494597795E-3</v>
      </c>
      <c r="G62" s="13">
        <f t="shared" si="0"/>
        <v>1</v>
      </c>
    </row>
    <row r="63" spans="1:7" x14ac:dyDescent="0.25">
      <c r="A63" s="58">
        <v>12</v>
      </c>
      <c r="B63" s="59">
        <v>4</v>
      </c>
      <c r="C63" s="60">
        <v>2.8877886762995373</v>
      </c>
      <c r="E63" s="76">
        <v>3.1334090240656862</v>
      </c>
      <c r="F63" s="60">
        <v>-0.24562034776614894</v>
      </c>
      <c r="G63" s="13">
        <f t="shared" si="0"/>
        <v>1</v>
      </c>
    </row>
    <row r="64" spans="1:7" x14ac:dyDescent="0.25">
      <c r="A64" s="58">
        <v>12</v>
      </c>
      <c r="B64" s="59">
        <v>4</v>
      </c>
      <c r="C64" s="60">
        <v>2.8877886762995373</v>
      </c>
      <c r="E64" s="76">
        <v>3.1334090240656862</v>
      </c>
      <c r="F64" s="60">
        <v>-0.24562034776614894</v>
      </c>
      <c r="G64" s="13">
        <f t="shared" si="0"/>
        <v>1</v>
      </c>
    </row>
    <row r="65" spans="1:7" x14ac:dyDescent="0.25">
      <c r="A65" s="58">
        <v>12</v>
      </c>
      <c r="B65" s="59">
        <v>4</v>
      </c>
      <c r="C65" s="60">
        <v>2.8877886762995373</v>
      </c>
      <c r="E65" s="76">
        <v>3.1334090240656862</v>
      </c>
      <c r="F65" s="60">
        <v>-0.24562034776614894</v>
      </c>
      <c r="G65" s="13">
        <f t="shared" si="0"/>
        <v>1</v>
      </c>
    </row>
    <row r="66" spans="1:7" x14ac:dyDescent="0.25">
      <c r="A66" s="58">
        <v>12</v>
      </c>
      <c r="B66" s="59">
        <v>4</v>
      </c>
      <c r="C66" s="60">
        <v>3.3037275116073341</v>
      </c>
      <c r="E66" s="76">
        <v>3.1334090240656862</v>
      </c>
      <c r="F66" s="60">
        <v>0.17031848754164791</v>
      </c>
      <c r="G66" s="13">
        <f t="shared" si="0"/>
        <v>1</v>
      </c>
    </row>
    <row r="67" spans="1:7" x14ac:dyDescent="0.25">
      <c r="A67" s="58">
        <v>12</v>
      </c>
      <c r="B67" s="59">
        <v>6</v>
      </c>
      <c r="C67" s="60">
        <v>2.7691082184022351</v>
      </c>
      <c r="E67" s="76">
        <v>3.2946969635650025</v>
      </c>
      <c r="F67" s="60">
        <v>-0.52558874516276743</v>
      </c>
      <c r="G67" s="13">
        <f t="shared" si="0"/>
        <v>1</v>
      </c>
    </row>
    <row r="68" spans="1:7" x14ac:dyDescent="0.25">
      <c r="A68" s="58">
        <v>12</v>
      </c>
      <c r="B68" s="59">
        <v>6</v>
      </c>
      <c r="C68" s="60">
        <v>3.1136218907515314</v>
      </c>
      <c r="E68" s="76">
        <v>3.2946969635650025</v>
      </c>
      <c r="F68" s="60">
        <v>-0.18107507281347113</v>
      </c>
      <c r="G68" s="13">
        <f t="shared" ref="G68:G110" si="2">IF(F68&lt;-1,0,IF(F68&gt;0.5,0,1))</f>
        <v>1</v>
      </c>
    </row>
    <row r="69" spans="1:7" x14ac:dyDescent="0.25">
      <c r="A69" s="58">
        <v>12</v>
      </c>
      <c r="B69" s="59">
        <v>6</v>
      </c>
      <c r="C69" s="60">
        <v>3.1136218907515314</v>
      </c>
      <c r="E69" s="76">
        <v>3.2946969635650025</v>
      </c>
      <c r="F69" s="60">
        <v>-0.18107507281347113</v>
      </c>
      <c r="G69" s="13">
        <f t="shared" si="2"/>
        <v>1</v>
      </c>
    </row>
    <row r="70" spans="1:7" x14ac:dyDescent="0.25">
      <c r="A70" s="58">
        <v>12</v>
      </c>
      <c r="B70" s="59">
        <v>6</v>
      </c>
      <c r="C70" s="60">
        <v>3.3037275116073341</v>
      </c>
      <c r="E70" s="76">
        <v>3.2946969635650025</v>
      </c>
      <c r="F70" s="60">
        <v>9.0305480423316098E-3</v>
      </c>
      <c r="G70" s="13">
        <f t="shared" si="2"/>
        <v>1</v>
      </c>
    </row>
    <row r="71" spans="1:7" x14ac:dyDescent="0.25">
      <c r="A71" s="58">
        <v>12</v>
      </c>
      <c r="B71" s="59">
        <v>8</v>
      </c>
      <c r="C71" s="60">
        <v>2.7068174985992779</v>
      </c>
      <c r="E71" s="76">
        <v>3.4414740644196864</v>
      </c>
      <c r="F71" s="60">
        <v>-0.7346565658204085</v>
      </c>
      <c r="G71" s="13">
        <f t="shared" si="2"/>
        <v>1</v>
      </c>
    </row>
    <row r="72" spans="1:7" x14ac:dyDescent="0.25">
      <c r="A72" s="58">
        <v>12</v>
      </c>
      <c r="B72" s="59">
        <v>8</v>
      </c>
      <c r="C72" s="60">
        <v>3.0185139398778875</v>
      </c>
      <c r="E72" s="76">
        <v>3.4414740644196864</v>
      </c>
      <c r="F72" s="60">
        <v>-0.42296012454179888</v>
      </c>
      <c r="G72" s="13">
        <f t="shared" si="2"/>
        <v>1</v>
      </c>
    </row>
    <row r="73" spans="1:7" x14ac:dyDescent="0.25">
      <c r="A73" s="58">
        <v>12</v>
      </c>
      <c r="B73" s="59">
        <v>8</v>
      </c>
      <c r="C73" s="60">
        <v>3.1946202791267031</v>
      </c>
      <c r="E73" s="76">
        <v>3.4414740644196864</v>
      </c>
      <c r="F73" s="60">
        <v>-0.2468537852929833</v>
      </c>
      <c r="G73" s="13">
        <f t="shared" si="2"/>
        <v>1</v>
      </c>
    </row>
    <row r="74" spans="1:7" x14ac:dyDescent="0.25">
      <c r="A74" s="58">
        <v>12</v>
      </c>
      <c r="B74" s="59">
        <v>8</v>
      </c>
      <c r="C74" s="60">
        <v>3.1946202791267031</v>
      </c>
      <c r="E74" s="76">
        <v>3.4414740644196864</v>
      </c>
      <c r="F74" s="60">
        <v>-0.2468537852929833</v>
      </c>
      <c r="G74" s="13">
        <f t="shared" si="2"/>
        <v>1</v>
      </c>
    </row>
    <row r="75" spans="1:7" x14ac:dyDescent="0.25">
      <c r="A75" s="61">
        <v>16</v>
      </c>
      <c r="B75" s="59">
        <v>0</v>
      </c>
      <c r="C75" s="60">
        <v>1.2156818820794937</v>
      </c>
      <c r="E75" s="76">
        <v>1.7878597781193493</v>
      </c>
      <c r="F75" s="60">
        <v>-0.57217789603985558</v>
      </c>
      <c r="G75" s="16">
        <f t="shared" si="2"/>
        <v>1</v>
      </c>
    </row>
    <row r="76" spans="1:7" x14ac:dyDescent="0.25">
      <c r="A76" s="61">
        <v>16</v>
      </c>
      <c r="B76" s="59">
        <v>0</v>
      </c>
      <c r="C76" s="60">
        <v>1.7390535838506569</v>
      </c>
      <c r="E76" s="76">
        <v>1.7878597781193493</v>
      </c>
      <c r="F76" s="60">
        <v>-4.8806194268692371E-2</v>
      </c>
      <c r="G76" s="13">
        <f t="shared" si="2"/>
        <v>1</v>
      </c>
    </row>
    <row r="77" spans="1:7" x14ac:dyDescent="0.25">
      <c r="A77" s="61">
        <v>16</v>
      </c>
      <c r="B77" s="59">
        <v>0</v>
      </c>
      <c r="C77" s="60">
        <v>1.8951928534003277</v>
      </c>
      <c r="E77" s="76">
        <v>1.7878597781193493</v>
      </c>
      <c r="F77" s="60">
        <v>0.10733307528097846</v>
      </c>
      <c r="G77" s="13">
        <f t="shared" si="2"/>
        <v>1</v>
      </c>
    </row>
    <row r="78" spans="1:7" x14ac:dyDescent="0.25">
      <c r="A78" s="61">
        <v>16</v>
      </c>
      <c r="B78" s="59">
        <v>0</v>
      </c>
      <c r="C78" s="60">
        <v>1.8951928534003277</v>
      </c>
      <c r="E78" s="76">
        <v>1.7878597781193493</v>
      </c>
      <c r="F78" s="60">
        <v>0.10733307528097846</v>
      </c>
      <c r="G78" s="13">
        <f t="shared" si="2"/>
        <v>1</v>
      </c>
    </row>
    <row r="79" spans="1:7" x14ac:dyDescent="0.25">
      <c r="A79" s="61">
        <v>16</v>
      </c>
      <c r="B79" s="59">
        <v>0</v>
      </c>
      <c r="C79" s="60">
        <v>2.0016144850650992</v>
      </c>
      <c r="E79" s="76">
        <v>1.7878597781193493</v>
      </c>
      <c r="F79" s="60">
        <v>0.21375470694574994</v>
      </c>
      <c r="G79" s="13">
        <f t="shared" si="2"/>
        <v>1</v>
      </c>
    </row>
    <row r="80" spans="1:7" x14ac:dyDescent="0.25">
      <c r="A80" s="61">
        <v>16</v>
      </c>
      <c r="B80" s="59">
        <v>0</v>
      </c>
      <c r="C80" s="60">
        <v>2.3138292046514777</v>
      </c>
      <c r="E80" s="76">
        <v>1.7878597781193493</v>
      </c>
      <c r="F80" s="60">
        <v>0.52596942653212841</v>
      </c>
      <c r="G80" s="13">
        <f t="shared" si="2"/>
        <v>0</v>
      </c>
    </row>
    <row r="81" spans="1:7" x14ac:dyDescent="0.25">
      <c r="A81" s="61">
        <v>16</v>
      </c>
      <c r="B81" s="59">
        <v>1</v>
      </c>
      <c r="C81" s="60">
        <v>3.4369603168809468</v>
      </c>
      <c r="E81" s="76">
        <v>3.6901011316936514</v>
      </c>
      <c r="F81" s="60">
        <v>-0.25314081481270456</v>
      </c>
      <c r="G81" s="13">
        <f t="shared" si="2"/>
        <v>1</v>
      </c>
    </row>
    <row r="82" spans="1:7" x14ac:dyDescent="0.25">
      <c r="A82" s="61">
        <v>16</v>
      </c>
      <c r="B82" s="59">
        <v>1</v>
      </c>
      <c r="C82" s="60">
        <v>3.5688930484476962</v>
      </c>
      <c r="E82" s="76">
        <v>3.6901011316936514</v>
      </c>
      <c r="F82" s="60">
        <v>-0.12120808324595522</v>
      </c>
      <c r="G82" s="13">
        <f t="shared" si="2"/>
        <v>1</v>
      </c>
    </row>
    <row r="83" spans="1:7" x14ac:dyDescent="0.25">
      <c r="A83" s="61">
        <v>16</v>
      </c>
      <c r="B83" s="59">
        <v>1</v>
      </c>
      <c r="C83" s="60">
        <v>3.7948631281271186</v>
      </c>
      <c r="E83" s="76">
        <v>3.6901011316936514</v>
      </c>
      <c r="F83" s="60">
        <v>0.10476199643346717</v>
      </c>
      <c r="G83" s="13">
        <f t="shared" si="2"/>
        <v>1</v>
      </c>
    </row>
    <row r="84" spans="1:7" x14ac:dyDescent="0.25">
      <c r="A84" s="61">
        <v>16</v>
      </c>
      <c r="B84" s="59">
        <v>1</v>
      </c>
      <c r="C84" s="60">
        <v>3.8422484416258711</v>
      </c>
      <c r="E84" s="76">
        <v>3.6901011316936514</v>
      </c>
      <c r="F84" s="60">
        <v>0.1521473099322197</v>
      </c>
      <c r="G84" s="13">
        <f t="shared" si="2"/>
        <v>1</v>
      </c>
    </row>
    <row r="85" spans="1:7" x14ac:dyDescent="0.25">
      <c r="A85" s="61">
        <v>16</v>
      </c>
      <c r="B85" s="59">
        <v>1</v>
      </c>
      <c r="C85" s="60">
        <v>3.9070762143792019</v>
      </c>
      <c r="E85" s="76">
        <v>3.6901011316936514</v>
      </c>
      <c r="F85" s="60">
        <v>0.21697508268555055</v>
      </c>
      <c r="G85" s="13">
        <f t="shared" si="2"/>
        <v>1</v>
      </c>
    </row>
    <row r="86" spans="1:7" x14ac:dyDescent="0.25">
      <c r="A86" s="61">
        <v>16</v>
      </c>
      <c r="B86" s="59">
        <v>1</v>
      </c>
      <c r="C86" s="60">
        <v>3.9070762143792019</v>
      </c>
      <c r="E86" s="76">
        <v>3.6901011316936514</v>
      </c>
      <c r="F86" s="60">
        <v>0.21697508268555055</v>
      </c>
      <c r="G86" s="13">
        <f t="shared" si="2"/>
        <v>1</v>
      </c>
    </row>
    <row r="87" spans="1:7" x14ac:dyDescent="0.25">
      <c r="A87" s="61">
        <v>16</v>
      </c>
      <c r="B87" s="59">
        <v>2</v>
      </c>
      <c r="C87" s="60">
        <v>4.8502480966637647</v>
      </c>
      <c r="E87" s="76">
        <v>5.1772485822174481</v>
      </c>
      <c r="F87" s="60">
        <v>-0.32700048555368344</v>
      </c>
      <c r="G87" s="13">
        <f t="shared" si="2"/>
        <v>1</v>
      </c>
    </row>
    <row r="88" spans="1:7" x14ac:dyDescent="0.25">
      <c r="A88" s="61">
        <v>16</v>
      </c>
      <c r="B88" s="59">
        <v>2</v>
      </c>
      <c r="C88" s="60">
        <v>5.0607799220937508</v>
      </c>
      <c r="E88" s="76">
        <v>5.1772485822174481</v>
      </c>
      <c r="F88" s="60">
        <v>-0.11646866012369728</v>
      </c>
      <c r="G88" s="13">
        <f t="shared" si="2"/>
        <v>1</v>
      </c>
    </row>
    <row r="89" spans="1:7" x14ac:dyDescent="0.25">
      <c r="A89" s="61">
        <v>16</v>
      </c>
      <c r="B89" s="59">
        <v>2</v>
      </c>
      <c r="C89" s="60">
        <v>5.1374688326093736</v>
      </c>
      <c r="E89" s="76">
        <v>5.1772485822174481</v>
      </c>
      <c r="F89" s="60">
        <v>-3.9779749608074511E-2</v>
      </c>
      <c r="G89" s="13">
        <f t="shared" si="2"/>
        <v>1</v>
      </c>
    </row>
    <row r="90" spans="1:7" x14ac:dyDescent="0.25">
      <c r="A90" s="61">
        <v>16</v>
      </c>
      <c r="B90" s="59">
        <v>2</v>
      </c>
      <c r="C90" s="60">
        <v>5.1540624062142912</v>
      </c>
      <c r="E90" s="76">
        <v>5.1772485822174481</v>
      </c>
      <c r="F90" s="60">
        <v>-2.3186176003156866E-2</v>
      </c>
      <c r="G90" s="13">
        <f t="shared" si="2"/>
        <v>1</v>
      </c>
    </row>
    <row r="91" spans="1:7" x14ac:dyDescent="0.25">
      <c r="A91" s="61">
        <v>16</v>
      </c>
      <c r="B91" s="59">
        <v>2</v>
      </c>
      <c r="C91" s="60">
        <v>5.8165045638435284</v>
      </c>
      <c r="E91" s="76">
        <v>5.1772485822174481</v>
      </c>
      <c r="F91" s="60">
        <v>0.63925598162608033</v>
      </c>
      <c r="G91" s="13">
        <f t="shared" si="2"/>
        <v>0</v>
      </c>
    </row>
    <row r="92" spans="1:7" x14ac:dyDescent="0.25">
      <c r="A92" s="61">
        <v>16</v>
      </c>
      <c r="B92" s="59">
        <v>2</v>
      </c>
      <c r="C92" s="60">
        <v>6.5379011768134125</v>
      </c>
      <c r="E92" s="76">
        <v>5.1772485822174481</v>
      </c>
      <c r="F92" s="60">
        <v>1.3606525945959644</v>
      </c>
      <c r="G92" s="13">
        <f t="shared" si="2"/>
        <v>0</v>
      </c>
    </row>
    <row r="93" spans="1:7" x14ac:dyDescent="0.25">
      <c r="A93" s="61">
        <v>16</v>
      </c>
      <c r="B93" s="59">
        <v>4</v>
      </c>
      <c r="C93" s="60">
        <v>6.4695408932352096</v>
      </c>
      <c r="E93" s="76">
        <v>6.4070633510745942</v>
      </c>
      <c r="F93" s="60">
        <v>6.2477542160615407E-2</v>
      </c>
      <c r="G93" s="13">
        <f t="shared" si="2"/>
        <v>1</v>
      </c>
    </row>
    <row r="94" spans="1:7" x14ac:dyDescent="0.25">
      <c r="A94" s="61">
        <v>16</v>
      </c>
      <c r="B94" s="59">
        <v>4</v>
      </c>
      <c r="C94" s="60">
        <v>6.5590000167106401</v>
      </c>
      <c r="E94" s="76">
        <v>6.4070633510745942</v>
      </c>
      <c r="F94" s="60">
        <v>0.15193666563604591</v>
      </c>
      <c r="G94" s="13">
        <f t="shared" si="2"/>
        <v>1</v>
      </c>
    </row>
    <row r="95" spans="1:7" x14ac:dyDescent="0.25">
      <c r="A95" s="61">
        <v>16</v>
      </c>
      <c r="B95" s="59">
        <v>4</v>
      </c>
      <c r="C95" s="60">
        <v>6.6451008077937868</v>
      </c>
      <c r="E95" s="76">
        <v>6.4070633510745942</v>
      </c>
      <c r="F95" s="60">
        <v>0.23803745671919252</v>
      </c>
      <c r="G95" s="13">
        <f t="shared" si="2"/>
        <v>1</v>
      </c>
    </row>
    <row r="96" spans="1:7" x14ac:dyDescent="0.25">
      <c r="A96" s="61">
        <v>16</v>
      </c>
      <c r="B96" s="59">
        <v>4</v>
      </c>
      <c r="C96" s="60">
        <v>6.686853525149302</v>
      </c>
      <c r="E96" s="76">
        <v>6.4070633510745942</v>
      </c>
      <c r="F96" s="60">
        <v>0.27979017407470774</v>
      </c>
      <c r="G96" s="13">
        <f t="shared" si="2"/>
        <v>1</v>
      </c>
    </row>
    <row r="97" spans="1:7" x14ac:dyDescent="0.25">
      <c r="A97" s="61">
        <v>16</v>
      </c>
      <c r="B97" s="59">
        <v>4</v>
      </c>
      <c r="C97" s="60">
        <v>6.686853525149302</v>
      </c>
      <c r="E97" s="76">
        <v>6.4070633510745942</v>
      </c>
      <c r="F97" s="60">
        <v>0.27979017407470774</v>
      </c>
      <c r="G97" s="13">
        <f t="shared" si="2"/>
        <v>1</v>
      </c>
    </row>
    <row r="98" spans="1:7" x14ac:dyDescent="0.25">
      <c r="A98" s="61">
        <v>16</v>
      </c>
      <c r="B98" s="59">
        <v>4</v>
      </c>
      <c r="C98" s="60">
        <v>6.7324689102791444</v>
      </c>
      <c r="E98" s="76">
        <v>6.4070633510745942</v>
      </c>
      <c r="F98" s="60">
        <v>0.32540555920455017</v>
      </c>
      <c r="G98" s="13">
        <f t="shared" si="2"/>
        <v>1</v>
      </c>
    </row>
    <row r="99" spans="1:7" x14ac:dyDescent="0.25">
      <c r="A99" s="61">
        <v>16</v>
      </c>
      <c r="B99" s="59">
        <v>6</v>
      </c>
      <c r="C99" s="60">
        <v>6.6451008077937868</v>
      </c>
      <c r="E99" s="76">
        <v>6.6966262669202052</v>
      </c>
      <c r="F99" s="60">
        <v>-5.1525459126418482E-2</v>
      </c>
      <c r="G99" s="13">
        <f t="shared" si="2"/>
        <v>1</v>
      </c>
    </row>
    <row r="100" spans="1:7" x14ac:dyDescent="0.25">
      <c r="A100" s="61">
        <v>16</v>
      </c>
      <c r="B100" s="59">
        <v>6</v>
      </c>
      <c r="C100" s="60">
        <v>6.6451008077937868</v>
      </c>
      <c r="E100" s="76">
        <v>6.6966262669202052</v>
      </c>
      <c r="F100" s="60">
        <v>-5.1525459126418482E-2</v>
      </c>
      <c r="G100" s="13">
        <f t="shared" si="2"/>
        <v>1</v>
      </c>
    </row>
    <row r="101" spans="1:7" x14ac:dyDescent="0.25">
      <c r="A101" s="61">
        <v>16</v>
      </c>
      <c r="B101" s="59">
        <v>6</v>
      </c>
      <c r="C101" s="60">
        <v>6.7286960245111951</v>
      </c>
      <c r="E101" s="76">
        <v>6.6966262669202052</v>
      </c>
      <c r="F101" s="60">
        <v>3.2069757590989845E-2</v>
      </c>
      <c r="G101" s="13">
        <f t="shared" si="2"/>
        <v>1</v>
      </c>
    </row>
    <row r="102" spans="1:7" x14ac:dyDescent="0.25">
      <c r="A102" s="61">
        <v>16</v>
      </c>
      <c r="B102" s="59">
        <v>6</v>
      </c>
      <c r="C102" s="60">
        <v>6.8571538479300758</v>
      </c>
      <c r="E102" s="76">
        <v>6.6966262669202052</v>
      </c>
      <c r="F102" s="60">
        <v>0.16052758100987052</v>
      </c>
      <c r="G102" s="13">
        <f t="shared" si="2"/>
        <v>1</v>
      </c>
    </row>
    <row r="103" spans="1:7" x14ac:dyDescent="0.25">
      <c r="A103" s="61">
        <v>16</v>
      </c>
      <c r="B103" s="59">
        <v>6</v>
      </c>
      <c r="C103" s="60">
        <v>6.9359354538789226</v>
      </c>
      <c r="E103" s="76">
        <v>6.6966262669202052</v>
      </c>
      <c r="F103" s="60">
        <v>0.23930918695871739</v>
      </c>
      <c r="G103" s="13">
        <f t="shared" si="2"/>
        <v>1</v>
      </c>
    </row>
    <row r="104" spans="1:7" x14ac:dyDescent="0.25">
      <c r="A104" s="61">
        <v>16</v>
      </c>
      <c r="B104" s="59">
        <v>6</v>
      </c>
      <c r="C104" s="60">
        <v>7.0718864630251943</v>
      </c>
      <c r="E104" s="76">
        <v>6.6966262669202052</v>
      </c>
      <c r="F104" s="60">
        <v>0.37526019610498906</v>
      </c>
      <c r="G104" s="13">
        <f t="shared" si="2"/>
        <v>1</v>
      </c>
    </row>
    <row r="105" spans="1:7" x14ac:dyDescent="0.25">
      <c r="A105" s="61">
        <v>16</v>
      </c>
      <c r="B105" s="59">
        <v>8</v>
      </c>
      <c r="C105" s="60">
        <v>6.7945678905004669</v>
      </c>
      <c r="E105" s="76">
        <v>6.8145879940789476</v>
      </c>
      <c r="F105" s="60">
        <v>-2.0020103578480608E-2</v>
      </c>
      <c r="G105" s="13">
        <f t="shared" si="2"/>
        <v>1</v>
      </c>
    </row>
    <row r="106" spans="1:7" x14ac:dyDescent="0.25">
      <c r="A106" s="61">
        <v>16</v>
      </c>
      <c r="B106" s="59">
        <v>8</v>
      </c>
      <c r="C106" s="60">
        <v>6.9709543871827995</v>
      </c>
      <c r="E106" s="76">
        <v>6.8145879940789476</v>
      </c>
      <c r="F106" s="60">
        <v>0.15636639310385192</v>
      </c>
      <c r="G106" s="13">
        <f t="shared" si="2"/>
        <v>1</v>
      </c>
    </row>
    <row r="107" spans="1:7" x14ac:dyDescent="0.25">
      <c r="A107" s="61">
        <v>16</v>
      </c>
      <c r="B107" s="59">
        <v>8</v>
      </c>
      <c r="C107" s="60">
        <v>7.0357307577535551</v>
      </c>
      <c r="E107" s="76">
        <v>6.8145879940789476</v>
      </c>
      <c r="F107" s="60">
        <v>0.2211427636746075</v>
      </c>
      <c r="G107" s="13">
        <f t="shared" si="2"/>
        <v>1</v>
      </c>
    </row>
    <row r="108" spans="1:7" x14ac:dyDescent="0.25">
      <c r="A108" s="61">
        <v>16</v>
      </c>
      <c r="B108" s="59">
        <v>8</v>
      </c>
      <c r="C108" s="60">
        <v>7.0718864630251943</v>
      </c>
      <c r="E108" s="76">
        <v>6.8145879940789476</v>
      </c>
      <c r="F108" s="60">
        <v>0.25729846894624675</v>
      </c>
      <c r="G108" s="13">
        <f t="shared" si="2"/>
        <v>1</v>
      </c>
    </row>
    <row r="109" spans="1:7" x14ac:dyDescent="0.25">
      <c r="A109" s="61">
        <v>16</v>
      </c>
      <c r="B109" s="59">
        <v>8</v>
      </c>
      <c r="C109" s="60">
        <v>7.2002090764515669</v>
      </c>
      <c r="E109" s="76">
        <v>6.8145879940789476</v>
      </c>
      <c r="F109" s="60">
        <v>0.38562108237261938</v>
      </c>
      <c r="G109" s="13">
        <f t="shared" si="2"/>
        <v>1</v>
      </c>
    </row>
    <row r="110" spans="1:7" ht="16.5" thickBot="1" x14ac:dyDescent="0.3">
      <c r="A110" s="62">
        <v>16</v>
      </c>
      <c r="B110" s="63">
        <v>8</v>
      </c>
      <c r="C110" s="64">
        <v>7.2966651902615309</v>
      </c>
      <c r="E110" s="77">
        <v>6.8145879940789476</v>
      </c>
      <c r="F110" s="64">
        <v>0.48207719618258338</v>
      </c>
      <c r="G110" s="13">
        <f t="shared" si="2"/>
        <v>1</v>
      </c>
    </row>
    <row r="111" spans="1:7" ht="16.5" thickTop="1" x14ac:dyDescent="0.25"/>
  </sheetData>
  <sortState ref="A2:C109">
    <sortCondition ref="A2:A109"/>
    <sortCondition ref="B2:B109"/>
    <sortCondition ref="C2:C109"/>
  </sortState>
  <mergeCells count="2">
    <mergeCell ref="E1:F1"/>
    <mergeCell ref="I1:M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68"/>
  <sheetViews>
    <sheetView workbookViewId="0"/>
  </sheetViews>
  <sheetFormatPr defaultColWidth="30.7109375" defaultRowHeight="15" x14ac:dyDescent="0.25"/>
  <cols>
    <col min="1" max="16384" width="30.7109375" style="2"/>
  </cols>
  <sheetData>
    <row r="1" spans="1:16" x14ac:dyDescent="0.25">
      <c r="A1" s="4" t="s">
        <v>6</v>
      </c>
      <c r="B1" s="3">
        <v>1</v>
      </c>
      <c r="C1" s="3" t="s">
        <v>7</v>
      </c>
      <c r="D1" s="3">
        <v>1</v>
      </c>
      <c r="E1" s="3" t="s">
        <v>8</v>
      </c>
      <c r="F1" s="3">
        <v>6</v>
      </c>
      <c r="G1" s="3" t="s">
        <v>9</v>
      </c>
      <c r="H1" s="3">
        <v>2</v>
      </c>
      <c r="I1" s="3" t="s">
        <v>10</v>
      </c>
      <c r="J1" s="3">
        <v>1</v>
      </c>
      <c r="K1" s="3" t="s">
        <v>11</v>
      </c>
      <c r="L1" s="3">
        <f>IF(B4&gt;256,1,0)</f>
        <v>0</v>
      </c>
      <c r="M1" s="3" t="s">
        <v>12</v>
      </c>
      <c r="N1" s="3">
        <v>1</v>
      </c>
      <c r="O1" s="3" t="s">
        <v>13</v>
      </c>
      <c r="P1" s="3">
        <v>0</v>
      </c>
    </row>
    <row r="2" spans="1:16" x14ac:dyDescent="0.25">
      <c r="A2" s="4" t="s">
        <v>14</v>
      </c>
      <c r="B2" s="3" t="s">
        <v>17</v>
      </c>
    </row>
    <row r="3" spans="1:16" x14ac:dyDescent="0.25">
      <c r="A3" s="4" t="s">
        <v>15</v>
      </c>
      <c r="B3" s="3">
        <v>0</v>
      </c>
    </row>
    <row r="4" spans="1:16" x14ac:dyDescent="0.25">
      <c r="A4" s="4" t="s">
        <v>16</v>
      </c>
      <c r="B4" s="3">
        <v>4</v>
      </c>
    </row>
    <row r="17" spans="1:83" s="5" customFormat="1" x14ac:dyDescent="0.25">
      <c r="A17" s="5" t="s">
        <v>64</v>
      </c>
      <c r="C17" s="5" t="s">
        <v>65</v>
      </c>
      <c r="D17" s="5">
        <v>3</v>
      </c>
      <c r="E17" s="5" t="s">
        <v>66</v>
      </c>
      <c r="F17" s="5">
        <v>104</v>
      </c>
      <c r="G17" s="5" t="s">
        <v>67</v>
      </c>
      <c r="H17" s="5">
        <v>83</v>
      </c>
      <c r="I17" s="5" t="s">
        <v>68</v>
      </c>
    </row>
    <row r="18" spans="1:83" s="5" customFormat="1" x14ac:dyDescent="0.25">
      <c r="A18" s="5" t="s">
        <v>69</v>
      </c>
      <c r="C18" s="5" t="s">
        <v>70</v>
      </c>
      <c r="D18" s="5" t="s">
        <v>129</v>
      </c>
      <c r="E18" s="5" t="s">
        <v>71</v>
      </c>
      <c r="F18" s="5">
        <v>30</v>
      </c>
      <c r="G18" s="5" t="s">
        <v>72</v>
      </c>
      <c r="H18" s="5" t="s">
        <v>130</v>
      </c>
      <c r="I18" s="5" t="s">
        <v>73</v>
      </c>
      <c r="J18" s="5" t="s">
        <v>129</v>
      </c>
      <c r="K18" s="5" t="s">
        <v>74</v>
      </c>
      <c r="L18" s="5" t="s">
        <v>129</v>
      </c>
      <c r="M18" s="5" t="s">
        <v>75</v>
      </c>
      <c r="N18" s="5" t="s">
        <v>130</v>
      </c>
      <c r="O18" s="5" t="s">
        <v>76</v>
      </c>
      <c r="P18" s="5" t="s">
        <v>129</v>
      </c>
      <c r="Q18" s="5" t="s">
        <v>77</v>
      </c>
      <c r="R18" s="5">
        <v>1</v>
      </c>
    </row>
    <row r="19" spans="1:83" s="5" customFormat="1" x14ac:dyDescent="0.25">
      <c r="A19" s="5" t="s">
        <v>78</v>
      </c>
      <c r="C19" s="5" t="s">
        <v>79</v>
      </c>
      <c r="D19" s="5">
        <v>2</v>
      </c>
      <c r="E19" s="5" t="s">
        <v>80</v>
      </c>
      <c r="F19" s="5" t="s">
        <v>130</v>
      </c>
      <c r="G19" s="5" t="s">
        <v>81</v>
      </c>
      <c r="H19" s="5">
        <v>2</v>
      </c>
      <c r="I19" s="5" t="s">
        <v>82</v>
      </c>
      <c r="J19" s="5">
        <v>0</v>
      </c>
      <c r="K19" s="5" t="s">
        <v>83</v>
      </c>
      <c r="L19" s="5" t="s">
        <v>130</v>
      </c>
      <c r="M19" s="5" t="s">
        <v>84</v>
      </c>
      <c r="N19" s="5" t="s">
        <v>129</v>
      </c>
      <c r="O19" s="5" t="s">
        <v>85</v>
      </c>
      <c r="P19" s="5">
        <v>2</v>
      </c>
      <c r="Q19" s="5" t="s">
        <v>86</v>
      </c>
      <c r="R19" s="5">
        <v>6</v>
      </c>
      <c r="S19" s="5" t="s">
        <v>87</v>
      </c>
      <c r="T19" s="5" t="s">
        <v>130</v>
      </c>
      <c r="U19" s="5" t="s">
        <v>88</v>
      </c>
      <c r="V19" s="5" t="s">
        <v>130</v>
      </c>
    </row>
    <row r="20" spans="1:83" s="5" customFormat="1" x14ac:dyDescent="0.25">
      <c r="A20" s="5" t="s">
        <v>89</v>
      </c>
      <c r="C20" s="5" t="s">
        <v>90</v>
      </c>
      <c r="D20" s="5" t="s">
        <v>130</v>
      </c>
      <c r="E20" s="5" t="s">
        <v>91</v>
      </c>
      <c r="F20" s="5">
        <v>2</v>
      </c>
      <c r="G20" s="5" t="s">
        <v>92</v>
      </c>
      <c r="H20" s="5" t="s">
        <v>130</v>
      </c>
      <c r="I20" s="5" t="s">
        <v>93</v>
      </c>
      <c r="J20" s="5">
        <v>1</v>
      </c>
      <c r="K20" s="5" t="s">
        <v>94</v>
      </c>
      <c r="L20" s="5">
        <v>1</v>
      </c>
      <c r="M20" s="5" t="s">
        <v>95</v>
      </c>
      <c r="N20" s="5" t="s">
        <v>129</v>
      </c>
      <c r="O20" s="5" t="s">
        <v>96</v>
      </c>
      <c r="P20" s="5">
        <v>1000000</v>
      </c>
    </row>
    <row r="21" spans="1:83" s="5" customFormat="1" x14ac:dyDescent="0.25">
      <c r="A21" s="5" t="s">
        <v>97</v>
      </c>
      <c r="C21" s="5" t="s">
        <v>98</v>
      </c>
      <c r="E21" s="5" t="s">
        <v>99</v>
      </c>
    </row>
    <row r="22" spans="1:83" s="5" customFormat="1" x14ac:dyDescent="0.25">
      <c r="A22" s="5" t="s">
        <v>100</v>
      </c>
      <c r="C22" s="5" t="s">
        <v>101</v>
      </c>
      <c r="E22" s="5" t="s">
        <v>102</v>
      </c>
      <c r="G22" s="5" t="s">
        <v>103</v>
      </c>
      <c r="I22" s="5" t="s">
        <v>104</v>
      </c>
      <c r="K22" s="5" t="s">
        <v>105</v>
      </c>
      <c r="M22" s="5" t="s">
        <v>106</v>
      </c>
    </row>
    <row r="23" spans="1:83" s="5" customFormat="1" x14ac:dyDescent="0.25">
      <c r="A23" s="5" t="s">
        <v>109</v>
      </c>
      <c r="C23" s="5" t="s">
        <v>110</v>
      </c>
      <c r="E23" s="5" t="s">
        <v>111</v>
      </c>
      <c r="G23" s="5" t="s">
        <v>112</v>
      </c>
      <c r="I23" s="5" t="s">
        <v>113</v>
      </c>
      <c r="K23" s="5" t="s">
        <v>114</v>
      </c>
      <c r="M23" s="5" t="s">
        <v>115</v>
      </c>
      <c r="O23" s="5" t="s">
        <v>116</v>
      </c>
      <c r="Q23" s="5" t="s">
        <v>117</v>
      </c>
      <c r="S23" s="5" t="s">
        <v>118</v>
      </c>
      <c r="U23" s="5" t="s">
        <v>119</v>
      </c>
      <c r="W23" s="5" t="s">
        <v>120</v>
      </c>
    </row>
    <row r="24" spans="1:83" s="5" customFormat="1" x14ac:dyDescent="0.25"/>
    <row r="25" spans="1:83" s="5" customFormat="1" x14ac:dyDescent="0.25">
      <c r="A25" s="5" t="s">
        <v>107</v>
      </c>
      <c r="B25" s="5" t="s">
        <v>134</v>
      </c>
      <c r="C25" s="5" t="s">
        <v>163</v>
      </c>
      <c r="D25" s="5" t="s">
        <v>165</v>
      </c>
      <c r="E25" s="5" t="s">
        <v>167</v>
      </c>
      <c r="F25" s="5" t="s">
        <v>169</v>
      </c>
      <c r="G25" s="5" t="s">
        <v>171</v>
      </c>
      <c r="H25" s="5" t="s">
        <v>173</v>
      </c>
      <c r="I25" s="5" t="s">
        <v>175</v>
      </c>
      <c r="J25" s="5" t="s">
        <v>177</v>
      </c>
      <c r="K25" s="5" t="s">
        <v>179</v>
      </c>
      <c r="L25" s="5" t="s">
        <v>181</v>
      </c>
      <c r="M25" s="5" t="s">
        <v>183</v>
      </c>
      <c r="N25" s="5" t="s">
        <v>185</v>
      </c>
      <c r="O25" s="5" t="s">
        <v>187</v>
      </c>
      <c r="P25" s="5" t="s">
        <v>189</v>
      </c>
      <c r="Q25" s="5" t="s">
        <v>191</v>
      </c>
      <c r="R25" s="5" t="s">
        <v>193</v>
      </c>
      <c r="S25" s="5" t="s">
        <v>194</v>
      </c>
      <c r="T25" s="5" t="s">
        <v>196</v>
      </c>
      <c r="U25" s="5" t="s">
        <v>198</v>
      </c>
      <c r="V25" s="5" t="s">
        <v>200</v>
      </c>
      <c r="W25" s="5" t="s">
        <v>202</v>
      </c>
      <c r="X25" s="5" t="s">
        <v>204</v>
      </c>
      <c r="Y25" s="5" t="s">
        <v>206</v>
      </c>
      <c r="Z25" s="5" t="s">
        <v>208</v>
      </c>
      <c r="AA25" s="5" t="s">
        <v>210</v>
      </c>
      <c r="AB25" s="5" t="s">
        <v>212</v>
      </c>
      <c r="AC25" s="5" t="s">
        <v>214</v>
      </c>
      <c r="AD25" s="5" t="s">
        <v>216</v>
      </c>
      <c r="AE25" s="5" t="s">
        <v>218</v>
      </c>
      <c r="AF25" s="5" t="s">
        <v>220</v>
      </c>
      <c r="AG25" s="5" t="s">
        <v>222</v>
      </c>
      <c r="AH25" s="5" t="s">
        <v>242</v>
      </c>
      <c r="AI25" s="5" t="s">
        <v>243</v>
      </c>
      <c r="AJ25" s="5" t="s">
        <v>245</v>
      </c>
      <c r="AK25" s="5" t="s">
        <v>247</v>
      </c>
      <c r="AL25" s="5" t="s">
        <v>249</v>
      </c>
      <c r="AM25" s="5" t="s">
        <v>251</v>
      </c>
      <c r="AN25" s="5" t="s">
        <v>253</v>
      </c>
      <c r="AO25" s="5" t="s">
        <v>255</v>
      </c>
      <c r="AP25" s="5" t="s">
        <v>257</v>
      </c>
      <c r="AQ25" s="5" t="s">
        <v>259</v>
      </c>
      <c r="AR25" s="5" t="s">
        <v>261</v>
      </c>
      <c r="AS25" s="5" t="s">
        <v>263</v>
      </c>
      <c r="AT25" s="5" t="s">
        <v>265</v>
      </c>
      <c r="AU25" s="5" t="s">
        <v>267</v>
      </c>
      <c r="AV25" s="5" t="s">
        <v>269</v>
      </c>
      <c r="AW25" s="5" t="s">
        <v>271</v>
      </c>
      <c r="AX25" s="5" t="s">
        <v>332</v>
      </c>
      <c r="AY25" s="5" t="s">
        <v>334</v>
      </c>
      <c r="AZ25" s="5" t="s">
        <v>336</v>
      </c>
      <c r="BA25" s="5" t="s">
        <v>338</v>
      </c>
      <c r="BB25" s="5" t="s">
        <v>340</v>
      </c>
      <c r="BC25" s="5" t="s">
        <v>342</v>
      </c>
      <c r="BD25" s="5" t="s">
        <v>344</v>
      </c>
      <c r="BE25" s="5" t="s">
        <v>346</v>
      </c>
      <c r="BF25" s="5" t="s">
        <v>348</v>
      </c>
      <c r="BG25" s="5" t="s">
        <v>350</v>
      </c>
      <c r="BH25" s="5" t="s">
        <v>352</v>
      </c>
      <c r="BI25" s="5" t="s">
        <v>354</v>
      </c>
      <c r="BJ25" s="5" t="s">
        <v>356</v>
      </c>
      <c r="BK25" s="5" t="s">
        <v>358</v>
      </c>
      <c r="BL25" s="5" t="s">
        <v>360</v>
      </c>
      <c r="BM25" s="5" t="s">
        <v>362</v>
      </c>
      <c r="BN25" s="5" t="s">
        <v>364</v>
      </c>
      <c r="BO25" s="5" t="s">
        <v>365</v>
      </c>
      <c r="BP25" s="5" t="s">
        <v>367</v>
      </c>
      <c r="BQ25" s="5" t="s">
        <v>369</v>
      </c>
      <c r="BR25" s="5" t="s">
        <v>371</v>
      </c>
      <c r="BS25" s="5" t="s">
        <v>373</v>
      </c>
      <c r="BT25" s="5" t="s">
        <v>375</v>
      </c>
      <c r="BU25" s="5" t="s">
        <v>377</v>
      </c>
      <c r="BV25" s="5" t="s">
        <v>379</v>
      </c>
      <c r="BW25" s="5" t="s">
        <v>381</v>
      </c>
      <c r="BX25" s="5" t="s">
        <v>383</v>
      </c>
      <c r="BY25" s="5" t="s">
        <v>385</v>
      </c>
      <c r="BZ25" s="5" t="s">
        <v>387</v>
      </c>
      <c r="CA25" s="5" t="s">
        <v>389</v>
      </c>
      <c r="CB25" s="5" t="s">
        <v>391</v>
      </c>
      <c r="CC25" s="5" t="s">
        <v>393</v>
      </c>
      <c r="CD25" s="5" t="s">
        <v>395</v>
      </c>
      <c r="CE25" s="5" t="s">
        <v>396</v>
      </c>
    </row>
    <row r="26" spans="1:83" s="5" customFormat="1" x14ac:dyDescent="0.25">
      <c r="A26" s="5" t="s">
        <v>108</v>
      </c>
      <c r="B26" s="5" t="s">
        <v>135</v>
      </c>
      <c r="C26" s="5" t="s">
        <v>164</v>
      </c>
      <c r="D26" s="5" t="s">
        <v>166</v>
      </c>
      <c r="E26" s="5" t="s">
        <v>168</v>
      </c>
      <c r="F26" s="5" t="s">
        <v>170</v>
      </c>
      <c r="G26" s="5" t="s">
        <v>172</v>
      </c>
      <c r="H26" s="5" t="s">
        <v>174</v>
      </c>
      <c r="I26" s="5" t="s">
        <v>176</v>
      </c>
      <c r="J26" s="5" t="s">
        <v>178</v>
      </c>
      <c r="K26" s="5" t="s">
        <v>180</v>
      </c>
      <c r="L26" s="5" t="s">
        <v>182</v>
      </c>
      <c r="M26" s="5" t="s">
        <v>184</v>
      </c>
      <c r="N26" s="5" t="s">
        <v>186</v>
      </c>
      <c r="O26" s="5" t="s">
        <v>188</v>
      </c>
      <c r="P26" s="5" t="s">
        <v>190</v>
      </c>
      <c r="Q26" s="5" t="s">
        <v>192</v>
      </c>
      <c r="R26" s="5" t="s">
        <v>135</v>
      </c>
      <c r="S26" s="5" t="s">
        <v>195</v>
      </c>
      <c r="T26" s="5" t="s">
        <v>197</v>
      </c>
      <c r="U26" s="5" t="s">
        <v>199</v>
      </c>
      <c r="V26" s="5" t="s">
        <v>201</v>
      </c>
      <c r="W26" s="5" t="s">
        <v>203</v>
      </c>
      <c r="X26" s="5" t="s">
        <v>205</v>
      </c>
      <c r="Y26" s="5" t="s">
        <v>207</v>
      </c>
      <c r="Z26" s="5" t="s">
        <v>209</v>
      </c>
      <c r="AA26" s="5" t="s">
        <v>211</v>
      </c>
      <c r="AB26" s="5" t="s">
        <v>213</v>
      </c>
      <c r="AC26" s="5" t="s">
        <v>215</v>
      </c>
      <c r="AD26" s="5" t="s">
        <v>217</v>
      </c>
      <c r="AE26" s="5" t="s">
        <v>219</v>
      </c>
      <c r="AF26" s="5" t="s">
        <v>221</v>
      </c>
      <c r="AG26" s="5" t="s">
        <v>223</v>
      </c>
      <c r="AH26" s="5" t="s">
        <v>135</v>
      </c>
      <c r="AI26" s="5" t="s">
        <v>244</v>
      </c>
      <c r="AJ26" s="5" t="s">
        <v>246</v>
      </c>
      <c r="AK26" s="5" t="s">
        <v>248</v>
      </c>
      <c r="AL26" s="5" t="s">
        <v>250</v>
      </c>
      <c r="AM26" s="5" t="s">
        <v>252</v>
      </c>
      <c r="AN26" s="5" t="s">
        <v>254</v>
      </c>
      <c r="AO26" s="5" t="s">
        <v>256</v>
      </c>
      <c r="AP26" s="5" t="s">
        <v>258</v>
      </c>
      <c r="AQ26" s="5" t="s">
        <v>260</v>
      </c>
      <c r="AR26" s="5" t="s">
        <v>262</v>
      </c>
      <c r="AS26" s="5" t="s">
        <v>264</v>
      </c>
      <c r="AT26" s="5" t="s">
        <v>266</v>
      </c>
      <c r="AU26" s="5" t="s">
        <v>268</v>
      </c>
      <c r="AV26" s="5" t="s">
        <v>270</v>
      </c>
      <c r="AW26" s="5" t="s">
        <v>272</v>
      </c>
      <c r="AX26" s="5" t="s">
        <v>333</v>
      </c>
      <c r="AY26" s="5" t="s">
        <v>335</v>
      </c>
      <c r="AZ26" s="5" t="s">
        <v>337</v>
      </c>
      <c r="BA26" s="5" t="s">
        <v>339</v>
      </c>
      <c r="BB26" s="5" t="s">
        <v>341</v>
      </c>
      <c r="BC26" s="5" t="s">
        <v>343</v>
      </c>
      <c r="BD26" s="5" t="s">
        <v>345</v>
      </c>
      <c r="BE26" s="5" t="s">
        <v>347</v>
      </c>
      <c r="BF26" s="5" t="s">
        <v>349</v>
      </c>
      <c r="BG26" s="5" t="s">
        <v>351</v>
      </c>
      <c r="BH26" s="5" t="s">
        <v>353</v>
      </c>
      <c r="BI26" s="5" t="s">
        <v>355</v>
      </c>
      <c r="BJ26" s="5" t="s">
        <v>357</v>
      </c>
      <c r="BK26" s="5" t="s">
        <v>359</v>
      </c>
      <c r="BL26" s="5" t="s">
        <v>361</v>
      </c>
      <c r="BM26" s="5" t="s">
        <v>363</v>
      </c>
      <c r="BN26" s="5" t="s">
        <v>333</v>
      </c>
      <c r="BO26" s="5" t="s">
        <v>366</v>
      </c>
      <c r="BP26" s="5" t="s">
        <v>368</v>
      </c>
      <c r="BQ26" s="5" t="s">
        <v>370</v>
      </c>
      <c r="BR26" s="5" t="s">
        <v>372</v>
      </c>
      <c r="BS26" s="5" t="s">
        <v>374</v>
      </c>
      <c r="BT26" s="5" t="s">
        <v>376</v>
      </c>
      <c r="BU26" s="5" t="s">
        <v>378</v>
      </c>
      <c r="BV26" s="5" t="s">
        <v>380</v>
      </c>
      <c r="BW26" s="5" t="s">
        <v>382</v>
      </c>
      <c r="BX26" s="5" t="s">
        <v>384</v>
      </c>
      <c r="BY26" s="5" t="s">
        <v>386</v>
      </c>
      <c r="BZ26" s="5" t="s">
        <v>388</v>
      </c>
      <c r="CA26" s="5" t="s">
        <v>390</v>
      </c>
      <c r="CB26" s="5" t="s">
        <v>392</v>
      </c>
      <c r="CC26" s="5" t="s">
        <v>394</v>
      </c>
      <c r="CD26" s="5" t="s">
        <v>333</v>
      </c>
      <c r="CE26" s="5" t="s">
        <v>333</v>
      </c>
    </row>
    <row r="27" spans="1:83" s="5" customFormat="1" x14ac:dyDescent="0.25">
      <c r="A27" s="5" t="s">
        <v>122</v>
      </c>
      <c r="C27" s="5" t="s">
        <v>123</v>
      </c>
      <c r="D27" s="5" t="s">
        <v>130</v>
      </c>
      <c r="E27" s="5" t="s">
        <v>124</v>
      </c>
      <c r="F27" s="5">
        <v>0</v>
      </c>
      <c r="G27" s="5" t="s">
        <v>71</v>
      </c>
      <c r="H27" s="5">
        <v>0</v>
      </c>
      <c r="I27" s="5" t="s">
        <v>125</v>
      </c>
      <c r="J27" s="5">
        <v>0</v>
      </c>
      <c r="K27" s="5" t="s">
        <v>126</v>
      </c>
      <c r="L27" s="5" t="s">
        <v>130</v>
      </c>
      <c r="M27" s="5" t="s">
        <v>127</v>
      </c>
      <c r="N27" s="5">
        <v>0</v>
      </c>
      <c r="O27" s="5" t="s">
        <v>128</v>
      </c>
      <c r="P27" s="5">
        <v>0</v>
      </c>
    </row>
    <row r="28" spans="1:83" s="5" customFormat="1" x14ac:dyDescent="0.25"/>
    <row r="29" spans="1:83" s="5" customFormat="1" x14ac:dyDescent="0.25">
      <c r="A29" s="5" t="s">
        <v>121</v>
      </c>
    </row>
    <row r="30" spans="1:83" s="5" customFormat="1" x14ac:dyDescent="0.25"/>
    <row r="31" spans="1:83" s="5" customFormat="1" x14ac:dyDescent="0.25"/>
    <row r="32" spans="1:83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pans="1:9" s="5" customFormat="1" x14ac:dyDescent="0.25"/>
    <row r="114" spans="1:9" s="5" customFormat="1" x14ac:dyDescent="0.25"/>
    <row r="115" spans="1:9" s="5" customFormat="1" x14ac:dyDescent="0.25"/>
    <row r="116" spans="1:9" s="5" customFormat="1" x14ac:dyDescent="0.25"/>
    <row r="117" spans="1:9" s="5" customFormat="1" x14ac:dyDescent="0.25"/>
    <row r="118" spans="1:9" s="5" customFormat="1" x14ac:dyDescent="0.25"/>
    <row r="119" spans="1:9" s="5" customFormat="1" x14ac:dyDescent="0.25"/>
    <row r="120" spans="1:9" s="5" customFormat="1" ht="15.75" thickBot="1" x14ac:dyDescent="0.3"/>
    <row r="121" spans="1:9" s="6" customFormat="1" ht="15.75" thickTop="1" x14ac:dyDescent="0.25">
      <c r="A121" s="9" t="s">
        <v>42</v>
      </c>
      <c r="B121" s="10" t="s">
        <v>43</v>
      </c>
      <c r="C121" s="10" t="s">
        <v>47</v>
      </c>
      <c r="D121" s="10" t="s">
        <v>44</v>
      </c>
      <c r="E121" s="10" t="str">
        <f>'362'!$B$2</f>
        <v>Temp</v>
      </c>
      <c r="F121" s="10" t="s">
        <v>45</v>
      </c>
      <c r="G121" s="10">
        <v>1</v>
      </c>
      <c r="H121" s="10" t="s">
        <v>46</v>
      </c>
      <c r="I121" s="10">
        <v>3</v>
      </c>
    </row>
    <row r="128" spans="1:9" s="5" customFormat="1" x14ac:dyDescent="0.25">
      <c r="A128" s="5" t="s">
        <v>131</v>
      </c>
      <c r="C128" s="5" t="s">
        <v>132</v>
      </c>
      <c r="D128" s="5">
        <v>1</v>
      </c>
      <c r="E128" s="5" t="s">
        <v>133</v>
      </c>
      <c r="F128" s="5">
        <v>5</v>
      </c>
    </row>
    <row r="129" spans="1:9" s="5" customFormat="1" x14ac:dyDescent="0.25"/>
    <row r="130" spans="1:9" s="5" customFormat="1" x14ac:dyDescent="0.25"/>
    <row r="131" spans="1:9" s="5" customFormat="1" x14ac:dyDescent="0.25"/>
    <row r="132" spans="1:9" s="11" customFormat="1" x14ac:dyDescent="0.25"/>
    <row r="133" spans="1:9" x14ac:dyDescent="0.25">
      <c r="A133" s="4" t="s">
        <v>53</v>
      </c>
      <c r="B133" s="3" t="s">
        <v>43</v>
      </c>
      <c r="C133" s="3" t="s">
        <v>54</v>
      </c>
      <c r="D133" s="3" t="s">
        <v>44</v>
      </c>
      <c r="E133" s="3" t="str">
        <f>'362'!$C$2</f>
        <v>Time</v>
      </c>
      <c r="F133" s="3" t="s">
        <v>45</v>
      </c>
      <c r="G133" s="3">
        <v>2</v>
      </c>
      <c r="H133" s="3" t="s">
        <v>46</v>
      </c>
      <c r="I133" s="3">
        <v>3</v>
      </c>
    </row>
    <row r="140" spans="1:9" s="5" customFormat="1" x14ac:dyDescent="0.25">
      <c r="A140" s="5" t="s">
        <v>131</v>
      </c>
      <c r="C140" s="5" t="s">
        <v>132</v>
      </c>
      <c r="D140" s="5">
        <v>1</v>
      </c>
      <c r="E140" s="5" t="s">
        <v>133</v>
      </c>
      <c r="F140" s="5">
        <v>5</v>
      </c>
    </row>
    <row r="141" spans="1:9" s="5" customFormat="1" x14ac:dyDescent="0.25"/>
    <row r="142" spans="1:9" s="5" customFormat="1" x14ac:dyDescent="0.25"/>
    <row r="143" spans="1:9" s="5" customFormat="1" x14ac:dyDescent="0.25"/>
    <row r="144" spans="1:9" s="11" customFormat="1" x14ac:dyDescent="0.25"/>
    <row r="145" spans="1:9" x14ac:dyDescent="0.25">
      <c r="A145" s="4" t="s">
        <v>60</v>
      </c>
      <c r="B145" s="3" t="s">
        <v>43</v>
      </c>
      <c r="C145" s="3" t="s">
        <v>61</v>
      </c>
      <c r="D145" s="3" t="s">
        <v>44</v>
      </c>
      <c r="E145" s="3" t="str">
        <f>'362'!$D$2</f>
        <v>MPN</v>
      </c>
      <c r="F145" s="3" t="s">
        <v>45</v>
      </c>
      <c r="G145" s="3">
        <v>3</v>
      </c>
      <c r="H145" s="3" t="s">
        <v>46</v>
      </c>
      <c r="I145" s="3">
        <v>4</v>
      </c>
    </row>
    <row r="152" spans="1:9" s="5" customFormat="1" x14ac:dyDescent="0.25">
      <c r="A152" s="5" t="s">
        <v>131</v>
      </c>
      <c r="C152" s="5" t="s">
        <v>132</v>
      </c>
      <c r="D152" s="5">
        <v>1</v>
      </c>
      <c r="E152" s="5" t="s">
        <v>133</v>
      </c>
      <c r="F152" s="5">
        <v>5</v>
      </c>
    </row>
    <row r="153" spans="1:9" s="5" customFormat="1" x14ac:dyDescent="0.25"/>
    <row r="154" spans="1:9" s="5" customFormat="1" x14ac:dyDescent="0.25"/>
    <row r="155" spans="1:9" s="5" customFormat="1" x14ac:dyDescent="0.25"/>
    <row r="156" spans="1:9" s="11" customFormat="1" x14ac:dyDescent="0.25"/>
    <row r="157" spans="1:9" x14ac:dyDescent="0.25">
      <c r="A157" s="4" t="s">
        <v>160</v>
      </c>
      <c r="B157" s="3" t="s">
        <v>43</v>
      </c>
      <c r="C157" s="3" t="s">
        <v>239</v>
      </c>
      <c r="D157" s="3" t="s">
        <v>44</v>
      </c>
      <c r="E157" s="3" t="str">
        <f>'362'!$A$2</f>
        <v>Tag</v>
      </c>
      <c r="F157" s="3" t="s">
        <v>45</v>
      </c>
      <c r="G157" s="3">
        <v>4</v>
      </c>
      <c r="H157" s="3" t="s">
        <v>46</v>
      </c>
      <c r="I157" s="3">
        <v>5</v>
      </c>
    </row>
    <row r="164" spans="1:6" s="5" customFormat="1" x14ac:dyDescent="0.25">
      <c r="A164" s="5" t="s">
        <v>131</v>
      </c>
      <c r="C164" s="5" t="s">
        <v>132</v>
      </c>
      <c r="D164" s="5">
        <v>1</v>
      </c>
      <c r="E164" s="5" t="s">
        <v>133</v>
      </c>
      <c r="F164" s="5">
        <v>5</v>
      </c>
    </row>
    <row r="165" spans="1:6" s="5" customFormat="1" x14ac:dyDescent="0.25"/>
    <row r="166" spans="1:6" s="5" customFormat="1" x14ac:dyDescent="0.25"/>
    <row r="167" spans="1:6" s="5" customFormat="1" x14ac:dyDescent="0.25"/>
    <row r="168" spans="1:6" s="11" customFormat="1" x14ac:dyDescent="0.2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33</vt:i4>
      </vt:variant>
    </vt:vector>
  </HeadingPairs>
  <TitlesOfParts>
    <vt:vector size="65" baseType="lpstr">
      <vt:lpstr>_PALNN_G0028380854760648660</vt:lpstr>
      <vt:lpstr>MLF2</vt:lpstr>
      <vt:lpstr>Standalone</vt:lpstr>
      <vt:lpstr>362</vt:lpstr>
      <vt:lpstr>368</vt:lpstr>
      <vt:lpstr>378</vt:lpstr>
      <vt:lpstr>391</vt:lpstr>
      <vt:lpstr>411</vt:lpstr>
      <vt:lpstr>_DSET_DG10A0524F</vt:lpstr>
      <vt:lpstr>_STDS_DG10A0524F</vt:lpstr>
      <vt:lpstr>_DSET_DG3A271B55</vt:lpstr>
      <vt:lpstr>_STDS_DG3A271B55</vt:lpstr>
      <vt:lpstr>_DSET_DG2D7DAA74</vt:lpstr>
      <vt:lpstr>_STDS_DG2D7DAA74</vt:lpstr>
      <vt:lpstr>_DSET_DG26DC4180</vt:lpstr>
      <vt:lpstr>_STDS_DG26DC4180</vt:lpstr>
      <vt:lpstr>_DSET_DG9225BED</vt:lpstr>
      <vt:lpstr>_STDS_DG9225BED</vt:lpstr>
      <vt:lpstr>_DSET_DG1659B12E</vt:lpstr>
      <vt:lpstr>_STDS_DG1659B12E</vt:lpstr>
      <vt:lpstr>_DSET_DG3A520F76</vt:lpstr>
      <vt:lpstr>_STDS_DG3A520F76</vt:lpstr>
      <vt:lpstr>_DSET_DG15F53253</vt:lpstr>
      <vt:lpstr>_STDS_DG15F53253</vt:lpstr>
      <vt:lpstr>_DSET_DG17643B3A</vt:lpstr>
      <vt:lpstr>_STDS_DG17643B3A</vt:lpstr>
      <vt:lpstr>_DSET_DG831865F</vt:lpstr>
      <vt:lpstr>_STDS_DG831865F</vt:lpstr>
      <vt:lpstr>_DSET_DG2B42FFEF</vt:lpstr>
      <vt:lpstr>_STDS_DG2B42FFEF</vt:lpstr>
      <vt:lpstr>_DSET_DG6457A33</vt:lpstr>
      <vt:lpstr>_STDS_DG6457A33</vt:lpstr>
      <vt:lpstr>NTLP_VP1706B4C934163908</vt:lpstr>
      <vt:lpstr>NTLP_VP3EC5D35FB21AD7</vt:lpstr>
      <vt:lpstr>ST_MPN</vt:lpstr>
      <vt:lpstr>ST_MPN_3</vt:lpstr>
      <vt:lpstr>ST_MPN_4</vt:lpstr>
      <vt:lpstr>ST_MPN_5</vt:lpstr>
      <vt:lpstr>ST_MPN_6</vt:lpstr>
      <vt:lpstr>ST_MPN_7</vt:lpstr>
      <vt:lpstr>ST_MPN_8</vt:lpstr>
      <vt:lpstr>ST_PredictionReportNetTrainedon362_6</vt:lpstr>
      <vt:lpstr>ST_Tag</vt:lpstr>
      <vt:lpstr>ST_Temp</vt:lpstr>
      <vt:lpstr>ST_Temp_1</vt:lpstr>
      <vt:lpstr>ST_Temp_2</vt:lpstr>
      <vt:lpstr>ST_Temp_3</vt:lpstr>
      <vt:lpstr>ST_Temp_4</vt:lpstr>
      <vt:lpstr>ST_Temp_5</vt:lpstr>
      <vt:lpstr>ST_Temp_6</vt:lpstr>
      <vt:lpstr>ST_TestingReportNetTrainedon362_6</vt:lpstr>
      <vt:lpstr>ST_TestingReportNetTrainedon362_8</vt:lpstr>
      <vt:lpstr>ST_TestingReportNetTrainedon3622_6</vt:lpstr>
      <vt:lpstr>ST_TestingReportNetTrainedon3622_8</vt:lpstr>
      <vt:lpstr>ST_TestingReportNetTrainedon3623_6</vt:lpstr>
      <vt:lpstr>ST_TestingReportNetTrainedon3623_8</vt:lpstr>
      <vt:lpstr>ST_TestingReportNetTrainedon3624_6</vt:lpstr>
      <vt:lpstr>ST_TestingReportNetTrainedon3624_8</vt:lpstr>
      <vt:lpstr>ST_Time</vt:lpstr>
      <vt:lpstr>ST_Time_2</vt:lpstr>
      <vt:lpstr>ST_Time_3</vt:lpstr>
      <vt:lpstr>ST_Time_4</vt:lpstr>
      <vt:lpstr>ST_Time_5</vt:lpstr>
      <vt:lpstr>ST_Time_6</vt:lpstr>
      <vt:lpstr>ST_Time_7</vt:lpstr>
    </vt:vector>
  </TitlesOfParts>
  <Company>University of Maryland Eastern Shore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Oscar, Tom</dc:creator>
  <cp:lastModifiedBy>Oscar, Tom</cp:lastModifiedBy>
  <cp:lastPrinted>2015-01-07T14:49:47Z</cp:lastPrinted>
  <dcterms:created xsi:type="dcterms:W3CDTF">2014-08-27T12:49:27Z</dcterms:created>
  <dcterms:modified xsi:type="dcterms:W3CDTF">2015-09-22T13:46:39Z</dcterms:modified>
</cp:coreProperties>
</file>