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y Documents\Research\PFARM\Website\Excel (models)\"/>
    </mc:Choice>
  </mc:AlternateContent>
  <bookViews>
    <workbookView xWindow="0" yWindow="0" windowWidth="12270" windowHeight="13500" firstSheet="1" activeTab="8"/>
  </bookViews>
  <sheets>
    <sheet name="_PALNN_G0318018307440341826" sheetId="40" state="hidden" r:id="rId1"/>
    <sheet name="Temp" sheetId="2" r:id="rId2"/>
    <sheet name="_PALNN_G2628183503978028612" sheetId="52" state="hidden" r:id="rId3"/>
    <sheet name="Log" sheetId="1" r:id="rId4"/>
    <sheet name="_DSET_DG14EFB4B8" sheetId="3" state="hidden" r:id="rId5"/>
    <sheet name="_STDS_DG14EFB4B8" sheetId="4" state="hidden" r:id="rId6"/>
    <sheet name="_DSET_DG1ACDF4E0" sheetId="9" state="hidden" r:id="rId7"/>
    <sheet name="_STDS_DG1ACDF4E0" sheetId="10" state="hidden" r:id="rId8"/>
    <sheet name="Predict" sheetId="15" r:id="rId9"/>
    <sheet name="_DSET_DG1135E38A" sheetId="20" state="hidden" r:id="rId10"/>
    <sheet name="_STDS_DG1135E38A" sheetId="21" state="hidden" r:id="rId11"/>
    <sheet name="_DSET_DG32B36F7" sheetId="24" state="hidden" r:id="rId12"/>
    <sheet name="_STDS_DG32B36F7" sheetId="25" state="hidden" r:id="rId13"/>
    <sheet name="Temp APZ" sheetId="41" r:id="rId14"/>
    <sheet name="Temp Test" sheetId="58" r:id="rId15"/>
    <sheet name="Log Test" sheetId="59" r:id="rId16"/>
    <sheet name="_DSET_DG34D825E2" sheetId="42" state="hidden" r:id="rId17"/>
    <sheet name="_STDS_DG34D825E2" sheetId="43" state="hidden" r:id="rId18"/>
    <sheet name="_DSET_DG266DF08B" sheetId="50" state="hidden" r:id="rId19"/>
    <sheet name="_STDS_DG266DF08B" sheetId="51" state="hidden" r:id="rId20"/>
    <sheet name="Log APZ" sheetId="53" r:id="rId21"/>
    <sheet name="_DSET_DG339EF971" sheetId="54" state="hidden" r:id="rId22"/>
    <sheet name="_STDS_DG339EF971" sheetId="55" state="hidden" r:id="rId23"/>
    <sheet name="_DSET_DG585082A" sheetId="56" state="hidden" r:id="rId24"/>
    <sheet name="_STDS_DG585082A" sheetId="57" state="hidden" r:id="rId25"/>
    <sheet name="_DSET_DG93BFDCA" sheetId="60" state="hidden" r:id="rId26"/>
    <sheet name="_STDS_DG93BFDCA" sheetId="61" state="hidden" r:id="rId27"/>
    <sheet name="Temp Test APZ" sheetId="62" r:id="rId28"/>
    <sheet name="_DSET_DG193B16AD" sheetId="63" state="hidden" r:id="rId29"/>
    <sheet name="_STDS_DG193B16AD" sheetId="64" state="hidden" r:id="rId30"/>
    <sheet name="_DSET_DG139D3FD3" sheetId="65" state="hidden" r:id="rId31"/>
    <sheet name="_STDS_DG139D3FD3" sheetId="66" state="hidden" r:id="rId32"/>
    <sheet name="Log Test APZ" sheetId="67" r:id="rId33"/>
    <sheet name="_DSET_DG16BEAC5E" sheetId="68" state="hidden" r:id="rId34"/>
    <sheet name="_STDS_DG16BEAC5E" sheetId="69" state="hidden" r:id="rId35"/>
  </sheets>
  <definedNames>
    <definedName name="NeuralToolsLastUsedEditionHigher">1</definedName>
    <definedName name="NeuralToolsLivePredictionTag">1</definedName>
    <definedName name="NTLP_VP1E46AF872F27C9E6">_DSET_DG32B36F7!$A$152</definedName>
    <definedName name="NTLP_VP1F83ED2F2258E0E">#REF!</definedName>
    <definedName name="NTLP_VP2A640D7621F01B01">#REF!</definedName>
    <definedName name="NTLP_VP337D60E9171E1665">#REF!</definedName>
    <definedName name="NTLP_VP349F31902B687BD1">_DSET_DG585082A!$A$140</definedName>
    <definedName name="NTLP_VP37C4D4CF72222A3">#REF!</definedName>
    <definedName name="NTLP_VP38045AA2587C662">_DSET_DG266DF08B!$A$140</definedName>
    <definedName name="NTLP_VP4B684028A7D4FB">#REF!</definedName>
    <definedName name="NTLP_VP68883AE14519239">_DSET_DG1135E38A!$A$152</definedName>
    <definedName name="PalisadeReportWorksheetCreatedBy" localSheetId="20">"NeuralTools"</definedName>
    <definedName name="PalisadeReportWorksheetCreatedBy" localSheetId="32">"NeuralTools"</definedName>
    <definedName name="PalisadeReportWorksheetCreatedBy" localSheetId="13">"NeuralTools"</definedName>
    <definedName name="PalisadeReportWorksheetCreatedBy" localSheetId="27">"NeuralTools"</definedName>
    <definedName name="_xlnm.Print_Area" localSheetId="20">'Log APZ'!$A$1:$G$209</definedName>
    <definedName name="_xlnm.Print_Area" localSheetId="32">'Log Test APZ'!$A$1:$H$116</definedName>
    <definedName name="_xlnm.Print_Area" localSheetId="13">'Temp APZ'!$A$1:$G$209</definedName>
    <definedName name="_xlnm.Print_Area" localSheetId="27">'Temp Test APZ'!$A$1:$H$116</definedName>
    <definedName name="ST_Log">Temp!$C$3:$C$418</definedName>
    <definedName name="ST_Log_3">Log!$C$3:$C$418</definedName>
    <definedName name="ST_Log_4">Predict!$C$3:$C$23</definedName>
    <definedName name="ST_Log_5">'Log Test'!$C$3:$C$194</definedName>
    <definedName name="ST_PredictionReportNetTrainedonDataSet1Log2">Predict!$E$3:$E$23</definedName>
    <definedName name="ST_PredictionReportNetTrainedonDataSet1Log2_6">Predict!$F$3:$F$23</definedName>
    <definedName name="ST_PredictionReportNetTrainedonDataSet1Temp">Predict!$E$26:$E$46</definedName>
    <definedName name="ST_PredictionReportNetTrainedonDataSet1Temp_6">Predict!$F$26:$F$46</definedName>
    <definedName name="ST_Temp">Temp!$A$3:$A$418</definedName>
    <definedName name="ST_Temp_1">Log!$A$3:$A$418</definedName>
    <definedName name="ST_Temp_2">Predict!$A$3:$A$23</definedName>
    <definedName name="ST_Temp_3">Predict!$A$26:$A$46</definedName>
    <definedName name="ST_Temp_4">'Temp Test'!$A$3:$A$194</definedName>
    <definedName name="ST_Temp_5">'Log Test'!$A$3:$A$194</definedName>
    <definedName name="ST_Temperature">Predict!$C$26:$C$46</definedName>
    <definedName name="ST_Temperature_3">'Temp Test'!$C$3:$C$194</definedName>
    <definedName name="ST_TestingReportNetTrainedonDataSet1Log2">'Log Test'!$E$3:$E$194</definedName>
    <definedName name="ST_TestingReportNetTrainedonDataSet1Log2_6">'Log Test'!$F$3:$F$194</definedName>
    <definedName name="ST_TestingReportNetTrainedonDataSet1Log2_7">'Log Test'!$G$3:$G$194</definedName>
    <definedName name="ST_TestingReportNetTrainedonDataSet1Log2_8">'Log Test'!$H$3:$H$194</definedName>
    <definedName name="ST_TestingReportNetTrainedonDataSet1Temp">'Temp Test'!$E$3:$E$194</definedName>
    <definedName name="ST_TestingReportNetTrainedonDataSet1Temp_6">'Temp Test'!$F$3:$F$194</definedName>
    <definedName name="ST_TestingReportNetTrainedonDataSet1Temp_7">'Temp Test'!$G$3:$G$194</definedName>
    <definedName name="ST_TestingReportNetTrainedonDataSet1Temp_8">'Temp Test'!$H$3:$H$194</definedName>
    <definedName name="ST_Time">Temp!$B$3:$B$418</definedName>
    <definedName name="ST_Time_2">Log!$B$3:$B$418</definedName>
    <definedName name="ST_Time_3">Predict!$B$3:$B$23</definedName>
    <definedName name="ST_Time_4">Predict!$B$26:$B$46</definedName>
    <definedName name="ST_Time_5">'Temp Test'!$B$3:$B$194</definedName>
    <definedName name="ST_Time_6">'Log Test'!$B$3:$B$194</definedName>
    <definedName name="ST_TrainTestReportforNetTrainedonDataSet1Log2">Log!$E$3:$E$418</definedName>
    <definedName name="ST_TrainTestReportforNetTrainedonDataSet1Log2_6">Log!$F$3:$F$418</definedName>
    <definedName name="ST_TrainTestReportforNetTrainedonDataSet1Log2_7">Log!$G$3:$G$418</definedName>
    <definedName name="ST_TrainTestReportforNetTrainedonDataSet1Log2_8">Log!$H$3:$H$418</definedName>
    <definedName name="ST_TrainTestReportforNetTrainedonDataSet1Temp">Temp!$E$3:$E$418</definedName>
    <definedName name="ST_TrainTestReportforNetTrainedonDataSet1Temp_6">Temp!$F$3:$F$418</definedName>
    <definedName name="ST_TrainTestReportforNetTrainedonDataSet1Temp_7">Temp!$G$3:$G$418</definedName>
    <definedName name="ST_TrainTestReportforNetTrainedonDataSet1Temp_8">Temp!$H$3:$H$418</definedName>
  </definedNames>
  <calcPr calcId="152511"/>
  <pivotCaches>
    <pivotCache cacheId="0" r:id="rId3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4" i="58" l="1"/>
  <c r="P178" i="58"/>
  <c r="P162" i="58"/>
  <c r="P146" i="58"/>
  <c r="P130" i="58"/>
  <c r="P114" i="58"/>
  <c r="P98" i="58"/>
  <c r="P82" i="58"/>
  <c r="P66" i="58"/>
  <c r="P50" i="58"/>
  <c r="P34" i="58"/>
  <c r="P18" i="58"/>
  <c r="P386" i="2"/>
  <c r="P354" i="2"/>
  <c r="P322" i="2"/>
  <c r="P290" i="2"/>
  <c r="P258" i="2"/>
  <c r="P226" i="2"/>
  <c r="P194" i="2"/>
  <c r="P162" i="2"/>
  <c r="P130" i="2"/>
  <c r="P98" i="2"/>
  <c r="P66" i="2"/>
  <c r="P34" i="2"/>
  <c r="O4" i="58"/>
  <c r="O5" i="58"/>
  <c r="O6" i="58"/>
  <c r="O7" i="58"/>
  <c r="O8" i="58"/>
  <c r="O9" i="58"/>
  <c r="O10" i="58"/>
  <c r="O11" i="58"/>
  <c r="O12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O33" i="58"/>
  <c r="O34" i="58"/>
  <c r="O35" i="58"/>
  <c r="O36" i="58"/>
  <c r="O37" i="58"/>
  <c r="O38" i="58"/>
  <c r="O39" i="58"/>
  <c r="O40" i="58"/>
  <c r="O41" i="58"/>
  <c r="O42" i="58"/>
  <c r="O43" i="58"/>
  <c r="O44" i="58"/>
  <c r="O45" i="58"/>
  <c r="O46" i="58"/>
  <c r="O47" i="58"/>
  <c r="O48" i="58"/>
  <c r="O49" i="58"/>
  <c r="O50" i="58"/>
  <c r="O51" i="58"/>
  <c r="O52" i="58"/>
  <c r="O53" i="58"/>
  <c r="O54" i="58"/>
  <c r="O55" i="58"/>
  <c r="O56" i="58"/>
  <c r="O57" i="58"/>
  <c r="O58" i="58"/>
  <c r="O59" i="58"/>
  <c r="O60" i="58"/>
  <c r="O61" i="58"/>
  <c r="O62" i="58"/>
  <c r="O63" i="58"/>
  <c r="O64" i="58"/>
  <c r="O65" i="58"/>
  <c r="O66" i="58"/>
  <c r="O67" i="58"/>
  <c r="O68" i="58"/>
  <c r="O69" i="58"/>
  <c r="O70" i="58"/>
  <c r="O71" i="58"/>
  <c r="O72" i="58"/>
  <c r="O73" i="58"/>
  <c r="O74" i="58"/>
  <c r="O75" i="58"/>
  <c r="O76" i="58"/>
  <c r="O77" i="58"/>
  <c r="O78" i="58"/>
  <c r="O79" i="58"/>
  <c r="O80" i="58"/>
  <c r="O81" i="58"/>
  <c r="O82" i="58"/>
  <c r="O83" i="58"/>
  <c r="O84" i="58"/>
  <c r="O85" i="58"/>
  <c r="O86" i="58"/>
  <c r="O87" i="58"/>
  <c r="O88" i="58"/>
  <c r="O89" i="58"/>
  <c r="O90" i="58"/>
  <c r="O91" i="58"/>
  <c r="O92" i="58"/>
  <c r="O93" i="58"/>
  <c r="O94" i="58"/>
  <c r="O95" i="58"/>
  <c r="O96" i="58"/>
  <c r="O97" i="58"/>
  <c r="O98" i="58"/>
  <c r="O99" i="58"/>
  <c r="O100" i="58"/>
  <c r="O101" i="58"/>
  <c r="O102" i="58"/>
  <c r="O103" i="58"/>
  <c r="O104" i="58"/>
  <c r="O105" i="58"/>
  <c r="O106" i="58"/>
  <c r="O107" i="58"/>
  <c r="O108" i="58"/>
  <c r="O109" i="58"/>
  <c r="O110" i="58"/>
  <c r="O111" i="58"/>
  <c r="O112" i="58"/>
  <c r="O113" i="58"/>
  <c r="O114" i="58"/>
  <c r="O115" i="58"/>
  <c r="O116" i="58"/>
  <c r="O117" i="58"/>
  <c r="O118" i="58"/>
  <c r="O119" i="58"/>
  <c r="O120" i="58"/>
  <c r="O121" i="58"/>
  <c r="O122" i="58"/>
  <c r="O123" i="58"/>
  <c r="O124" i="58"/>
  <c r="O125" i="58"/>
  <c r="O126" i="58"/>
  <c r="O127" i="58"/>
  <c r="O128" i="58"/>
  <c r="O129" i="58"/>
  <c r="O130" i="58"/>
  <c r="O131" i="58"/>
  <c r="O132" i="58"/>
  <c r="O133" i="58"/>
  <c r="O134" i="58"/>
  <c r="O135" i="58"/>
  <c r="O136" i="58"/>
  <c r="O137" i="58"/>
  <c r="O138" i="58"/>
  <c r="O139" i="58"/>
  <c r="O140" i="58"/>
  <c r="O141" i="58"/>
  <c r="O142" i="58"/>
  <c r="O143" i="58"/>
  <c r="O144" i="58"/>
  <c r="O145" i="58"/>
  <c r="O146" i="58"/>
  <c r="O147" i="58"/>
  <c r="O148" i="58"/>
  <c r="O149" i="58"/>
  <c r="O150" i="58"/>
  <c r="O151" i="58"/>
  <c r="O152" i="58"/>
  <c r="O153" i="58"/>
  <c r="O154" i="58"/>
  <c r="O155" i="58"/>
  <c r="O156" i="58"/>
  <c r="O157" i="58"/>
  <c r="O158" i="58"/>
  <c r="O159" i="58"/>
  <c r="O160" i="58"/>
  <c r="O161" i="58"/>
  <c r="O162" i="58"/>
  <c r="O163" i="58"/>
  <c r="O164" i="58"/>
  <c r="O165" i="58"/>
  <c r="O166" i="58"/>
  <c r="O167" i="58"/>
  <c r="O168" i="58"/>
  <c r="O169" i="58"/>
  <c r="O170" i="58"/>
  <c r="O171" i="58"/>
  <c r="O172" i="58"/>
  <c r="O173" i="58"/>
  <c r="O174" i="58"/>
  <c r="O175" i="58"/>
  <c r="O176" i="58"/>
  <c r="O177" i="58"/>
  <c r="O178" i="58"/>
  <c r="O179" i="58"/>
  <c r="O180" i="58"/>
  <c r="O181" i="58"/>
  <c r="O182" i="58"/>
  <c r="O183" i="58"/>
  <c r="O184" i="58"/>
  <c r="O185" i="58"/>
  <c r="O186" i="58"/>
  <c r="O187" i="58"/>
  <c r="O188" i="58"/>
  <c r="O189" i="58"/>
  <c r="O190" i="58"/>
  <c r="O191" i="58"/>
  <c r="O192" i="58"/>
  <c r="O193" i="58"/>
  <c r="O194" i="58"/>
  <c r="O3" i="58"/>
  <c r="M1004" i="41"/>
  <c r="M1005" i="41"/>
  <c r="M1006" i="41"/>
  <c r="M1007" i="41"/>
  <c r="M1008" i="41"/>
  <c r="M1009" i="41"/>
  <c r="M1010" i="41"/>
  <c r="M1011" i="41"/>
  <c r="M1012" i="41"/>
  <c r="M1013" i="41"/>
  <c r="M1014" i="41"/>
  <c r="M1015" i="41"/>
  <c r="M1016" i="41"/>
  <c r="M1017" i="41"/>
  <c r="M1018" i="41"/>
  <c r="M1019" i="41"/>
  <c r="M1020" i="41"/>
  <c r="M1021" i="41"/>
  <c r="M1022" i="41"/>
  <c r="M1023" i="41"/>
  <c r="M1024" i="41"/>
  <c r="M1025" i="41"/>
  <c r="M1026" i="41"/>
  <c r="M1027" i="41"/>
  <c r="M1028" i="41"/>
  <c r="M1029" i="41"/>
  <c r="M1030" i="41"/>
  <c r="M1031" i="41"/>
  <c r="M1032" i="41"/>
  <c r="M1033" i="41"/>
  <c r="M1034" i="41"/>
  <c r="M1035" i="41"/>
  <c r="M1036" i="41"/>
  <c r="M1037" i="41"/>
  <c r="M1038" i="41"/>
  <c r="M1039" i="41"/>
  <c r="M1040" i="41"/>
  <c r="M1041" i="41"/>
  <c r="M1042" i="41"/>
  <c r="M1043" i="41"/>
  <c r="M1044" i="41"/>
  <c r="M1045" i="41"/>
  <c r="M1046" i="41"/>
  <c r="M1047" i="41"/>
  <c r="M1048" i="41"/>
  <c r="M1049" i="41"/>
  <c r="M1050" i="41"/>
  <c r="M1051" i="41"/>
  <c r="M1052" i="41"/>
  <c r="M1053" i="41"/>
  <c r="M1054" i="41"/>
  <c r="M1055" i="41"/>
  <c r="M1056" i="41"/>
  <c r="M1057" i="41"/>
  <c r="M1058" i="41"/>
  <c r="M1059" i="41"/>
  <c r="M1060" i="41"/>
  <c r="M1061" i="41"/>
  <c r="M1062" i="41"/>
  <c r="M1063" i="41"/>
  <c r="M1064" i="41"/>
  <c r="M1065" i="41"/>
  <c r="M1066" i="41"/>
  <c r="M1067" i="41"/>
  <c r="M1068" i="41"/>
  <c r="M1069" i="41"/>
  <c r="M1070" i="41"/>
  <c r="M1071" i="41"/>
  <c r="M1072" i="41"/>
  <c r="M1073" i="41"/>
  <c r="M1074" i="41"/>
  <c r="M1075" i="41"/>
  <c r="M1076" i="41"/>
  <c r="M1077" i="41"/>
  <c r="M1078" i="41"/>
  <c r="M1079" i="41"/>
  <c r="M1080" i="41"/>
  <c r="M1081" i="41"/>
  <c r="M1082" i="41"/>
  <c r="M1083" i="41"/>
  <c r="M1084" i="41"/>
  <c r="M1085" i="41"/>
  <c r="M1003" i="41"/>
  <c r="L1004" i="41"/>
  <c r="L1005" i="41"/>
  <c r="L1006" i="41"/>
  <c r="L1007" i="41"/>
  <c r="L1008" i="41"/>
  <c r="L1009" i="41"/>
  <c r="L1010" i="41"/>
  <c r="L1011" i="41"/>
  <c r="L1012" i="41"/>
  <c r="L1013" i="41"/>
  <c r="L1014" i="41"/>
  <c r="L1015" i="41"/>
  <c r="L1016" i="41"/>
  <c r="L1017" i="41"/>
  <c r="L1018" i="41"/>
  <c r="L1019" i="41"/>
  <c r="L1020" i="41"/>
  <c r="L1021" i="41"/>
  <c r="L1022" i="41"/>
  <c r="L1023" i="41"/>
  <c r="L1024" i="41"/>
  <c r="L1025" i="41"/>
  <c r="L1026" i="41"/>
  <c r="L1027" i="41"/>
  <c r="L1028" i="41"/>
  <c r="L1029" i="41"/>
  <c r="L1030" i="41"/>
  <c r="L1031" i="41"/>
  <c r="L1032" i="41"/>
  <c r="L1033" i="41"/>
  <c r="L1034" i="41"/>
  <c r="L1035" i="41"/>
  <c r="L1036" i="41"/>
  <c r="L1037" i="41"/>
  <c r="L1038" i="41"/>
  <c r="L1039" i="41"/>
  <c r="L1040" i="41"/>
  <c r="L1041" i="41"/>
  <c r="L1042" i="41"/>
  <c r="L1043" i="41"/>
  <c r="L1044" i="41"/>
  <c r="L1045" i="41"/>
  <c r="L1046" i="41"/>
  <c r="L1047" i="41"/>
  <c r="L1048" i="41"/>
  <c r="L1049" i="41"/>
  <c r="L1050" i="41"/>
  <c r="L1051" i="41"/>
  <c r="L1052" i="41"/>
  <c r="L1053" i="41"/>
  <c r="L1054" i="41"/>
  <c r="L1055" i="41"/>
  <c r="L1056" i="41"/>
  <c r="L1057" i="41"/>
  <c r="L1058" i="41"/>
  <c r="L1059" i="41"/>
  <c r="L1060" i="41"/>
  <c r="L1061" i="41"/>
  <c r="L1062" i="41"/>
  <c r="L1063" i="41"/>
  <c r="L1064" i="41"/>
  <c r="L1065" i="41"/>
  <c r="L1066" i="41"/>
  <c r="L1067" i="41"/>
  <c r="L1068" i="41"/>
  <c r="L1069" i="41"/>
  <c r="L1070" i="41"/>
  <c r="L1071" i="41"/>
  <c r="L1072" i="41"/>
  <c r="L1073" i="41"/>
  <c r="L1074" i="41"/>
  <c r="L1075" i="41"/>
  <c r="L1076" i="41"/>
  <c r="L1077" i="41"/>
  <c r="L1078" i="41"/>
  <c r="L1079" i="41"/>
  <c r="L1080" i="41"/>
  <c r="L1081" i="41"/>
  <c r="L1082" i="41"/>
  <c r="L1083" i="41"/>
  <c r="L1084" i="41"/>
  <c r="L1085" i="41"/>
  <c r="L1086" i="41"/>
  <c r="L1087" i="41"/>
  <c r="L1088" i="41"/>
  <c r="L1089" i="41"/>
  <c r="L1090" i="41"/>
  <c r="L1091" i="41"/>
  <c r="L1092" i="41"/>
  <c r="L1093" i="41"/>
  <c r="L1094" i="41"/>
  <c r="L1095" i="41"/>
  <c r="L1096" i="41"/>
  <c r="L1097" i="41"/>
  <c r="L1098" i="41"/>
  <c r="L1099" i="41"/>
  <c r="L1100" i="41"/>
  <c r="L1101" i="41"/>
  <c r="L1102" i="41"/>
  <c r="L1103" i="41"/>
  <c r="L1104" i="41"/>
  <c r="L1105" i="41"/>
  <c r="L1106" i="41"/>
  <c r="L1107" i="41"/>
  <c r="L1108" i="41"/>
  <c r="L1109" i="41"/>
  <c r="L1110" i="41"/>
  <c r="L1111" i="41"/>
  <c r="L1112" i="41"/>
  <c r="L1113" i="41"/>
  <c r="L1114" i="41"/>
  <c r="L1115" i="41"/>
  <c r="L1116" i="41"/>
  <c r="L1117" i="41"/>
  <c r="L1118" i="41"/>
  <c r="L1119" i="41"/>
  <c r="L1120" i="41"/>
  <c r="L1121" i="41"/>
  <c r="L1122" i="41"/>
  <c r="L1123" i="41"/>
  <c r="L1124" i="41"/>
  <c r="L1125" i="41"/>
  <c r="L1126" i="41"/>
  <c r="L1127" i="41"/>
  <c r="L1128" i="41"/>
  <c r="L1129" i="41"/>
  <c r="L1130" i="41"/>
  <c r="L1131" i="41"/>
  <c r="L1132" i="41"/>
  <c r="L1133" i="41"/>
  <c r="L1134" i="41"/>
  <c r="L1135" i="41"/>
  <c r="L1136" i="41"/>
  <c r="L1137" i="41"/>
  <c r="L1138" i="41"/>
  <c r="L1139" i="41"/>
  <c r="L1140" i="41"/>
  <c r="L1141" i="41"/>
  <c r="L1142" i="41"/>
  <c r="L1143" i="41"/>
  <c r="L1144" i="41"/>
  <c r="L1145" i="41"/>
  <c r="L1146" i="41"/>
  <c r="L1147" i="41"/>
  <c r="L1148" i="41"/>
  <c r="L1149" i="41"/>
  <c r="L1150" i="41"/>
  <c r="L1151" i="41"/>
  <c r="L1152" i="41"/>
  <c r="L1153" i="41"/>
  <c r="L1154" i="41"/>
  <c r="L1155" i="41"/>
  <c r="L1156" i="41"/>
  <c r="L1157" i="41"/>
  <c r="L1158" i="41"/>
  <c r="L1159" i="41"/>
  <c r="L1160" i="41"/>
  <c r="L1161" i="41"/>
  <c r="L1162" i="41"/>
  <c r="L1163" i="41"/>
  <c r="L1164" i="41"/>
  <c r="L1165" i="41"/>
  <c r="L1166" i="41"/>
  <c r="L1167" i="41"/>
  <c r="L1168" i="41"/>
  <c r="L1169" i="41"/>
  <c r="L1170" i="41"/>
  <c r="L1171" i="41"/>
  <c r="L1172" i="41"/>
  <c r="L1173" i="41"/>
  <c r="L1174" i="41"/>
  <c r="L1175" i="41"/>
  <c r="L1176" i="41"/>
  <c r="L1177" i="41"/>
  <c r="L1178" i="41"/>
  <c r="L1179" i="41"/>
  <c r="L1180" i="41"/>
  <c r="L1181" i="41"/>
  <c r="L1182" i="41"/>
  <c r="L1183" i="41"/>
  <c r="L1184" i="41"/>
  <c r="L1185" i="41"/>
  <c r="L1186" i="41"/>
  <c r="L1187" i="41"/>
  <c r="L1188" i="41"/>
  <c r="L1189" i="41"/>
  <c r="L1190" i="41"/>
  <c r="L1191" i="41"/>
  <c r="L1192" i="41"/>
  <c r="L1193" i="41"/>
  <c r="L1194" i="41"/>
  <c r="L1195" i="41"/>
  <c r="L1196" i="41"/>
  <c r="L1197" i="41"/>
  <c r="L1198" i="41"/>
  <c r="L1199" i="41"/>
  <c r="L1200" i="41"/>
  <c r="L1201" i="41"/>
  <c r="L1202" i="41"/>
  <c r="L1203" i="41"/>
  <c r="L1204" i="41"/>
  <c r="L1205" i="41"/>
  <c r="L1206" i="41"/>
  <c r="L1207" i="41"/>
  <c r="L1208" i="41"/>
  <c r="L1209" i="41"/>
  <c r="L1210" i="41"/>
  <c r="L1211" i="41"/>
  <c r="L1212" i="41"/>
  <c r="L1213" i="41"/>
  <c r="L1214" i="41"/>
  <c r="L1215" i="41"/>
  <c r="L1216" i="41"/>
  <c r="L1217" i="41"/>
  <c r="L1218" i="41"/>
  <c r="L1219" i="41"/>
  <c r="L1220" i="41"/>
  <c r="L1221" i="41"/>
  <c r="L1222" i="41"/>
  <c r="L1223" i="41"/>
  <c r="L1224" i="41"/>
  <c r="L1225" i="41"/>
  <c r="L1226" i="41"/>
  <c r="L1227" i="41"/>
  <c r="L1228" i="41"/>
  <c r="L1229" i="41"/>
  <c r="L1230" i="41"/>
  <c r="L1231" i="41"/>
  <c r="L1232" i="41"/>
  <c r="L1233" i="41"/>
  <c r="L1234" i="41"/>
  <c r="L1235" i="41"/>
  <c r="L1236" i="41"/>
  <c r="L1237" i="41"/>
  <c r="L1238" i="41"/>
  <c r="L1239" i="41"/>
  <c r="L1240" i="41"/>
  <c r="L1241" i="41"/>
  <c r="L1242" i="41"/>
  <c r="L1243" i="41"/>
  <c r="L1244" i="41"/>
  <c r="L1245" i="41"/>
  <c r="L1246" i="41"/>
  <c r="L1247" i="41"/>
  <c r="L1248" i="41"/>
  <c r="L1249" i="41"/>
  <c r="L1250" i="41"/>
  <c r="L1251" i="41"/>
  <c r="L1252" i="41"/>
  <c r="L1253" i="41"/>
  <c r="L1254" i="41"/>
  <c r="L1255" i="41"/>
  <c r="L1256" i="41"/>
  <c r="L1257" i="41"/>
  <c r="L1258" i="41"/>
  <c r="L1259" i="41"/>
  <c r="L1260" i="41"/>
  <c r="L1261" i="41"/>
  <c r="L1262" i="41"/>
  <c r="L1263" i="41"/>
  <c r="L1264" i="41"/>
  <c r="L1265" i="41"/>
  <c r="L1266" i="41"/>
  <c r="L1267" i="41"/>
  <c r="L1268" i="41"/>
  <c r="L1269" i="41"/>
  <c r="L1270" i="41"/>
  <c r="L1271" i="41"/>
  <c r="L1272" i="41"/>
  <c r="L1273" i="41"/>
  <c r="L1274" i="41"/>
  <c r="L1275" i="41"/>
  <c r="L1276" i="41"/>
  <c r="L1277" i="41"/>
  <c r="L1278" i="41"/>
  <c r="L1279" i="41"/>
  <c r="L1280" i="41"/>
  <c r="L1281" i="41"/>
  <c r="L1282" i="41"/>
  <c r="L1283" i="41"/>
  <c r="L1284" i="41"/>
  <c r="L1285" i="41"/>
  <c r="L1286" i="41"/>
  <c r="L1287" i="41"/>
  <c r="L1288" i="41"/>
  <c r="L1289" i="41"/>
  <c r="L1290" i="41"/>
  <c r="L1291" i="41"/>
  <c r="L1292" i="41"/>
  <c r="L1293" i="41"/>
  <c r="L1294" i="41"/>
  <c r="L1295" i="41"/>
  <c r="L1296" i="41"/>
  <c r="L1297" i="41"/>
  <c r="L1298" i="41"/>
  <c r="L1299" i="41"/>
  <c r="L1300" i="41"/>
  <c r="L1301" i="41"/>
  <c r="L1302" i="41"/>
  <c r="L1303" i="41"/>
  <c r="L1304" i="41"/>
  <c r="L1305" i="41"/>
  <c r="L1306" i="41"/>
  <c r="L1307" i="41"/>
  <c r="L1308" i="41"/>
  <c r="L1309" i="41"/>
  <c r="L1310" i="41"/>
  <c r="L1311" i="41"/>
  <c r="L1312" i="41"/>
  <c r="L1313" i="41"/>
  <c r="L1314" i="41"/>
  <c r="L1315" i="41"/>
  <c r="L1316" i="41"/>
  <c r="L1317" i="41"/>
  <c r="L1318" i="41"/>
  <c r="L1319" i="41"/>
  <c r="L1320" i="41"/>
  <c r="L1321" i="41"/>
  <c r="L1322" i="41"/>
  <c r="L1323" i="41"/>
  <c r="L1324" i="41"/>
  <c r="L1325" i="41"/>
  <c r="L1326" i="41"/>
  <c r="L1327" i="41"/>
  <c r="L1328" i="41"/>
  <c r="L1329" i="41"/>
  <c r="L1330" i="41"/>
  <c r="L1331" i="41"/>
  <c r="L1332" i="41"/>
  <c r="L1333" i="41"/>
  <c r="L1334" i="41"/>
  <c r="L1335" i="41"/>
  <c r="L1003" i="4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3" i="2"/>
  <c r="N1" i="2"/>
  <c r="N2" i="2"/>
  <c r="H1004" i="62" l="1"/>
  <c r="H1005" i="62"/>
  <c r="H1006" i="62"/>
  <c r="H1002" i="62" s="1"/>
  <c r="H1007" i="62"/>
  <c r="H1008" i="62"/>
  <c r="H1009" i="62"/>
  <c r="H1001" i="62" s="1"/>
  <c r="H1000" i="62" s="1"/>
  <c r="H1010" i="62"/>
  <c r="H1011" i="62"/>
  <c r="H1012" i="62"/>
  <c r="H1013" i="62"/>
  <c r="H1014" i="62"/>
  <c r="H1015" i="62"/>
  <c r="H1016" i="62"/>
  <c r="H1017" i="62"/>
  <c r="H1018" i="62"/>
  <c r="H1019" i="62"/>
  <c r="H1020" i="62"/>
  <c r="H1021" i="62"/>
  <c r="H1022" i="62"/>
  <c r="H1023" i="62"/>
  <c r="H1024" i="62"/>
  <c r="H1025" i="62"/>
  <c r="H1026" i="62"/>
  <c r="H1027" i="62"/>
  <c r="H1028" i="62"/>
  <c r="H1029" i="62"/>
  <c r="H1030" i="62"/>
  <c r="H1031" i="62"/>
  <c r="H1032" i="62"/>
  <c r="H1033" i="62"/>
  <c r="H1034" i="62"/>
  <c r="H1035" i="62"/>
  <c r="H1036" i="62"/>
  <c r="H1037" i="62"/>
  <c r="H1038" i="62"/>
  <c r="H1039" i="62"/>
  <c r="H1040" i="62"/>
  <c r="H1041" i="62"/>
  <c r="H1042" i="62"/>
  <c r="H1043" i="62"/>
  <c r="H1044" i="62"/>
  <c r="H1045" i="62"/>
  <c r="H1046" i="62"/>
  <c r="H1047" i="62"/>
  <c r="H1048" i="62"/>
  <c r="H1049" i="62"/>
  <c r="H1050" i="62"/>
  <c r="H1051" i="62"/>
  <c r="H1052" i="62"/>
  <c r="H1053" i="62"/>
  <c r="H1054" i="62"/>
  <c r="H1055" i="62"/>
  <c r="H1056" i="62"/>
  <c r="H1057" i="62"/>
  <c r="H1058" i="62"/>
  <c r="H1059" i="62"/>
  <c r="H1060" i="62"/>
  <c r="H1061" i="62"/>
  <c r="H1062" i="62"/>
  <c r="H1063" i="62"/>
  <c r="H1064" i="62"/>
  <c r="H1065" i="62"/>
  <c r="H1066" i="62"/>
  <c r="H1067" i="62"/>
  <c r="H1068" i="62"/>
  <c r="H1069" i="62"/>
  <c r="H1070" i="62"/>
  <c r="H1071" i="62"/>
  <c r="H1072" i="62"/>
  <c r="H1073" i="62"/>
  <c r="H1074" i="62"/>
  <c r="H1075" i="62"/>
  <c r="H1076" i="62"/>
  <c r="H1077" i="62"/>
  <c r="H1078" i="62"/>
  <c r="H1079" i="62"/>
  <c r="H1080" i="62"/>
  <c r="H1081" i="62"/>
  <c r="H1082" i="62"/>
  <c r="H1083" i="62"/>
  <c r="H1084" i="62"/>
  <c r="H1085" i="62"/>
  <c r="H1086" i="62"/>
  <c r="H1087" i="62"/>
  <c r="H1088" i="62"/>
  <c r="H1089" i="62"/>
  <c r="H1090" i="62"/>
  <c r="H1091" i="62"/>
  <c r="H1092" i="62"/>
  <c r="H1093" i="62"/>
  <c r="H1094" i="62"/>
  <c r="H1095" i="62"/>
  <c r="H1096" i="62"/>
  <c r="H1097" i="62"/>
  <c r="H1098" i="62"/>
  <c r="H1099" i="62"/>
  <c r="H1100" i="62"/>
  <c r="H1101" i="62"/>
  <c r="H1102" i="62"/>
  <c r="H1103" i="62"/>
  <c r="H1104" i="62"/>
  <c r="H1105" i="62"/>
  <c r="H1106" i="62"/>
  <c r="H1107" i="62"/>
  <c r="H1108" i="62"/>
  <c r="H1109" i="62"/>
  <c r="H1110" i="62"/>
  <c r="H1111" i="62"/>
  <c r="H1112" i="62"/>
  <c r="H1113" i="62"/>
  <c r="H1114" i="62"/>
  <c r="H1115" i="62"/>
  <c r="H1116" i="62"/>
  <c r="H1117" i="62"/>
  <c r="H1118" i="62"/>
  <c r="H1119" i="62"/>
  <c r="H1120" i="62"/>
  <c r="H1121" i="62"/>
  <c r="H1122" i="62"/>
  <c r="H1123" i="62"/>
  <c r="H1124" i="62"/>
  <c r="H1125" i="62"/>
  <c r="H1126" i="62"/>
  <c r="H1127" i="62"/>
  <c r="H1128" i="62"/>
  <c r="H1129" i="62"/>
  <c r="H1130" i="62"/>
  <c r="H1131" i="62"/>
  <c r="H1132" i="62"/>
  <c r="H1133" i="62"/>
  <c r="H1134" i="62"/>
  <c r="H1135" i="62"/>
  <c r="H1136" i="62"/>
  <c r="H1137" i="62"/>
  <c r="H1138" i="62"/>
  <c r="H1139" i="62"/>
  <c r="H1140" i="62"/>
  <c r="H1141" i="62"/>
  <c r="H1142" i="62"/>
  <c r="H1143" i="62"/>
  <c r="H1144" i="62"/>
  <c r="H1145" i="62"/>
  <c r="H1146" i="62"/>
  <c r="H1147" i="62"/>
  <c r="H1148" i="62"/>
  <c r="H1149" i="62"/>
  <c r="H1150" i="62"/>
  <c r="H1151" i="62"/>
  <c r="H1152" i="62"/>
  <c r="H1153" i="62"/>
  <c r="H1154" i="62"/>
  <c r="H1155" i="62"/>
  <c r="H1156" i="62"/>
  <c r="H1157" i="62"/>
  <c r="H1158" i="62"/>
  <c r="H1159" i="62"/>
  <c r="H1160" i="62"/>
  <c r="H1161" i="62"/>
  <c r="H1162" i="62"/>
  <c r="H1163" i="62"/>
  <c r="H1164" i="62"/>
  <c r="H1165" i="62"/>
  <c r="H1166" i="62"/>
  <c r="H1167" i="62"/>
  <c r="H1168" i="62"/>
  <c r="H1169" i="62"/>
  <c r="H1170" i="62"/>
  <c r="H1171" i="62"/>
  <c r="H1172" i="62"/>
  <c r="H1173" i="62"/>
  <c r="H1174" i="62"/>
  <c r="H1175" i="62"/>
  <c r="H1176" i="62"/>
  <c r="H1177" i="62"/>
  <c r="H1178" i="62"/>
  <c r="H1179" i="62"/>
  <c r="H1180" i="62"/>
  <c r="H1181" i="62"/>
  <c r="H1182" i="62"/>
  <c r="H1183" i="62"/>
  <c r="H1184" i="62"/>
  <c r="H1185" i="62"/>
  <c r="H1186" i="62"/>
  <c r="H1187" i="62"/>
  <c r="H1188" i="62"/>
  <c r="H1189" i="62"/>
  <c r="H1190" i="62"/>
  <c r="H1191" i="62"/>
  <c r="H1192" i="62"/>
  <c r="H1193" i="62"/>
  <c r="H1194" i="62"/>
  <c r="H1003" i="62"/>
  <c r="M1001" i="41"/>
  <c r="L1002" i="41"/>
  <c r="G1004" i="62"/>
  <c r="G1005" i="62"/>
  <c r="G1006" i="62"/>
  <c r="G1007" i="62"/>
  <c r="G1008" i="62"/>
  <c r="G1009" i="62"/>
  <c r="G1010" i="62"/>
  <c r="G1011" i="62"/>
  <c r="G1012" i="62"/>
  <c r="G1013" i="62"/>
  <c r="G1014" i="62"/>
  <c r="G1015" i="62"/>
  <c r="G1016" i="62"/>
  <c r="G1017" i="62"/>
  <c r="G1018" i="62"/>
  <c r="G1019" i="62"/>
  <c r="G1020" i="62"/>
  <c r="G1021" i="62"/>
  <c r="G1022" i="62"/>
  <c r="G1023" i="62"/>
  <c r="G1024" i="62"/>
  <c r="G1025" i="62"/>
  <c r="G1026" i="62"/>
  <c r="G1027" i="62"/>
  <c r="G1028" i="62"/>
  <c r="G1029" i="62"/>
  <c r="G1030" i="62"/>
  <c r="G1031" i="62"/>
  <c r="G1032" i="62"/>
  <c r="G1033" i="62"/>
  <c r="G1034" i="62"/>
  <c r="G1035" i="62"/>
  <c r="G1036" i="62"/>
  <c r="G1037" i="62"/>
  <c r="G1038" i="62"/>
  <c r="G1039" i="62"/>
  <c r="G1040" i="62"/>
  <c r="G1041" i="62"/>
  <c r="G1042" i="62"/>
  <c r="G1043" i="62"/>
  <c r="G1044" i="62"/>
  <c r="G1045" i="62"/>
  <c r="G1046" i="62"/>
  <c r="G1047" i="62"/>
  <c r="G1048" i="62"/>
  <c r="G1049" i="62"/>
  <c r="G1050" i="62"/>
  <c r="G1051" i="62"/>
  <c r="G1052" i="62"/>
  <c r="G1053" i="62"/>
  <c r="G1054" i="62"/>
  <c r="G1055" i="62"/>
  <c r="G1056" i="62"/>
  <c r="G1057" i="62"/>
  <c r="G1058" i="62"/>
  <c r="G1059" i="62"/>
  <c r="G1060" i="62"/>
  <c r="G1061" i="62"/>
  <c r="G1062" i="62"/>
  <c r="G1063" i="62"/>
  <c r="G1064" i="62"/>
  <c r="G1065" i="62"/>
  <c r="G1066" i="62"/>
  <c r="G1067" i="62"/>
  <c r="G1068" i="62"/>
  <c r="G1069" i="62"/>
  <c r="G1070" i="62"/>
  <c r="G1071" i="62"/>
  <c r="G1072" i="62"/>
  <c r="G1073" i="62"/>
  <c r="G1074" i="62"/>
  <c r="G1075" i="62"/>
  <c r="G1076" i="62"/>
  <c r="G1077" i="62"/>
  <c r="G1078" i="62"/>
  <c r="G1079" i="62"/>
  <c r="G1080" i="62"/>
  <c r="G1081" i="62"/>
  <c r="G1082" i="62"/>
  <c r="G1083" i="62"/>
  <c r="G1084" i="62"/>
  <c r="G1085" i="62"/>
  <c r="G1086" i="62"/>
  <c r="G1087" i="62"/>
  <c r="G1088" i="62"/>
  <c r="G1089" i="62"/>
  <c r="G1090" i="62"/>
  <c r="G1091" i="62"/>
  <c r="G1092" i="62"/>
  <c r="G1093" i="62"/>
  <c r="G1094" i="62"/>
  <c r="G1095" i="62"/>
  <c r="G1096" i="62"/>
  <c r="G1097" i="62"/>
  <c r="G1098" i="62"/>
  <c r="G1099" i="62"/>
  <c r="G1100" i="62"/>
  <c r="G1101" i="62"/>
  <c r="G1102" i="62"/>
  <c r="G1103" i="62"/>
  <c r="G1104" i="62"/>
  <c r="G1105" i="62"/>
  <c r="G1106" i="62"/>
  <c r="G1107" i="62"/>
  <c r="G1108" i="62"/>
  <c r="G1109" i="62"/>
  <c r="G1110" i="62"/>
  <c r="G1111" i="62"/>
  <c r="G1112" i="62"/>
  <c r="G1113" i="62"/>
  <c r="G1114" i="62"/>
  <c r="G1115" i="62"/>
  <c r="G1116" i="62"/>
  <c r="G1117" i="62"/>
  <c r="G1118" i="62"/>
  <c r="G1119" i="62"/>
  <c r="G1120" i="62"/>
  <c r="G1121" i="62"/>
  <c r="G1122" i="62"/>
  <c r="G1123" i="62"/>
  <c r="G1124" i="62"/>
  <c r="G1125" i="62"/>
  <c r="G1126" i="62"/>
  <c r="G1127" i="62"/>
  <c r="G1128" i="62"/>
  <c r="G1129" i="62"/>
  <c r="G1130" i="62"/>
  <c r="G1131" i="62"/>
  <c r="G1132" i="62"/>
  <c r="G1133" i="62"/>
  <c r="G1134" i="62"/>
  <c r="G1135" i="62"/>
  <c r="G1136" i="62"/>
  <c r="G1137" i="62"/>
  <c r="G1138" i="62"/>
  <c r="G1139" i="62"/>
  <c r="G1140" i="62"/>
  <c r="G1141" i="62"/>
  <c r="G1142" i="62"/>
  <c r="G1143" i="62"/>
  <c r="G1144" i="62"/>
  <c r="G1145" i="62"/>
  <c r="G1146" i="62"/>
  <c r="G1147" i="62"/>
  <c r="G1148" i="62"/>
  <c r="G1149" i="62"/>
  <c r="G1150" i="62"/>
  <c r="G1151" i="62"/>
  <c r="G1152" i="62"/>
  <c r="G1153" i="62"/>
  <c r="G1154" i="62"/>
  <c r="G1155" i="62"/>
  <c r="G1156" i="62"/>
  <c r="G1157" i="62"/>
  <c r="G1158" i="62"/>
  <c r="G1159" i="62"/>
  <c r="G1160" i="62"/>
  <c r="G1161" i="62"/>
  <c r="G1162" i="62"/>
  <c r="G1163" i="62"/>
  <c r="G1164" i="62"/>
  <c r="G1165" i="62"/>
  <c r="G1166" i="62"/>
  <c r="G1167" i="62"/>
  <c r="G1168" i="62"/>
  <c r="G1169" i="62"/>
  <c r="G1170" i="62"/>
  <c r="G1171" i="62"/>
  <c r="G1172" i="62"/>
  <c r="G1173" i="62"/>
  <c r="G1174" i="62"/>
  <c r="G1175" i="62"/>
  <c r="G1176" i="62"/>
  <c r="G1177" i="62"/>
  <c r="G1178" i="62"/>
  <c r="G1179" i="62"/>
  <c r="G1180" i="62"/>
  <c r="G1181" i="62"/>
  <c r="G1182" i="62"/>
  <c r="G1183" i="62"/>
  <c r="G1184" i="62"/>
  <c r="G1185" i="62"/>
  <c r="G1186" i="62"/>
  <c r="G1187" i="62"/>
  <c r="G1188" i="62"/>
  <c r="G1189" i="62"/>
  <c r="G1190" i="62"/>
  <c r="G1191" i="62"/>
  <c r="G1192" i="62"/>
  <c r="G1193" i="62"/>
  <c r="G1194" i="62"/>
  <c r="G1003" i="62"/>
  <c r="L1001" i="41"/>
  <c r="K1004" i="41"/>
  <c r="K1005" i="41"/>
  <c r="K1006" i="41"/>
  <c r="K1007" i="41"/>
  <c r="K1008" i="41"/>
  <c r="K1009" i="41"/>
  <c r="K1010" i="41"/>
  <c r="K1011" i="41"/>
  <c r="K1012" i="41"/>
  <c r="K1013" i="41"/>
  <c r="K1014" i="41"/>
  <c r="K1015" i="41"/>
  <c r="K1016" i="41"/>
  <c r="K1017" i="41"/>
  <c r="K1018" i="41"/>
  <c r="K1019" i="41"/>
  <c r="K1020" i="41"/>
  <c r="K1021" i="41"/>
  <c r="K1022" i="41"/>
  <c r="K1023" i="41"/>
  <c r="K1024" i="41"/>
  <c r="K1025" i="41"/>
  <c r="K1026" i="41"/>
  <c r="K1027" i="41"/>
  <c r="K1028" i="41"/>
  <c r="K1029" i="41"/>
  <c r="K1030" i="41"/>
  <c r="K1031" i="41"/>
  <c r="K1032" i="41"/>
  <c r="K1033" i="41"/>
  <c r="K1034" i="41"/>
  <c r="K1035" i="41"/>
  <c r="K1036" i="41"/>
  <c r="K1037" i="41"/>
  <c r="K1038" i="41"/>
  <c r="K1039" i="41"/>
  <c r="K1040" i="41"/>
  <c r="K1041" i="41"/>
  <c r="K1042" i="41"/>
  <c r="K1043" i="41"/>
  <c r="K1044" i="41"/>
  <c r="K1045" i="41"/>
  <c r="K1046" i="41"/>
  <c r="K1047" i="41"/>
  <c r="K1048" i="41"/>
  <c r="K1049" i="41"/>
  <c r="K1050" i="41"/>
  <c r="K1051" i="41"/>
  <c r="K1052" i="41"/>
  <c r="K1053" i="41"/>
  <c r="K1054" i="41"/>
  <c r="K1055" i="41"/>
  <c r="K1056" i="41"/>
  <c r="K1057" i="41"/>
  <c r="K1058" i="41"/>
  <c r="K1059" i="41"/>
  <c r="K1060" i="41"/>
  <c r="K1061" i="41"/>
  <c r="K1062" i="41"/>
  <c r="K1063" i="41"/>
  <c r="K1064" i="41"/>
  <c r="K1065" i="41"/>
  <c r="K1066" i="41"/>
  <c r="K1067" i="41"/>
  <c r="K1068" i="41"/>
  <c r="K1069" i="41"/>
  <c r="K1070" i="41"/>
  <c r="K1071" i="41"/>
  <c r="K1072" i="41"/>
  <c r="K1073" i="41"/>
  <c r="K1074" i="41"/>
  <c r="K1075" i="41"/>
  <c r="K1076" i="41"/>
  <c r="K1077" i="41"/>
  <c r="K1078" i="41"/>
  <c r="K1079" i="41"/>
  <c r="K1080" i="41"/>
  <c r="K1081" i="41"/>
  <c r="K1082" i="41"/>
  <c r="K1083" i="41"/>
  <c r="K1084" i="41"/>
  <c r="K1085" i="41"/>
  <c r="F1004" i="41"/>
  <c r="F1005" i="41"/>
  <c r="F1006" i="41"/>
  <c r="F1007" i="41"/>
  <c r="F1008" i="41"/>
  <c r="F1009" i="41"/>
  <c r="F1010" i="41"/>
  <c r="F1011" i="41"/>
  <c r="F1012" i="41"/>
  <c r="F1013" i="41"/>
  <c r="F1014" i="41"/>
  <c r="F1015" i="41"/>
  <c r="F1016" i="41"/>
  <c r="F1017" i="41"/>
  <c r="F1018" i="41"/>
  <c r="F1019" i="41"/>
  <c r="F1020" i="41"/>
  <c r="F1021" i="41"/>
  <c r="F1022" i="41"/>
  <c r="F1023" i="41"/>
  <c r="F1024" i="41"/>
  <c r="F1025" i="41"/>
  <c r="F1026" i="41"/>
  <c r="F1027" i="41"/>
  <c r="F1028" i="41"/>
  <c r="F1029" i="41"/>
  <c r="F1030" i="41"/>
  <c r="F1031" i="41"/>
  <c r="F1032" i="41"/>
  <c r="F1033" i="41"/>
  <c r="F1034" i="41"/>
  <c r="F1035" i="41"/>
  <c r="F1036" i="41"/>
  <c r="F1037" i="41"/>
  <c r="F1038" i="41"/>
  <c r="F1039" i="41"/>
  <c r="F1040" i="41"/>
  <c r="F1041" i="41"/>
  <c r="F1042" i="41"/>
  <c r="F1043" i="41"/>
  <c r="F1044" i="41"/>
  <c r="F1045" i="41"/>
  <c r="F1046" i="41"/>
  <c r="F1047" i="41"/>
  <c r="F1048" i="41"/>
  <c r="F1049" i="41"/>
  <c r="F1050" i="41"/>
  <c r="F1051" i="41"/>
  <c r="F1052" i="41"/>
  <c r="F1053" i="41"/>
  <c r="F1054" i="41"/>
  <c r="F1055" i="41"/>
  <c r="F1056" i="41"/>
  <c r="F1057" i="41"/>
  <c r="F1058" i="41"/>
  <c r="F1059" i="41"/>
  <c r="F1060" i="41"/>
  <c r="F1061" i="41"/>
  <c r="F1062" i="41"/>
  <c r="F1063" i="41"/>
  <c r="F1064" i="41"/>
  <c r="F1065" i="41"/>
  <c r="F1066" i="41"/>
  <c r="F1067" i="41"/>
  <c r="F1068" i="41"/>
  <c r="F1069" i="41"/>
  <c r="F1070" i="41"/>
  <c r="F1071" i="41"/>
  <c r="F1072" i="41"/>
  <c r="F1073" i="41"/>
  <c r="F1074" i="41"/>
  <c r="F1075" i="41"/>
  <c r="F1076" i="41"/>
  <c r="F1077" i="41"/>
  <c r="F1078" i="41"/>
  <c r="F1079" i="41"/>
  <c r="F1080" i="41"/>
  <c r="F1081" i="41"/>
  <c r="F1082" i="41"/>
  <c r="F1083" i="41"/>
  <c r="F1084" i="41"/>
  <c r="F1085" i="41"/>
  <c r="F1086" i="41"/>
  <c r="F1087" i="41"/>
  <c r="F1088" i="41"/>
  <c r="F1089" i="41"/>
  <c r="F1090" i="41"/>
  <c r="F1091" i="41"/>
  <c r="F1092" i="41"/>
  <c r="F1093" i="41"/>
  <c r="F1094" i="41"/>
  <c r="F1095" i="41"/>
  <c r="F1096" i="41"/>
  <c r="F1097" i="41"/>
  <c r="F1098" i="41"/>
  <c r="F1099" i="41"/>
  <c r="F1100" i="41"/>
  <c r="F1101" i="41"/>
  <c r="F1102" i="41"/>
  <c r="F1103" i="41"/>
  <c r="F1104" i="41"/>
  <c r="F1105" i="41"/>
  <c r="F1106" i="41"/>
  <c r="F1107" i="41"/>
  <c r="F1108" i="41"/>
  <c r="F1109" i="41"/>
  <c r="F1110" i="41"/>
  <c r="F1111" i="41"/>
  <c r="F1112" i="41"/>
  <c r="F1113" i="41"/>
  <c r="F1114" i="41"/>
  <c r="F1115" i="41"/>
  <c r="F1116" i="41"/>
  <c r="F1117" i="41"/>
  <c r="F1118" i="41"/>
  <c r="F1119" i="41"/>
  <c r="F1120" i="41"/>
  <c r="F1121" i="41"/>
  <c r="F1122" i="41"/>
  <c r="F1123" i="41"/>
  <c r="F1124" i="41"/>
  <c r="F1125" i="41"/>
  <c r="F1126" i="41"/>
  <c r="F1127" i="41"/>
  <c r="F1128" i="41"/>
  <c r="F1129" i="41"/>
  <c r="F1130" i="41"/>
  <c r="F1131" i="41"/>
  <c r="F1132" i="41"/>
  <c r="F1133" i="41"/>
  <c r="F1134" i="41"/>
  <c r="F1135" i="41"/>
  <c r="F1136" i="41"/>
  <c r="F1137" i="41"/>
  <c r="F1138" i="41"/>
  <c r="F1139" i="41"/>
  <c r="F1140" i="41"/>
  <c r="F1141" i="41"/>
  <c r="F1142" i="41"/>
  <c r="F1143" i="41"/>
  <c r="F1144" i="41"/>
  <c r="F1145" i="41"/>
  <c r="F1146" i="41"/>
  <c r="F1147" i="41"/>
  <c r="F1148" i="41"/>
  <c r="F1149" i="41"/>
  <c r="F1150" i="41"/>
  <c r="F1151" i="41"/>
  <c r="F1152" i="41"/>
  <c r="F1153" i="41"/>
  <c r="F1154" i="41"/>
  <c r="F1155" i="41"/>
  <c r="F1156" i="41"/>
  <c r="F1157" i="41"/>
  <c r="F1158" i="41"/>
  <c r="F1159" i="41"/>
  <c r="F1160" i="41"/>
  <c r="F1161" i="41"/>
  <c r="F1162" i="41"/>
  <c r="F1163" i="41"/>
  <c r="F1164" i="41"/>
  <c r="F1165" i="41"/>
  <c r="F1166" i="41"/>
  <c r="F1167" i="41"/>
  <c r="F1168" i="41"/>
  <c r="F1169" i="41"/>
  <c r="F1170" i="41"/>
  <c r="F1171" i="41"/>
  <c r="F1172" i="41"/>
  <c r="F1173" i="41"/>
  <c r="F1174" i="41"/>
  <c r="F1175" i="41"/>
  <c r="F1176" i="41"/>
  <c r="F1177" i="41"/>
  <c r="F1178" i="41"/>
  <c r="F1179" i="41"/>
  <c r="F1180" i="41"/>
  <c r="F1181" i="41"/>
  <c r="F1182" i="41"/>
  <c r="F1183" i="41"/>
  <c r="F1184" i="41"/>
  <c r="F1185" i="41"/>
  <c r="F1186" i="41"/>
  <c r="F1187" i="41"/>
  <c r="F1188" i="41"/>
  <c r="F1189" i="41"/>
  <c r="F1190" i="41"/>
  <c r="F1191" i="41"/>
  <c r="F1192" i="41"/>
  <c r="F1193" i="41"/>
  <c r="F1194" i="41"/>
  <c r="F1195" i="41"/>
  <c r="F1196" i="41"/>
  <c r="F1197" i="41"/>
  <c r="F1198" i="41"/>
  <c r="F1199" i="41"/>
  <c r="F1200" i="41"/>
  <c r="F1201" i="41"/>
  <c r="F1202" i="41"/>
  <c r="F1203" i="41"/>
  <c r="F1204" i="41"/>
  <c r="F1205" i="41"/>
  <c r="F1206" i="41"/>
  <c r="F1207" i="41"/>
  <c r="F1208" i="41"/>
  <c r="F1209" i="41"/>
  <c r="F1210" i="41"/>
  <c r="F1211" i="41"/>
  <c r="F1212" i="41"/>
  <c r="F1213" i="41"/>
  <c r="F1214" i="41"/>
  <c r="F1215" i="41"/>
  <c r="F1216" i="41"/>
  <c r="F1217" i="41"/>
  <c r="F1218" i="41"/>
  <c r="F1219" i="41"/>
  <c r="F1220" i="41"/>
  <c r="F1221" i="41"/>
  <c r="F1222" i="41"/>
  <c r="F1223" i="41"/>
  <c r="F1224" i="41"/>
  <c r="F1225" i="41"/>
  <c r="F1226" i="41"/>
  <c r="F1227" i="41"/>
  <c r="F1228" i="41"/>
  <c r="F1229" i="41"/>
  <c r="F1230" i="41"/>
  <c r="F1231" i="41"/>
  <c r="F1232" i="41"/>
  <c r="F1233" i="41"/>
  <c r="F1234" i="41"/>
  <c r="F1235" i="41"/>
  <c r="F1236" i="41"/>
  <c r="F1237" i="41"/>
  <c r="F1238" i="41"/>
  <c r="F1239" i="41"/>
  <c r="F1240" i="41"/>
  <c r="F1241" i="41"/>
  <c r="F1242" i="41"/>
  <c r="F1243" i="41"/>
  <c r="F1244" i="41"/>
  <c r="F1245" i="41"/>
  <c r="F1246" i="41"/>
  <c r="F1247" i="41"/>
  <c r="F1248" i="41"/>
  <c r="F1249" i="41"/>
  <c r="F1250" i="41"/>
  <c r="F1251" i="41"/>
  <c r="F1252" i="41"/>
  <c r="F1253" i="41"/>
  <c r="F1254" i="41"/>
  <c r="F1255" i="41"/>
  <c r="F1256" i="41"/>
  <c r="F1257" i="41"/>
  <c r="F1258" i="41"/>
  <c r="F1259" i="41"/>
  <c r="F1260" i="41"/>
  <c r="F1261" i="41"/>
  <c r="F1262" i="41"/>
  <c r="F1263" i="41"/>
  <c r="F1264" i="41"/>
  <c r="F1265" i="41"/>
  <c r="F1266" i="41"/>
  <c r="F1267" i="41"/>
  <c r="F1268" i="41"/>
  <c r="F1269" i="41"/>
  <c r="F1270" i="41"/>
  <c r="F1271" i="41"/>
  <c r="F1272" i="41"/>
  <c r="F1273" i="41"/>
  <c r="F1274" i="41"/>
  <c r="F1275" i="41"/>
  <c r="F1276" i="41"/>
  <c r="F1277" i="41"/>
  <c r="F1278" i="41"/>
  <c r="F1279" i="41"/>
  <c r="F1280" i="41"/>
  <c r="F1281" i="41"/>
  <c r="F1282" i="41"/>
  <c r="F1283" i="41"/>
  <c r="F1284" i="41"/>
  <c r="F1285" i="41"/>
  <c r="F1286" i="41"/>
  <c r="F1287" i="41"/>
  <c r="F1288" i="41"/>
  <c r="F1289" i="41"/>
  <c r="F1290" i="41"/>
  <c r="F1291" i="41"/>
  <c r="F1292" i="41"/>
  <c r="F1293" i="41"/>
  <c r="F1294" i="41"/>
  <c r="F1295" i="41"/>
  <c r="F1296" i="41"/>
  <c r="F1297" i="41"/>
  <c r="F1298" i="41"/>
  <c r="F1299" i="41"/>
  <c r="F1300" i="41"/>
  <c r="F1301" i="41"/>
  <c r="F1302" i="41"/>
  <c r="F1303" i="41"/>
  <c r="F1304" i="41"/>
  <c r="F1305" i="41"/>
  <c r="F1306" i="41"/>
  <c r="F1307" i="41"/>
  <c r="F1308" i="41"/>
  <c r="F1309" i="41"/>
  <c r="F1310" i="41"/>
  <c r="F1311" i="41"/>
  <c r="F1312" i="41"/>
  <c r="F1313" i="41"/>
  <c r="F1314" i="41"/>
  <c r="F1315" i="41"/>
  <c r="F1316" i="41"/>
  <c r="F1317" i="41"/>
  <c r="F1318" i="41"/>
  <c r="F1319" i="41"/>
  <c r="F1320" i="41"/>
  <c r="F1321" i="41"/>
  <c r="F1322" i="41"/>
  <c r="F1323" i="41"/>
  <c r="F1324" i="41"/>
  <c r="F1325" i="41"/>
  <c r="F1326" i="41"/>
  <c r="F1327" i="41"/>
  <c r="F1328" i="41"/>
  <c r="F1329" i="41"/>
  <c r="F1330" i="41"/>
  <c r="F1331" i="41"/>
  <c r="F1332" i="41"/>
  <c r="F1333" i="41"/>
  <c r="F1334" i="41"/>
  <c r="F1335" i="41"/>
  <c r="K1003" i="41"/>
  <c r="F1003" i="41"/>
  <c r="M1002" i="41" l="1"/>
  <c r="M1000" i="41" s="1"/>
  <c r="L1000" i="41"/>
  <c r="O2" i="58"/>
  <c r="O1" i="58" s="1"/>
  <c r="S8" i="2"/>
  <c r="R8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3" i="2"/>
  <c r="O2" i="2" l="1"/>
  <c r="O1" i="2" s="1"/>
  <c r="L999" i="53" l="1"/>
  <c r="L1001" i="53"/>
  <c r="L1002" i="53"/>
  <c r="N4" i="58" l="1"/>
  <c r="N5" i="58"/>
  <c r="N6" i="58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1" i="58"/>
  <c r="N62" i="58"/>
  <c r="N63" i="58"/>
  <c r="N64" i="58"/>
  <c r="N65" i="58"/>
  <c r="N66" i="58"/>
  <c r="N67" i="58"/>
  <c r="N68" i="58"/>
  <c r="N69" i="58"/>
  <c r="N70" i="58"/>
  <c r="N71" i="58"/>
  <c r="N72" i="58"/>
  <c r="N73" i="58"/>
  <c r="N74" i="58"/>
  <c r="N75" i="58"/>
  <c r="N76" i="58"/>
  <c r="N77" i="58"/>
  <c r="N78" i="58"/>
  <c r="N79" i="58"/>
  <c r="N80" i="58"/>
  <c r="N81" i="58"/>
  <c r="N82" i="58"/>
  <c r="N83" i="58"/>
  <c r="N84" i="58"/>
  <c r="N85" i="58"/>
  <c r="N86" i="58"/>
  <c r="N87" i="58"/>
  <c r="N88" i="58"/>
  <c r="N89" i="58"/>
  <c r="N90" i="58"/>
  <c r="N91" i="58"/>
  <c r="N92" i="58"/>
  <c r="N93" i="58"/>
  <c r="N94" i="58"/>
  <c r="N95" i="58"/>
  <c r="N96" i="58"/>
  <c r="N97" i="58"/>
  <c r="N98" i="58"/>
  <c r="N99" i="58"/>
  <c r="N100" i="58"/>
  <c r="N101" i="58"/>
  <c r="N102" i="58"/>
  <c r="N103" i="58"/>
  <c r="N104" i="58"/>
  <c r="N105" i="58"/>
  <c r="N106" i="58"/>
  <c r="N107" i="58"/>
  <c r="N108" i="58"/>
  <c r="N109" i="58"/>
  <c r="N110" i="58"/>
  <c r="N111" i="58"/>
  <c r="N112" i="58"/>
  <c r="N113" i="58"/>
  <c r="N114" i="58"/>
  <c r="N115" i="58"/>
  <c r="N116" i="58"/>
  <c r="N117" i="58"/>
  <c r="N118" i="58"/>
  <c r="N119" i="58"/>
  <c r="N120" i="58"/>
  <c r="N121" i="58"/>
  <c r="N122" i="58"/>
  <c r="N123" i="58"/>
  <c r="N124" i="58"/>
  <c r="N125" i="58"/>
  <c r="N126" i="58"/>
  <c r="N127" i="58"/>
  <c r="N128" i="58"/>
  <c r="N129" i="58"/>
  <c r="N130" i="58"/>
  <c r="N131" i="58"/>
  <c r="N132" i="58"/>
  <c r="N133" i="58"/>
  <c r="N134" i="58"/>
  <c r="N135" i="58"/>
  <c r="N136" i="58"/>
  <c r="N137" i="58"/>
  <c r="N138" i="58"/>
  <c r="N139" i="58"/>
  <c r="N140" i="58"/>
  <c r="N141" i="58"/>
  <c r="N142" i="58"/>
  <c r="N143" i="58"/>
  <c r="N144" i="58"/>
  <c r="N145" i="58"/>
  <c r="N146" i="58"/>
  <c r="N147" i="58"/>
  <c r="N148" i="58"/>
  <c r="N149" i="58"/>
  <c r="N150" i="58"/>
  <c r="N151" i="58"/>
  <c r="N152" i="58"/>
  <c r="N153" i="58"/>
  <c r="N154" i="58"/>
  <c r="N155" i="58"/>
  <c r="N156" i="58"/>
  <c r="N157" i="58"/>
  <c r="N158" i="58"/>
  <c r="N159" i="58"/>
  <c r="N160" i="58"/>
  <c r="N161" i="58"/>
  <c r="N162" i="58"/>
  <c r="N163" i="58"/>
  <c r="N164" i="58"/>
  <c r="N165" i="58"/>
  <c r="N166" i="58"/>
  <c r="N167" i="58"/>
  <c r="N168" i="58"/>
  <c r="N169" i="58"/>
  <c r="N170" i="58"/>
  <c r="N171" i="58"/>
  <c r="N172" i="58"/>
  <c r="N173" i="58"/>
  <c r="N174" i="58"/>
  <c r="N175" i="58"/>
  <c r="N176" i="58"/>
  <c r="N177" i="58"/>
  <c r="N178" i="58"/>
  <c r="N179" i="58"/>
  <c r="N180" i="58"/>
  <c r="N181" i="58"/>
  <c r="N182" i="58"/>
  <c r="N183" i="58"/>
  <c r="N184" i="58"/>
  <c r="N185" i="58"/>
  <c r="N186" i="58"/>
  <c r="N187" i="58"/>
  <c r="N188" i="58"/>
  <c r="N189" i="58"/>
  <c r="N190" i="58"/>
  <c r="N191" i="58"/>
  <c r="N192" i="58"/>
  <c r="N193" i="58"/>
  <c r="N194" i="58"/>
  <c r="N3" i="58"/>
  <c r="O414" i="1"/>
  <c r="O411" i="1"/>
  <c r="O393" i="1"/>
  <c r="O385" i="1"/>
  <c r="O382" i="1"/>
  <c r="O373" i="1"/>
  <c r="O369" i="1"/>
  <c r="O363" i="1"/>
  <c r="O362" i="1"/>
  <c r="O360" i="1"/>
  <c r="O355" i="1"/>
  <c r="O348" i="1"/>
  <c r="O347" i="1"/>
  <c r="O344" i="1"/>
  <c r="O338" i="1"/>
  <c r="O333" i="1"/>
  <c r="O330" i="1"/>
  <c r="O324" i="1"/>
  <c r="O323" i="1"/>
  <c r="O319" i="1"/>
  <c r="O316" i="1"/>
  <c r="O315" i="1"/>
  <c r="O313" i="1"/>
  <c r="O311" i="1"/>
  <c r="O309" i="1"/>
  <c r="O303" i="1"/>
  <c r="O293" i="1"/>
  <c r="O286" i="1"/>
  <c r="O274" i="1"/>
  <c r="O266" i="1"/>
  <c r="O263" i="1"/>
  <c r="O259" i="1"/>
  <c r="O250" i="1"/>
  <c r="O246" i="1"/>
  <c r="O244" i="1"/>
  <c r="O242" i="1"/>
  <c r="O241" i="1"/>
  <c r="O240" i="1"/>
  <c r="O236" i="1"/>
  <c r="O235" i="1"/>
  <c r="O233" i="1"/>
  <c r="O216" i="1"/>
  <c r="O213" i="1"/>
  <c r="O211" i="1"/>
  <c r="O209" i="1"/>
  <c r="O200" i="1"/>
  <c r="O199" i="1"/>
  <c r="O181" i="1"/>
  <c r="O180" i="1"/>
  <c r="O179" i="1"/>
  <c r="O176" i="1"/>
  <c r="O173" i="1"/>
  <c r="O169" i="1"/>
  <c r="O166" i="1"/>
  <c r="O158" i="1"/>
  <c r="O152" i="1"/>
  <c r="O150" i="1"/>
  <c r="O140" i="1"/>
  <c r="O136" i="1"/>
  <c r="O135" i="1"/>
  <c r="O134" i="1"/>
  <c r="O133" i="1"/>
  <c r="O116" i="1"/>
  <c r="O114" i="1"/>
  <c r="O110" i="1"/>
  <c r="O105" i="1"/>
  <c r="O104" i="1"/>
  <c r="O101" i="1"/>
  <c r="O98" i="1"/>
  <c r="O94" i="1"/>
  <c r="O85" i="1"/>
  <c r="O79" i="1"/>
  <c r="O71" i="1"/>
  <c r="O70" i="1"/>
  <c r="O67" i="1"/>
  <c r="O66" i="1"/>
  <c r="O61" i="1"/>
  <c r="O52" i="1"/>
  <c r="O44" i="1"/>
  <c r="O42" i="1"/>
  <c r="O22" i="1"/>
  <c r="O18" i="1"/>
  <c r="O17" i="1"/>
  <c r="O418" i="1"/>
  <c r="O417" i="1"/>
  <c r="O416" i="1"/>
  <c r="O415" i="1"/>
  <c r="O413" i="1"/>
  <c r="O412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2" i="1"/>
  <c r="O391" i="1"/>
  <c r="O390" i="1"/>
  <c r="O389" i="1"/>
  <c r="O388" i="1"/>
  <c r="O387" i="1"/>
  <c r="O386" i="1"/>
  <c r="O384" i="1"/>
  <c r="O383" i="1"/>
  <c r="O381" i="1"/>
  <c r="O380" i="1"/>
  <c r="O379" i="1"/>
  <c r="O378" i="1"/>
  <c r="O377" i="1"/>
  <c r="O376" i="1"/>
  <c r="O375" i="1"/>
  <c r="O374" i="1"/>
  <c r="O372" i="1"/>
  <c r="O371" i="1"/>
  <c r="O370" i="1"/>
  <c r="O368" i="1"/>
  <c r="O367" i="1"/>
  <c r="O366" i="1"/>
  <c r="O365" i="1"/>
  <c r="O364" i="1"/>
  <c r="O361" i="1"/>
  <c r="O359" i="1"/>
  <c r="O358" i="1"/>
  <c r="O357" i="1"/>
  <c r="O356" i="1"/>
  <c r="O354" i="1"/>
  <c r="O353" i="1"/>
  <c r="O352" i="1"/>
  <c r="O351" i="1"/>
  <c r="O350" i="1"/>
  <c r="O349" i="1"/>
  <c r="O346" i="1"/>
  <c r="O345" i="1"/>
  <c r="O343" i="1"/>
  <c r="O342" i="1"/>
  <c r="O341" i="1"/>
  <c r="O340" i="1"/>
  <c r="O339" i="1"/>
  <c r="O337" i="1"/>
  <c r="O336" i="1"/>
  <c r="O335" i="1"/>
  <c r="O334" i="1"/>
  <c r="O332" i="1"/>
  <c r="O331" i="1"/>
  <c r="O329" i="1"/>
  <c r="O328" i="1"/>
  <c r="O327" i="1"/>
  <c r="O326" i="1"/>
  <c r="O325" i="1"/>
  <c r="O322" i="1"/>
  <c r="O321" i="1"/>
  <c r="O320" i="1"/>
  <c r="O318" i="1"/>
  <c r="O317" i="1"/>
  <c r="O314" i="1"/>
  <c r="O312" i="1"/>
  <c r="O310" i="1"/>
  <c r="O308" i="1"/>
  <c r="O307" i="1"/>
  <c r="O306" i="1"/>
  <c r="O305" i="1"/>
  <c r="O304" i="1"/>
  <c r="O302" i="1"/>
  <c r="O301" i="1"/>
  <c r="O300" i="1"/>
  <c r="O299" i="1"/>
  <c r="O298" i="1"/>
  <c r="O297" i="1"/>
  <c r="O296" i="1"/>
  <c r="O295" i="1"/>
  <c r="O294" i="1"/>
  <c r="O292" i="1"/>
  <c r="O291" i="1"/>
  <c r="O290" i="1"/>
  <c r="O289" i="1"/>
  <c r="O288" i="1"/>
  <c r="O287" i="1"/>
  <c r="O285" i="1"/>
  <c r="O284" i="1"/>
  <c r="O283" i="1"/>
  <c r="O282" i="1"/>
  <c r="O281" i="1"/>
  <c r="O280" i="1"/>
  <c r="O279" i="1"/>
  <c r="O278" i="1"/>
  <c r="O277" i="1"/>
  <c r="O276" i="1"/>
  <c r="O275" i="1"/>
  <c r="O273" i="1"/>
  <c r="O272" i="1"/>
  <c r="O271" i="1"/>
  <c r="O270" i="1"/>
  <c r="O269" i="1"/>
  <c r="O268" i="1"/>
  <c r="O267" i="1"/>
  <c r="O265" i="1"/>
  <c r="O264" i="1"/>
  <c r="O262" i="1"/>
  <c r="O261" i="1"/>
  <c r="O260" i="1"/>
  <c r="O258" i="1"/>
  <c r="O257" i="1"/>
  <c r="O256" i="1"/>
  <c r="O255" i="1"/>
  <c r="O254" i="1"/>
  <c r="O253" i="1"/>
  <c r="O252" i="1"/>
  <c r="O251" i="1"/>
  <c r="O249" i="1"/>
  <c r="O248" i="1"/>
  <c r="O247" i="1"/>
  <c r="O245" i="1"/>
  <c r="O243" i="1"/>
  <c r="O239" i="1"/>
  <c r="O238" i="1"/>
  <c r="O237" i="1"/>
  <c r="O234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5" i="1"/>
  <c r="O214" i="1"/>
  <c r="O212" i="1"/>
  <c r="O210" i="1"/>
  <c r="O208" i="1"/>
  <c r="O207" i="1"/>
  <c r="O206" i="1"/>
  <c r="O205" i="1"/>
  <c r="O204" i="1"/>
  <c r="O203" i="1"/>
  <c r="O202" i="1"/>
  <c r="O201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78" i="1"/>
  <c r="O177" i="1"/>
  <c r="O175" i="1"/>
  <c r="O174" i="1"/>
  <c r="O172" i="1"/>
  <c r="O171" i="1"/>
  <c r="O170" i="1"/>
  <c r="O168" i="1"/>
  <c r="O167" i="1"/>
  <c r="O165" i="1"/>
  <c r="O164" i="1"/>
  <c r="O163" i="1"/>
  <c r="O162" i="1"/>
  <c r="O161" i="1"/>
  <c r="O160" i="1"/>
  <c r="O159" i="1"/>
  <c r="O157" i="1"/>
  <c r="O156" i="1"/>
  <c r="O155" i="1"/>
  <c r="O154" i="1"/>
  <c r="O153" i="1"/>
  <c r="O151" i="1"/>
  <c r="O149" i="1"/>
  <c r="O148" i="1"/>
  <c r="O147" i="1"/>
  <c r="O146" i="1"/>
  <c r="O145" i="1"/>
  <c r="O144" i="1"/>
  <c r="O143" i="1"/>
  <c r="O142" i="1"/>
  <c r="O141" i="1"/>
  <c r="O139" i="1"/>
  <c r="O138" i="1"/>
  <c r="O137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5" i="1"/>
  <c r="O113" i="1"/>
  <c r="O112" i="1"/>
  <c r="O111" i="1"/>
  <c r="O109" i="1"/>
  <c r="O108" i="1"/>
  <c r="O107" i="1"/>
  <c r="O106" i="1"/>
  <c r="O103" i="1"/>
  <c r="O102" i="1"/>
  <c r="O100" i="1"/>
  <c r="O99" i="1"/>
  <c r="O97" i="1"/>
  <c r="O96" i="1"/>
  <c r="O95" i="1"/>
  <c r="O93" i="1"/>
  <c r="O92" i="1"/>
  <c r="O91" i="1"/>
  <c r="O90" i="1"/>
  <c r="O89" i="1"/>
  <c r="O88" i="1"/>
  <c r="O87" i="1"/>
  <c r="O86" i="1"/>
  <c r="O84" i="1"/>
  <c r="O83" i="1"/>
  <c r="O82" i="1"/>
  <c r="O81" i="1"/>
  <c r="O80" i="1"/>
  <c r="O78" i="1"/>
  <c r="O77" i="1"/>
  <c r="O76" i="1"/>
  <c r="O75" i="1"/>
  <c r="O74" i="1"/>
  <c r="O73" i="1"/>
  <c r="O72" i="1"/>
  <c r="O69" i="1"/>
  <c r="O68" i="1"/>
  <c r="O65" i="1"/>
  <c r="O64" i="1"/>
  <c r="O63" i="1"/>
  <c r="O62" i="1"/>
  <c r="O60" i="1"/>
  <c r="O59" i="1"/>
  <c r="O58" i="1"/>
  <c r="O57" i="1"/>
  <c r="O56" i="1"/>
  <c r="O55" i="1"/>
  <c r="O54" i="1"/>
  <c r="O53" i="1"/>
  <c r="O51" i="1"/>
  <c r="O50" i="1"/>
  <c r="O49" i="1"/>
  <c r="O48" i="1"/>
  <c r="O47" i="1"/>
  <c r="O46" i="1"/>
  <c r="O45" i="1"/>
  <c r="O43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G999" i="67" l="1"/>
  <c r="G1001" i="67"/>
  <c r="G1002" i="67"/>
  <c r="G1004" i="67"/>
  <c r="G1005" i="67"/>
  <c r="G1006" i="67"/>
  <c r="G1007" i="67"/>
  <c r="G1008" i="67"/>
  <c r="G1009" i="67"/>
  <c r="G1010" i="67"/>
  <c r="G1011" i="67"/>
  <c r="G1012" i="67"/>
  <c r="G1013" i="67"/>
  <c r="G1014" i="67"/>
  <c r="G1015" i="67"/>
  <c r="G1016" i="67"/>
  <c r="G1017" i="67"/>
  <c r="G1018" i="67"/>
  <c r="G1019" i="67"/>
  <c r="G1020" i="67"/>
  <c r="G1021" i="67"/>
  <c r="G1022" i="67"/>
  <c r="G1023" i="67"/>
  <c r="G1024" i="67"/>
  <c r="G1025" i="67"/>
  <c r="G1026" i="67"/>
  <c r="G1027" i="67"/>
  <c r="G1028" i="67"/>
  <c r="G1029" i="67"/>
  <c r="G1030" i="67"/>
  <c r="G1031" i="67"/>
  <c r="G1032" i="67"/>
  <c r="G1033" i="67"/>
  <c r="G1034" i="67"/>
  <c r="G1035" i="67"/>
  <c r="G1036" i="67"/>
  <c r="G1037" i="67"/>
  <c r="G1038" i="67"/>
  <c r="G1039" i="67"/>
  <c r="G1040" i="67"/>
  <c r="G1041" i="67"/>
  <c r="G1042" i="67"/>
  <c r="G1043" i="67"/>
  <c r="G1044" i="67"/>
  <c r="G1045" i="67"/>
  <c r="G1046" i="67"/>
  <c r="G1047" i="67"/>
  <c r="G1048" i="67"/>
  <c r="G1049" i="67"/>
  <c r="G1050" i="67"/>
  <c r="G1051" i="67"/>
  <c r="G1052" i="67"/>
  <c r="G1053" i="67"/>
  <c r="G1054" i="67"/>
  <c r="G1055" i="67"/>
  <c r="G1056" i="67"/>
  <c r="G1057" i="67"/>
  <c r="G1058" i="67"/>
  <c r="G1059" i="67"/>
  <c r="G1060" i="67"/>
  <c r="G1061" i="67"/>
  <c r="G1062" i="67"/>
  <c r="G1063" i="67"/>
  <c r="G1064" i="67"/>
  <c r="G1065" i="67"/>
  <c r="G1066" i="67"/>
  <c r="G1067" i="67"/>
  <c r="G1068" i="67"/>
  <c r="G1069" i="67"/>
  <c r="G1070" i="67"/>
  <c r="G1071" i="67"/>
  <c r="G1072" i="67"/>
  <c r="G1073" i="67"/>
  <c r="G1074" i="67"/>
  <c r="G1075" i="67"/>
  <c r="G1076" i="67"/>
  <c r="G1077" i="67"/>
  <c r="G1078" i="67"/>
  <c r="G1079" i="67"/>
  <c r="G1080" i="67"/>
  <c r="G1081" i="67"/>
  <c r="G1082" i="67"/>
  <c r="G1083" i="67"/>
  <c r="G1084" i="67"/>
  <c r="G1085" i="67"/>
  <c r="G1086" i="67"/>
  <c r="G1087" i="67"/>
  <c r="G1088" i="67"/>
  <c r="G1089" i="67"/>
  <c r="G1090" i="67"/>
  <c r="G1091" i="67"/>
  <c r="G1092" i="67"/>
  <c r="G1093" i="67"/>
  <c r="G1094" i="67"/>
  <c r="G1095" i="67"/>
  <c r="G1096" i="67"/>
  <c r="G1097" i="67"/>
  <c r="G1098" i="67"/>
  <c r="G1099" i="67"/>
  <c r="G1100" i="67"/>
  <c r="G1101" i="67"/>
  <c r="G1102" i="67"/>
  <c r="G1103" i="67"/>
  <c r="G1104" i="67"/>
  <c r="G1105" i="67"/>
  <c r="G1106" i="67"/>
  <c r="G1107" i="67"/>
  <c r="G1108" i="67"/>
  <c r="G1109" i="67"/>
  <c r="G1110" i="67"/>
  <c r="G1111" i="67"/>
  <c r="G1112" i="67"/>
  <c r="G1113" i="67"/>
  <c r="G1114" i="67"/>
  <c r="G1115" i="67"/>
  <c r="G1116" i="67"/>
  <c r="G1117" i="67"/>
  <c r="G1118" i="67"/>
  <c r="G1119" i="67"/>
  <c r="G1120" i="67"/>
  <c r="G1121" i="67"/>
  <c r="G1122" i="67"/>
  <c r="G1123" i="67"/>
  <c r="G1124" i="67"/>
  <c r="G1125" i="67"/>
  <c r="G1126" i="67"/>
  <c r="G1127" i="67"/>
  <c r="G1128" i="67"/>
  <c r="G1129" i="67"/>
  <c r="G1130" i="67"/>
  <c r="G1131" i="67"/>
  <c r="G1132" i="67"/>
  <c r="G1133" i="67"/>
  <c r="G1134" i="67"/>
  <c r="G1135" i="67"/>
  <c r="G1136" i="67"/>
  <c r="G1137" i="67"/>
  <c r="G1138" i="67"/>
  <c r="G1139" i="67"/>
  <c r="G1140" i="67"/>
  <c r="G1141" i="67"/>
  <c r="G1142" i="67"/>
  <c r="G1143" i="67"/>
  <c r="G1144" i="67"/>
  <c r="G1145" i="67"/>
  <c r="G1146" i="67"/>
  <c r="G1147" i="67"/>
  <c r="G1148" i="67"/>
  <c r="G1149" i="67"/>
  <c r="G1150" i="67"/>
  <c r="G1151" i="67"/>
  <c r="G1152" i="67"/>
  <c r="G1153" i="67"/>
  <c r="G1154" i="67"/>
  <c r="G1155" i="67"/>
  <c r="G1156" i="67"/>
  <c r="G1157" i="67"/>
  <c r="G1158" i="67"/>
  <c r="G1159" i="67"/>
  <c r="G1160" i="67"/>
  <c r="G1161" i="67"/>
  <c r="G1162" i="67"/>
  <c r="G1163" i="67"/>
  <c r="G1164" i="67"/>
  <c r="G1165" i="67"/>
  <c r="G1166" i="67"/>
  <c r="G1167" i="67"/>
  <c r="G1168" i="67"/>
  <c r="G1169" i="67"/>
  <c r="G1170" i="67"/>
  <c r="G1171" i="67"/>
  <c r="G1172" i="67"/>
  <c r="G1173" i="67"/>
  <c r="G1174" i="67"/>
  <c r="G1175" i="67"/>
  <c r="G1176" i="67"/>
  <c r="G1177" i="67"/>
  <c r="G1178" i="67"/>
  <c r="G1179" i="67"/>
  <c r="G1180" i="67"/>
  <c r="G1181" i="67"/>
  <c r="G1182" i="67"/>
  <c r="G1183" i="67"/>
  <c r="G1184" i="67"/>
  <c r="G1185" i="67"/>
  <c r="G1186" i="67"/>
  <c r="G1187" i="67"/>
  <c r="G1188" i="67"/>
  <c r="G1189" i="67"/>
  <c r="G1190" i="67"/>
  <c r="G1191" i="67"/>
  <c r="G1192" i="67"/>
  <c r="G1193" i="67"/>
  <c r="G1194" i="67"/>
  <c r="G1003" i="67"/>
  <c r="B22" i="69"/>
  <c r="E157" i="68"/>
  <c r="B19" i="69"/>
  <c r="E145" i="68"/>
  <c r="B16" i="69"/>
  <c r="E133" i="68"/>
  <c r="B13" i="69"/>
  <c r="E121" i="68"/>
  <c r="B7" i="69"/>
  <c r="B3" i="69"/>
  <c r="L1" i="68"/>
  <c r="D1234" i="67"/>
  <c r="D1233" i="67"/>
  <c r="D1231" i="67"/>
  <c r="D1230" i="67"/>
  <c r="D1228" i="67"/>
  <c r="D1227" i="67"/>
  <c r="D1225" i="67"/>
  <c r="D1224" i="67"/>
  <c r="D1222" i="67"/>
  <c r="D1221" i="67"/>
  <c r="D1219" i="67"/>
  <c r="D1218" i="67"/>
  <c r="D1216" i="67"/>
  <c r="D1215" i="67"/>
  <c r="D1213" i="67"/>
  <c r="D1212" i="67"/>
  <c r="D1210" i="67"/>
  <c r="D1209" i="67"/>
  <c r="F2250" i="67"/>
  <c r="F2249" i="67"/>
  <c r="F2246" i="67"/>
  <c r="F2245" i="67"/>
  <c r="F2242" i="67"/>
  <c r="F2241" i="67"/>
  <c r="F2238" i="67"/>
  <c r="F2237" i="67"/>
  <c r="F2234" i="67"/>
  <c r="F2233" i="67"/>
  <c r="F2230" i="67"/>
  <c r="F2229" i="67"/>
  <c r="F2226" i="67"/>
  <c r="F2225" i="67"/>
  <c r="F2222" i="67"/>
  <c r="F2221" i="67"/>
  <c r="F2218" i="67"/>
  <c r="F2217" i="67"/>
  <c r="F2214" i="67"/>
  <c r="F2213" i="67"/>
  <c r="F2210" i="67"/>
  <c r="F2209" i="67"/>
  <c r="F2206" i="67"/>
  <c r="F2205" i="67"/>
  <c r="F2202" i="67"/>
  <c r="F2201" i="67"/>
  <c r="F2198" i="67"/>
  <c r="F2197" i="67"/>
  <c r="F2194" i="67"/>
  <c r="F2193" i="67"/>
  <c r="F2190" i="67"/>
  <c r="F2189" i="67"/>
  <c r="F2186" i="67"/>
  <c r="F2185" i="67"/>
  <c r="F2182" i="67"/>
  <c r="F2181" i="67"/>
  <c r="F2178" i="67"/>
  <c r="F2177" i="67"/>
  <c r="F2174" i="67"/>
  <c r="F2173" i="67"/>
  <c r="F2170" i="67"/>
  <c r="F2169" i="67"/>
  <c r="F2166" i="67"/>
  <c r="F2165" i="67"/>
  <c r="F2162" i="67"/>
  <c r="F2161" i="67"/>
  <c r="F2158" i="67"/>
  <c r="F2157" i="67"/>
  <c r="F2154" i="67"/>
  <c r="F2153" i="67"/>
  <c r="F2150" i="67"/>
  <c r="F2149" i="67"/>
  <c r="F2146" i="67"/>
  <c r="F2145" i="67"/>
  <c r="F2142" i="67"/>
  <c r="F2141" i="67"/>
  <c r="F2138" i="67"/>
  <c r="F2137" i="67"/>
  <c r="F2134" i="67"/>
  <c r="F2133" i="67"/>
  <c r="F2130" i="67"/>
  <c r="F2129" i="67"/>
  <c r="F2126" i="67"/>
  <c r="F2125" i="67"/>
  <c r="F2122" i="67"/>
  <c r="F2121" i="67"/>
  <c r="F2118" i="67"/>
  <c r="F2117" i="67"/>
  <c r="F2114" i="67"/>
  <c r="F2113" i="67"/>
  <c r="F2110" i="67"/>
  <c r="F2109" i="67"/>
  <c r="F2106" i="67"/>
  <c r="F2105" i="67"/>
  <c r="F2102" i="67"/>
  <c r="F2101" i="67"/>
  <c r="F2098" i="67"/>
  <c r="F2097" i="67"/>
  <c r="F2094" i="67"/>
  <c r="F2093" i="67"/>
  <c r="F2090" i="67"/>
  <c r="F2089" i="67"/>
  <c r="F2086" i="67"/>
  <c r="F2085" i="67"/>
  <c r="F2082" i="67"/>
  <c r="F2081" i="67"/>
  <c r="F2078" i="67"/>
  <c r="F2077" i="67"/>
  <c r="F2074" i="67"/>
  <c r="F2073" i="67"/>
  <c r="F2070" i="67"/>
  <c r="F2069" i="67"/>
  <c r="F2066" i="67"/>
  <c r="F2065" i="67"/>
  <c r="F2062" i="67"/>
  <c r="F2061" i="67"/>
  <c r="F2058" i="67"/>
  <c r="F2057" i="67"/>
  <c r="F2054" i="67"/>
  <c r="F2053" i="67"/>
  <c r="F2050" i="67"/>
  <c r="F2049" i="67"/>
  <c r="F2046" i="67"/>
  <c r="F2045" i="67"/>
  <c r="F2042" i="67"/>
  <c r="F2041" i="67"/>
  <c r="F2038" i="67"/>
  <c r="F2037" i="67"/>
  <c r="F2034" i="67"/>
  <c r="F2033" i="67"/>
  <c r="F2030" i="67"/>
  <c r="F2029" i="67"/>
  <c r="F2026" i="67"/>
  <c r="F2025" i="67"/>
  <c r="F2022" i="67"/>
  <c r="F2021" i="67"/>
  <c r="F2018" i="67"/>
  <c r="F2017" i="67"/>
  <c r="F2014" i="67"/>
  <c r="F2013" i="67"/>
  <c r="F2010" i="67"/>
  <c r="F2009" i="67"/>
  <c r="F2006" i="67"/>
  <c r="F2005" i="67"/>
  <c r="F2002" i="67"/>
  <c r="F2001" i="67"/>
  <c r="F1998" i="67"/>
  <c r="F1997" i="67"/>
  <c r="F1994" i="67"/>
  <c r="F1993" i="67"/>
  <c r="F1990" i="67"/>
  <c r="F1989" i="67"/>
  <c r="F1986" i="67"/>
  <c r="F1985" i="67"/>
  <c r="F1982" i="67"/>
  <c r="F1981" i="67"/>
  <c r="F1978" i="67"/>
  <c r="F1977" i="67"/>
  <c r="F1974" i="67"/>
  <c r="F1973" i="67"/>
  <c r="F1970" i="67"/>
  <c r="F1969" i="67"/>
  <c r="F1966" i="67"/>
  <c r="F1965" i="67"/>
  <c r="F1962" i="67"/>
  <c r="F1961" i="67"/>
  <c r="F1958" i="67"/>
  <c r="F1957" i="67"/>
  <c r="F1954" i="67"/>
  <c r="F1953" i="67"/>
  <c r="F1950" i="67"/>
  <c r="F1949" i="67"/>
  <c r="F1946" i="67"/>
  <c r="F1945" i="67"/>
  <c r="F1942" i="67"/>
  <c r="F1941" i="67"/>
  <c r="F1938" i="67"/>
  <c r="F1937" i="67"/>
  <c r="F1934" i="67"/>
  <c r="F1933" i="67"/>
  <c r="F1930" i="67"/>
  <c r="F1929" i="67"/>
  <c r="F1926" i="67"/>
  <c r="F1925" i="67"/>
  <c r="F1922" i="67"/>
  <c r="F1921" i="67"/>
  <c r="F1918" i="67"/>
  <c r="F1917" i="67"/>
  <c r="F1914" i="67"/>
  <c r="F1913" i="67"/>
  <c r="F1910" i="67"/>
  <c r="F1909" i="67"/>
  <c r="F1906" i="67"/>
  <c r="F1905" i="67"/>
  <c r="F1902" i="67"/>
  <c r="F1901" i="67"/>
  <c r="F1898" i="67"/>
  <c r="F1897" i="67"/>
  <c r="F1894" i="67"/>
  <c r="F1893" i="67"/>
  <c r="F1890" i="67"/>
  <c r="F1889" i="67"/>
  <c r="F1886" i="67"/>
  <c r="F1885" i="67"/>
  <c r="F1882" i="67"/>
  <c r="F1881" i="67"/>
  <c r="F1878" i="67"/>
  <c r="F1877" i="67"/>
  <c r="F1874" i="67"/>
  <c r="F1873" i="67"/>
  <c r="F1870" i="67"/>
  <c r="F1869" i="67"/>
  <c r="F1866" i="67"/>
  <c r="F1865" i="67"/>
  <c r="F1862" i="67"/>
  <c r="F1861" i="67"/>
  <c r="F1858" i="67"/>
  <c r="F1857" i="67"/>
  <c r="F1854" i="67"/>
  <c r="F1853" i="67"/>
  <c r="F1850" i="67"/>
  <c r="F1849" i="67"/>
  <c r="F1846" i="67"/>
  <c r="F1845" i="67"/>
  <c r="F1842" i="67"/>
  <c r="F1841" i="67"/>
  <c r="F1838" i="67"/>
  <c r="F1837" i="67"/>
  <c r="F1834" i="67"/>
  <c r="F1833" i="67"/>
  <c r="F1830" i="67"/>
  <c r="F1829" i="67"/>
  <c r="F1826" i="67"/>
  <c r="F1825" i="67"/>
  <c r="F1822" i="67"/>
  <c r="F1821" i="67"/>
  <c r="F1818" i="67"/>
  <c r="F1817" i="67"/>
  <c r="F1814" i="67"/>
  <c r="F1813" i="67"/>
  <c r="F1810" i="67"/>
  <c r="F1809" i="67"/>
  <c r="F1806" i="67"/>
  <c r="F1805" i="67"/>
  <c r="F1802" i="67"/>
  <c r="F1801" i="67"/>
  <c r="F1798" i="67"/>
  <c r="F1797" i="67"/>
  <c r="F1794" i="67"/>
  <c r="F1793" i="67"/>
  <c r="F1790" i="67"/>
  <c r="F1789" i="67"/>
  <c r="F1786" i="67"/>
  <c r="F1785" i="67"/>
  <c r="F1782" i="67"/>
  <c r="F1781" i="67"/>
  <c r="F1778" i="67"/>
  <c r="F1777" i="67"/>
  <c r="F1774" i="67"/>
  <c r="F1773" i="67"/>
  <c r="F1770" i="67"/>
  <c r="F1769" i="67"/>
  <c r="F1766" i="67"/>
  <c r="F1765" i="67"/>
  <c r="F1762" i="67"/>
  <c r="F1761" i="67"/>
  <c r="F1758" i="67"/>
  <c r="F1757" i="67"/>
  <c r="F1754" i="67"/>
  <c r="F1753" i="67"/>
  <c r="F1750" i="67"/>
  <c r="F1749" i="67"/>
  <c r="F1746" i="67"/>
  <c r="F1745" i="67"/>
  <c r="F1742" i="67"/>
  <c r="F1741" i="67"/>
  <c r="F1738" i="67"/>
  <c r="F1737" i="67"/>
  <c r="F1734" i="67"/>
  <c r="F1733" i="67"/>
  <c r="F1730" i="67"/>
  <c r="F1729" i="67"/>
  <c r="F1726" i="67"/>
  <c r="F1725" i="67"/>
  <c r="F1722" i="67"/>
  <c r="F1721" i="67"/>
  <c r="F1718" i="67"/>
  <c r="F1717" i="67"/>
  <c r="F1714" i="67"/>
  <c r="F1713" i="67"/>
  <c r="F1710" i="67"/>
  <c r="F1709" i="67"/>
  <c r="F1706" i="67"/>
  <c r="F1705" i="67"/>
  <c r="F1702" i="67"/>
  <c r="F1701" i="67"/>
  <c r="F1698" i="67"/>
  <c r="F1697" i="67"/>
  <c r="F1694" i="67"/>
  <c r="F1693" i="67"/>
  <c r="F1690" i="67"/>
  <c r="F1689" i="67"/>
  <c r="F1686" i="67"/>
  <c r="F1685" i="67"/>
  <c r="F1682" i="67"/>
  <c r="F1681" i="67"/>
  <c r="F1678" i="67"/>
  <c r="F1677" i="67"/>
  <c r="F1674" i="67"/>
  <c r="F1673" i="67"/>
  <c r="F1670" i="67"/>
  <c r="F1669" i="67"/>
  <c r="F1666" i="67"/>
  <c r="F1665" i="67"/>
  <c r="F1662" i="67"/>
  <c r="F1661" i="67"/>
  <c r="F1658" i="67"/>
  <c r="F1657" i="67"/>
  <c r="F1654" i="67"/>
  <c r="F1653" i="67"/>
  <c r="F1650" i="67"/>
  <c r="F1649" i="67"/>
  <c r="F1646" i="67"/>
  <c r="F1645" i="67"/>
  <c r="F1642" i="67"/>
  <c r="F1641" i="67"/>
  <c r="F1638" i="67"/>
  <c r="F1637" i="67"/>
  <c r="F1634" i="67"/>
  <c r="F1633" i="67"/>
  <c r="F1630" i="67"/>
  <c r="F1629" i="67"/>
  <c r="F1626" i="67"/>
  <c r="F1625" i="67"/>
  <c r="F1622" i="67"/>
  <c r="F1621" i="67"/>
  <c r="F1618" i="67"/>
  <c r="F1617" i="67"/>
  <c r="F1614" i="67"/>
  <c r="F1613" i="67"/>
  <c r="F1610" i="67"/>
  <c r="F1609" i="67"/>
  <c r="F1606" i="67"/>
  <c r="F1605" i="67"/>
  <c r="F1602" i="67"/>
  <c r="F1601" i="67"/>
  <c r="F1598" i="67"/>
  <c r="F1597" i="67"/>
  <c r="F1594" i="67"/>
  <c r="F1593" i="67"/>
  <c r="F1590" i="67"/>
  <c r="F1589" i="67"/>
  <c r="F1586" i="67"/>
  <c r="F1585" i="67"/>
  <c r="F1582" i="67"/>
  <c r="F1581" i="67"/>
  <c r="F1578" i="67"/>
  <c r="F1577" i="67"/>
  <c r="F1574" i="67"/>
  <c r="F1573" i="67"/>
  <c r="F1570" i="67"/>
  <c r="F1569" i="67"/>
  <c r="F1566" i="67"/>
  <c r="F1565" i="67"/>
  <c r="F1562" i="67"/>
  <c r="F1561" i="67"/>
  <c r="F1558" i="67"/>
  <c r="F1557" i="67"/>
  <c r="F1554" i="67"/>
  <c r="F1553" i="67"/>
  <c r="F1550" i="67"/>
  <c r="F1549" i="67"/>
  <c r="F1546" i="67"/>
  <c r="F1545" i="67"/>
  <c r="F1542" i="67"/>
  <c r="F1541" i="67"/>
  <c r="F1538" i="67"/>
  <c r="F1537" i="67"/>
  <c r="F1534" i="67"/>
  <c r="F1533" i="67"/>
  <c r="F1530" i="67"/>
  <c r="F1529" i="67"/>
  <c r="F1526" i="67"/>
  <c r="F1525" i="67"/>
  <c r="F1522" i="67"/>
  <c r="F1521" i="67"/>
  <c r="F1518" i="67"/>
  <c r="F1517" i="67"/>
  <c r="F1514" i="67"/>
  <c r="F1513" i="67"/>
  <c r="F1510" i="67"/>
  <c r="F1509" i="67"/>
  <c r="F1506" i="67"/>
  <c r="F1505" i="67"/>
  <c r="F1502" i="67"/>
  <c r="F1501" i="67"/>
  <c r="F1498" i="67"/>
  <c r="F1497" i="67"/>
  <c r="F1494" i="67"/>
  <c r="F1493" i="67"/>
  <c r="F1490" i="67"/>
  <c r="F1489" i="67"/>
  <c r="F1486" i="67"/>
  <c r="F1485" i="67"/>
  <c r="F1482" i="67"/>
  <c r="F1481" i="67"/>
  <c r="F1478" i="67"/>
  <c r="F1477" i="67"/>
  <c r="F1474" i="67"/>
  <c r="F1473" i="67"/>
  <c r="F1470" i="67"/>
  <c r="F1469" i="67"/>
  <c r="F1466" i="67"/>
  <c r="F1465" i="67"/>
  <c r="F1462" i="67"/>
  <c r="F1461" i="67"/>
  <c r="F1458" i="67"/>
  <c r="F1457" i="67"/>
  <c r="F1454" i="67"/>
  <c r="F1453" i="67"/>
  <c r="F1450" i="67"/>
  <c r="F1449" i="67"/>
  <c r="F1446" i="67"/>
  <c r="F1445" i="67"/>
  <c r="F1442" i="67"/>
  <c r="F1441" i="67"/>
  <c r="F1438" i="67"/>
  <c r="F1437" i="67"/>
  <c r="F1434" i="67"/>
  <c r="F1433" i="67"/>
  <c r="F1430" i="67"/>
  <c r="F1429" i="67"/>
  <c r="F1426" i="67"/>
  <c r="F1425" i="67"/>
  <c r="F1422" i="67"/>
  <c r="F1421" i="67"/>
  <c r="F1418" i="67"/>
  <c r="F1417" i="67"/>
  <c r="F1414" i="67"/>
  <c r="F1413" i="67"/>
  <c r="F1410" i="67"/>
  <c r="F1409" i="67"/>
  <c r="F1406" i="67"/>
  <c r="F1405" i="67"/>
  <c r="F1402" i="67"/>
  <c r="F1401" i="67"/>
  <c r="F1398" i="67"/>
  <c r="F1397" i="67"/>
  <c r="F1394" i="67"/>
  <c r="F1393" i="67"/>
  <c r="F1390" i="67"/>
  <c r="F1389" i="67"/>
  <c r="F1386" i="67"/>
  <c r="F1385" i="67"/>
  <c r="F1382" i="67"/>
  <c r="F1381" i="67"/>
  <c r="F1378" i="67"/>
  <c r="F1377" i="67"/>
  <c r="F1374" i="67"/>
  <c r="F1373" i="67"/>
  <c r="F1370" i="67"/>
  <c r="F1369" i="67"/>
  <c r="F1366" i="67"/>
  <c r="F1365" i="67"/>
  <c r="F1362" i="67"/>
  <c r="F1361" i="67"/>
  <c r="F1358" i="67"/>
  <c r="F1357" i="67"/>
  <c r="F1354" i="67"/>
  <c r="F1353" i="67"/>
  <c r="F1350" i="67"/>
  <c r="F1349" i="67"/>
  <c r="F1346" i="67"/>
  <c r="F1345" i="67"/>
  <c r="F1342" i="67"/>
  <c r="F1341" i="67"/>
  <c r="F1338" i="67"/>
  <c r="F1337" i="67"/>
  <c r="F1334" i="67"/>
  <c r="F1333" i="67"/>
  <c r="F1330" i="67"/>
  <c r="F1329" i="67"/>
  <c r="F1326" i="67"/>
  <c r="F1325" i="67"/>
  <c r="F1322" i="67"/>
  <c r="F1321" i="67"/>
  <c r="F1318" i="67"/>
  <c r="F1317" i="67"/>
  <c r="F1314" i="67"/>
  <c r="F1313" i="67"/>
  <c r="F1310" i="67"/>
  <c r="F1309" i="67"/>
  <c r="F1306" i="67"/>
  <c r="F1305" i="67"/>
  <c r="F1302" i="67"/>
  <c r="F1301" i="67"/>
  <c r="F1298" i="67"/>
  <c r="F1297" i="67"/>
  <c r="F1294" i="67"/>
  <c r="F1293" i="67"/>
  <c r="F1290" i="67"/>
  <c r="F1289" i="67"/>
  <c r="F1286" i="67"/>
  <c r="F1285" i="67"/>
  <c r="F1282" i="67"/>
  <c r="F1281" i="67"/>
  <c r="F1278" i="67"/>
  <c r="F1277" i="67"/>
  <c r="F1274" i="67"/>
  <c r="F1273" i="67"/>
  <c r="F1270" i="67"/>
  <c r="F1269" i="67"/>
  <c r="F1266" i="67"/>
  <c r="F1265" i="67"/>
  <c r="F1262" i="67"/>
  <c r="F1261" i="67"/>
  <c r="F1258" i="67"/>
  <c r="F1257" i="67"/>
  <c r="F1254" i="67"/>
  <c r="F1253" i="67"/>
  <c r="F1250" i="67"/>
  <c r="F1249" i="67"/>
  <c r="F1246" i="67"/>
  <c r="F1245" i="67"/>
  <c r="F1242" i="67"/>
  <c r="F1241" i="67"/>
  <c r="F1238" i="67"/>
  <c r="F1237" i="67"/>
  <c r="F1234" i="67"/>
  <c r="F1233" i="67"/>
  <c r="F1230" i="67"/>
  <c r="F1229" i="67"/>
  <c r="F1226" i="67"/>
  <c r="F1225" i="67"/>
  <c r="F1222" i="67"/>
  <c r="F1221" i="67"/>
  <c r="F1218" i="67"/>
  <c r="F1217" i="67"/>
  <c r="F1214" i="67"/>
  <c r="F1213" i="67"/>
  <c r="F1210" i="67"/>
  <c r="F1209" i="67"/>
  <c r="B3" i="43"/>
  <c r="B22" i="43"/>
  <c r="B19" i="43"/>
  <c r="B16" i="43"/>
  <c r="B13" i="43"/>
  <c r="B7" i="43"/>
  <c r="B3" i="55"/>
  <c r="B22" i="55"/>
  <c r="B19" i="55"/>
  <c r="B16" i="55"/>
  <c r="B13" i="55"/>
  <c r="B7" i="55"/>
  <c r="B3" i="64"/>
  <c r="B22" i="64"/>
  <c r="B19" i="64"/>
  <c r="B16" i="64"/>
  <c r="B13" i="64"/>
  <c r="B7" i="64"/>
  <c r="B3" i="51"/>
  <c r="B16" i="51"/>
  <c r="B13" i="51"/>
  <c r="B7" i="51"/>
  <c r="B3" i="57"/>
  <c r="B13" i="57"/>
  <c r="B7" i="57"/>
  <c r="B3" i="61"/>
  <c r="B19" i="61"/>
  <c r="B16" i="61"/>
  <c r="B13" i="61"/>
  <c r="B7" i="61"/>
  <c r="B3" i="25"/>
  <c r="B19" i="25"/>
  <c r="B16" i="25"/>
  <c r="B13" i="25"/>
  <c r="B7" i="25"/>
  <c r="B3" i="4"/>
  <c r="B19" i="4"/>
  <c r="B16" i="4"/>
  <c r="B13" i="4"/>
  <c r="B7" i="4"/>
  <c r="B19" i="66"/>
  <c r="E145" i="65"/>
  <c r="B16" i="66"/>
  <c r="E133" i="65"/>
  <c r="B13" i="66"/>
  <c r="E121" i="65"/>
  <c r="B7" i="66"/>
  <c r="B3" i="66"/>
  <c r="L1" i="65"/>
  <c r="B3" i="21"/>
  <c r="B16" i="21"/>
  <c r="B7" i="21"/>
  <c r="B3" i="10"/>
  <c r="B19" i="10"/>
  <c r="B16" i="10"/>
  <c r="B13" i="10"/>
  <c r="B7" i="10"/>
  <c r="E157" i="63"/>
  <c r="E145" i="63"/>
  <c r="E133" i="63"/>
  <c r="E121" i="63"/>
  <c r="L1" i="63"/>
  <c r="D1234" i="62"/>
  <c r="D1233" i="62"/>
  <c r="D1231" i="62"/>
  <c r="D1230" i="62"/>
  <c r="D1228" i="62"/>
  <c r="D1227" i="62"/>
  <c r="D1225" i="62"/>
  <c r="D1224" i="62"/>
  <c r="D1222" i="62"/>
  <c r="D1221" i="62"/>
  <c r="D1219" i="62"/>
  <c r="D1218" i="62"/>
  <c r="D1216" i="62"/>
  <c r="D1215" i="62"/>
  <c r="D1213" i="62"/>
  <c r="D1212" i="62"/>
  <c r="D1210" i="62"/>
  <c r="D1209" i="62"/>
  <c r="F2250" i="62"/>
  <c r="F2249" i="62"/>
  <c r="F2246" i="62"/>
  <c r="F2245" i="62"/>
  <c r="F2242" i="62"/>
  <c r="F2241" i="62"/>
  <c r="F2238" i="62"/>
  <c r="F2237" i="62"/>
  <c r="F2234" i="62"/>
  <c r="F2233" i="62"/>
  <c r="F2230" i="62"/>
  <c r="F2229" i="62"/>
  <c r="F2226" i="62"/>
  <c r="F2225" i="62"/>
  <c r="F2222" i="62"/>
  <c r="F2221" i="62"/>
  <c r="F2218" i="62"/>
  <c r="F2217" i="62"/>
  <c r="F2214" i="62"/>
  <c r="F2213" i="62"/>
  <c r="F2210" i="62"/>
  <c r="F2209" i="62"/>
  <c r="F2206" i="62"/>
  <c r="F2205" i="62"/>
  <c r="F2202" i="62"/>
  <c r="F2201" i="62"/>
  <c r="F2198" i="62"/>
  <c r="F2197" i="62"/>
  <c r="F2194" i="62"/>
  <c r="F2193" i="62"/>
  <c r="F2190" i="62"/>
  <c r="F2189" i="62"/>
  <c r="F2186" i="62"/>
  <c r="F2185" i="62"/>
  <c r="F2182" i="62"/>
  <c r="F2181" i="62"/>
  <c r="F2178" i="62"/>
  <c r="F2177" i="62"/>
  <c r="F2174" i="62"/>
  <c r="F2173" i="62"/>
  <c r="F2170" i="62"/>
  <c r="F2169" i="62"/>
  <c r="F2166" i="62"/>
  <c r="F2165" i="62"/>
  <c r="F2162" i="62"/>
  <c r="F2161" i="62"/>
  <c r="F2158" i="62"/>
  <c r="F2157" i="62"/>
  <c r="F2154" i="62"/>
  <c r="F2153" i="62"/>
  <c r="F2150" i="62"/>
  <c r="F2149" i="62"/>
  <c r="F2146" i="62"/>
  <c r="F2145" i="62"/>
  <c r="F2142" i="62"/>
  <c r="F2141" i="62"/>
  <c r="F2138" i="62"/>
  <c r="F2137" i="62"/>
  <c r="F2134" i="62"/>
  <c r="F2133" i="62"/>
  <c r="F2130" i="62"/>
  <c r="F2129" i="62"/>
  <c r="F2126" i="62"/>
  <c r="F2125" i="62"/>
  <c r="F2122" i="62"/>
  <c r="F2121" i="62"/>
  <c r="F2118" i="62"/>
  <c r="F2117" i="62"/>
  <c r="F2114" i="62"/>
  <c r="F2113" i="62"/>
  <c r="F2110" i="62"/>
  <c r="F2109" i="62"/>
  <c r="F2106" i="62"/>
  <c r="F2105" i="62"/>
  <c r="F2102" i="62"/>
  <c r="F2101" i="62"/>
  <c r="F2098" i="62"/>
  <c r="F2097" i="62"/>
  <c r="F2094" i="62"/>
  <c r="F2093" i="62"/>
  <c r="F2090" i="62"/>
  <c r="F2089" i="62"/>
  <c r="F2086" i="62"/>
  <c r="F2085" i="62"/>
  <c r="F2082" i="62"/>
  <c r="F2081" i="62"/>
  <c r="F2078" i="62"/>
  <c r="F2077" i="62"/>
  <c r="F2074" i="62"/>
  <c r="F2073" i="62"/>
  <c r="F2070" i="62"/>
  <c r="F2069" i="62"/>
  <c r="F2066" i="62"/>
  <c r="F2065" i="62"/>
  <c r="F2062" i="62"/>
  <c r="F2061" i="62"/>
  <c r="F2058" i="62"/>
  <c r="F2057" i="62"/>
  <c r="F2054" i="62"/>
  <c r="F2053" i="62"/>
  <c r="F2050" i="62"/>
  <c r="F2049" i="62"/>
  <c r="F2046" i="62"/>
  <c r="F2045" i="62"/>
  <c r="F2042" i="62"/>
  <c r="F2041" i="62"/>
  <c r="F2038" i="62"/>
  <c r="F2037" i="62"/>
  <c r="F2034" i="62"/>
  <c r="F2033" i="62"/>
  <c r="F2030" i="62"/>
  <c r="F2029" i="62"/>
  <c r="F2026" i="62"/>
  <c r="F2025" i="62"/>
  <c r="F2022" i="62"/>
  <c r="F2021" i="62"/>
  <c r="F2018" i="62"/>
  <c r="F2017" i="62"/>
  <c r="F2014" i="62"/>
  <c r="F2013" i="62"/>
  <c r="F2010" i="62"/>
  <c r="F2009" i="62"/>
  <c r="F2006" i="62"/>
  <c r="F2005" i="62"/>
  <c r="F2002" i="62"/>
  <c r="F2001" i="62"/>
  <c r="F1998" i="62"/>
  <c r="F1997" i="62"/>
  <c r="F1994" i="62"/>
  <c r="F1993" i="62"/>
  <c r="F1990" i="62"/>
  <c r="F1989" i="62"/>
  <c r="F1986" i="62"/>
  <c r="F1985" i="62"/>
  <c r="F1982" i="62"/>
  <c r="F1981" i="62"/>
  <c r="F1978" i="62"/>
  <c r="F1977" i="62"/>
  <c r="F1974" i="62"/>
  <c r="F1973" i="62"/>
  <c r="F1970" i="62"/>
  <c r="F1969" i="62"/>
  <c r="F1966" i="62"/>
  <c r="F1965" i="62"/>
  <c r="F1962" i="62"/>
  <c r="F1961" i="62"/>
  <c r="F1958" i="62"/>
  <c r="F1957" i="62"/>
  <c r="F1954" i="62"/>
  <c r="F1953" i="62"/>
  <c r="F1950" i="62"/>
  <c r="F1949" i="62"/>
  <c r="F1946" i="62"/>
  <c r="F1945" i="62"/>
  <c r="F1942" i="62"/>
  <c r="F1941" i="62"/>
  <c r="F1938" i="62"/>
  <c r="F1937" i="62"/>
  <c r="F1934" i="62"/>
  <c r="F1933" i="62"/>
  <c r="F1930" i="62"/>
  <c r="F1929" i="62"/>
  <c r="F1926" i="62"/>
  <c r="F1925" i="62"/>
  <c r="F1922" i="62"/>
  <c r="F1921" i="62"/>
  <c r="F1918" i="62"/>
  <c r="F1917" i="62"/>
  <c r="F1914" i="62"/>
  <c r="F1913" i="62"/>
  <c r="F1910" i="62"/>
  <c r="F1909" i="62"/>
  <c r="F1906" i="62"/>
  <c r="F1905" i="62"/>
  <c r="F1902" i="62"/>
  <c r="F1901" i="62"/>
  <c r="F1898" i="62"/>
  <c r="F1897" i="62"/>
  <c r="F1894" i="62"/>
  <c r="F1893" i="62"/>
  <c r="F1890" i="62"/>
  <c r="F1889" i="62"/>
  <c r="F1886" i="62"/>
  <c r="F1885" i="62"/>
  <c r="F1882" i="62"/>
  <c r="F1881" i="62"/>
  <c r="F1878" i="62"/>
  <c r="F1877" i="62"/>
  <c r="F1874" i="62"/>
  <c r="F1873" i="62"/>
  <c r="F1870" i="62"/>
  <c r="F1869" i="62"/>
  <c r="F1866" i="62"/>
  <c r="F1865" i="62"/>
  <c r="F1862" i="62"/>
  <c r="F1861" i="62"/>
  <c r="F1858" i="62"/>
  <c r="F1857" i="62"/>
  <c r="F1854" i="62"/>
  <c r="F1853" i="62"/>
  <c r="F1850" i="62"/>
  <c r="F1849" i="62"/>
  <c r="F1846" i="62"/>
  <c r="F1845" i="62"/>
  <c r="F1842" i="62"/>
  <c r="F1841" i="62"/>
  <c r="F1838" i="62"/>
  <c r="F1837" i="62"/>
  <c r="F1834" i="62"/>
  <c r="F1833" i="62"/>
  <c r="F1830" i="62"/>
  <c r="F1829" i="62"/>
  <c r="F1826" i="62"/>
  <c r="F1825" i="62"/>
  <c r="F1822" i="62"/>
  <c r="F1821" i="62"/>
  <c r="F1818" i="62"/>
  <c r="F1817" i="62"/>
  <c r="F1814" i="62"/>
  <c r="F1813" i="62"/>
  <c r="F1810" i="62"/>
  <c r="F1809" i="62"/>
  <c r="F1806" i="62"/>
  <c r="F1805" i="62"/>
  <c r="F1802" i="62"/>
  <c r="F1801" i="62"/>
  <c r="F1798" i="62"/>
  <c r="F1797" i="62"/>
  <c r="F1794" i="62"/>
  <c r="F1793" i="62"/>
  <c r="F1790" i="62"/>
  <c r="F1789" i="62"/>
  <c r="F1786" i="62"/>
  <c r="F1785" i="62"/>
  <c r="F1782" i="62"/>
  <c r="F1781" i="62"/>
  <c r="F1778" i="62"/>
  <c r="F1777" i="62"/>
  <c r="F1774" i="62"/>
  <c r="F1773" i="62"/>
  <c r="F1770" i="62"/>
  <c r="F1769" i="62"/>
  <c r="F1766" i="62"/>
  <c r="F1765" i="62"/>
  <c r="F1762" i="62"/>
  <c r="F1761" i="62"/>
  <c r="F1758" i="62"/>
  <c r="F1757" i="62"/>
  <c r="F1754" i="62"/>
  <c r="F1753" i="62"/>
  <c r="F1750" i="62"/>
  <c r="F1749" i="62"/>
  <c r="F1746" i="62"/>
  <c r="F1745" i="62"/>
  <c r="F1742" i="62"/>
  <c r="F1741" i="62"/>
  <c r="F1738" i="62"/>
  <c r="F1737" i="62"/>
  <c r="F1734" i="62"/>
  <c r="F1733" i="62"/>
  <c r="F1730" i="62"/>
  <c r="F1729" i="62"/>
  <c r="F1726" i="62"/>
  <c r="F1725" i="62"/>
  <c r="F1722" i="62"/>
  <c r="F1721" i="62"/>
  <c r="F1718" i="62"/>
  <c r="F1717" i="62"/>
  <c r="F1714" i="62"/>
  <c r="F1713" i="62"/>
  <c r="F1710" i="62"/>
  <c r="F1709" i="62"/>
  <c r="F1706" i="62"/>
  <c r="F1705" i="62"/>
  <c r="F1702" i="62"/>
  <c r="F1701" i="62"/>
  <c r="F1698" i="62"/>
  <c r="F1697" i="62"/>
  <c r="F1694" i="62"/>
  <c r="F1693" i="62"/>
  <c r="F1690" i="62"/>
  <c r="F1689" i="62"/>
  <c r="F1686" i="62"/>
  <c r="F1685" i="62"/>
  <c r="F1682" i="62"/>
  <c r="F1681" i="62"/>
  <c r="F1678" i="62"/>
  <c r="F1677" i="62"/>
  <c r="F1674" i="62"/>
  <c r="F1673" i="62"/>
  <c r="F1670" i="62"/>
  <c r="F1669" i="62"/>
  <c r="F1666" i="62"/>
  <c r="F1665" i="62"/>
  <c r="F1662" i="62"/>
  <c r="F1661" i="62"/>
  <c r="F1658" i="62"/>
  <c r="F1657" i="62"/>
  <c r="F1654" i="62"/>
  <c r="F1653" i="62"/>
  <c r="F1650" i="62"/>
  <c r="F1649" i="62"/>
  <c r="F1646" i="62"/>
  <c r="F1645" i="62"/>
  <c r="F1642" i="62"/>
  <c r="F1641" i="62"/>
  <c r="F1638" i="62"/>
  <c r="F1637" i="62"/>
  <c r="F1634" i="62"/>
  <c r="F1633" i="62"/>
  <c r="F1630" i="62"/>
  <c r="F1629" i="62"/>
  <c r="F1626" i="62"/>
  <c r="F1625" i="62"/>
  <c r="F1622" i="62"/>
  <c r="F1621" i="62"/>
  <c r="F1618" i="62"/>
  <c r="F1617" i="62"/>
  <c r="F1614" i="62"/>
  <c r="F1613" i="62"/>
  <c r="F1610" i="62"/>
  <c r="F1609" i="62"/>
  <c r="F1606" i="62"/>
  <c r="F1605" i="62"/>
  <c r="F1602" i="62"/>
  <c r="F1601" i="62"/>
  <c r="F1598" i="62"/>
  <c r="F1597" i="62"/>
  <c r="F1594" i="62"/>
  <c r="F1593" i="62"/>
  <c r="F1590" i="62"/>
  <c r="F1589" i="62"/>
  <c r="F1586" i="62"/>
  <c r="F1585" i="62"/>
  <c r="F1582" i="62"/>
  <c r="F1581" i="62"/>
  <c r="F1578" i="62"/>
  <c r="F1577" i="62"/>
  <c r="F1574" i="62"/>
  <c r="F1573" i="62"/>
  <c r="F1570" i="62"/>
  <c r="F1569" i="62"/>
  <c r="F1566" i="62"/>
  <c r="F1565" i="62"/>
  <c r="F1562" i="62"/>
  <c r="F1561" i="62"/>
  <c r="F1558" i="62"/>
  <c r="F1557" i="62"/>
  <c r="F1554" i="62"/>
  <c r="F1553" i="62"/>
  <c r="F1550" i="62"/>
  <c r="F1549" i="62"/>
  <c r="F1546" i="62"/>
  <c r="F1545" i="62"/>
  <c r="F1542" i="62"/>
  <c r="F1541" i="62"/>
  <c r="F1538" i="62"/>
  <c r="F1537" i="62"/>
  <c r="F1534" i="62"/>
  <c r="F1533" i="62"/>
  <c r="F1530" i="62"/>
  <c r="F1529" i="62"/>
  <c r="F1526" i="62"/>
  <c r="F1525" i="62"/>
  <c r="F1522" i="62"/>
  <c r="F1521" i="62"/>
  <c r="F1518" i="62"/>
  <c r="F1517" i="62"/>
  <c r="F1514" i="62"/>
  <c r="F1513" i="62"/>
  <c r="F1510" i="62"/>
  <c r="F1509" i="62"/>
  <c r="F1506" i="62"/>
  <c r="F1505" i="62"/>
  <c r="F1502" i="62"/>
  <c r="F1501" i="62"/>
  <c r="F1498" i="62"/>
  <c r="F1497" i="62"/>
  <c r="F1494" i="62"/>
  <c r="F1493" i="62"/>
  <c r="F1490" i="62"/>
  <c r="F1489" i="62"/>
  <c r="F1486" i="62"/>
  <c r="F1485" i="62"/>
  <c r="F1482" i="62"/>
  <c r="F1481" i="62"/>
  <c r="F1478" i="62"/>
  <c r="F1477" i="62"/>
  <c r="F1474" i="62"/>
  <c r="F1473" i="62"/>
  <c r="F1470" i="62"/>
  <c r="F1469" i="62"/>
  <c r="F1466" i="62"/>
  <c r="F1465" i="62"/>
  <c r="F1462" i="62"/>
  <c r="F1461" i="62"/>
  <c r="F1458" i="62"/>
  <c r="F1457" i="62"/>
  <c r="F1454" i="62"/>
  <c r="F1453" i="62"/>
  <c r="F1450" i="62"/>
  <c r="F1449" i="62"/>
  <c r="F1446" i="62"/>
  <c r="F1445" i="62"/>
  <c r="F1442" i="62"/>
  <c r="F1441" i="62"/>
  <c r="F1438" i="62"/>
  <c r="F1437" i="62"/>
  <c r="F1434" i="62"/>
  <c r="F1433" i="62"/>
  <c r="F1430" i="62"/>
  <c r="F1429" i="62"/>
  <c r="F1426" i="62"/>
  <c r="F1425" i="62"/>
  <c r="F1422" i="62"/>
  <c r="F1421" i="62"/>
  <c r="F1418" i="62"/>
  <c r="F1417" i="62"/>
  <c r="F1414" i="62"/>
  <c r="F1413" i="62"/>
  <c r="F1410" i="62"/>
  <c r="F1409" i="62"/>
  <c r="F1406" i="62"/>
  <c r="F1405" i="62"/>
  <c r="F1402" i="62"/>
  <c r="F1401" i="62"/>
  <c r="F1398" i="62"/>
  <c r="F1397" i="62"/>
  <c r="F1394" i="62"/>
  <c r="F1393" i="62"/>
  <c r="F1390" i="62"/>
  <c r="F1389" i="62"/>
  <c r="F1386" i="62"/>
  <c r="F1385" i="62"/>
  <c r="F1382" i="62"/>
  <c r="F1381" i="62"/>
  <c r="F1378" i="62"/>
  <c r="F1377" i="62"/>
  <c r="F1374" i="62"/>
  <c r="F1373" i="62"/>
  <c r="F1370" i="62"/>
  <c r="F1369" i="62"/>
  <c r="F1366" i="62"/>
  <c r="F1365" i="62"/>
  <c r="F1362" i="62"/>
  <c r="F1361" i="62"/>
  <c r="F1358" i="62"/>
  <c r="F1357" i="62"/>
  <c r="F1354" i="62"/>
  <c r="F1353" i="62"/>
  <c r="F1350" i="62"/>
  <c r="F1349" i="62"/>
  <c r="F1346" i="62"/>
  <c r="F1345" i="62"/>
  <c r="F1342" i="62"/>
  <c r="F1341" i="62"/>
  <c r="F1338" i="62"/>
  <c r="F1337" i="62"/>
  <c r="F1334" i="62"/>
  <c r="F1333" i="62"/>
  <c r="F1330" i="62"/>
  <c r="F1329" i="62"/>
  <c r="F1326" i="62"/>
  <c r="F1325" i="62"/>
  <c r="F1322" i="62"/>
  <c r="F1321" i="62"/>
  <c r="F1318" i="62"/>
  <c r="F1317" i="62"/>
  <c r="F1314" i="62"/>
  <c r="F1313" i="62"/>
  <c r="F1310" i="62"/>
  <c r="F1309" i="62"/>
  <c r="F1306" i="62"/>
  <c r="F1305" i="62"/>
  <c r="F1302" i="62"/>
  <c r="F1301" i="62"/>
  <c r="F1298" i="62"/>
  <c r="F1297" i="62"/>
  <c r="F1294" i="62"/>
  <c r="F1293" i="62"/>
  <c r="F1290" i="62"/>
  <c r="F1289" i="62"/>
  <c r="F1286" i="62"/>
  <c r="F1285" i="62"/>
  <c r="F1282" i="62"/>
  <c r="F1281" i="62"/>
  <c r="F1278" i="62"/>
  <c r="F1277" i="62"/>
  <c r="F1274" i="62"/>
  <c r="F1273" i="62"/>
  <c r="F1270" i="62"/>
  <c r="F1269" i="62"/>
  <c r="F1266" i="62"/>
  <c r="F1265" i="62"/>
  <c r="F1262" i="62"/>
  <c r="F1261" i="62"/>
  <c r="F1258" i="62"/>
  <c r="F1257" i="62"/>
  <c r="F1254" i="62"/>
  <c r="F1253" i="62"/>
  <c r="F1250" i="62"/>
  <c r="F1249" i="62"/>
  <c r="F1246" i="62"/>
  <c r="F1245" i="62"/>
  <c r="F1242" i="62"/>
  <c r="F1241" i="62"/>
  <c r="F1238" i="62"/>
  <c r="F1237" i="62"/>
  <c r="F1234" i="62"/>
  <c r="F1233" i="62"/>
  <c r="F1230" i="62"/>
  <c r="F1229" i="62"/>
  <c r="F1226" i="62"/>
  <c r="F1225" i="62"/>
  <c r="F1222" i="62"/>
  <c r="F1221" i="62"/>
  <c r="F1218" i="62"/>
  <c r="F1217" i="62"/>
  <c r="F1214" i="62"/>
  <c r="F1213" i="62"/>
  <c r="F1210" i="62"/>
  <c r="F1209" i="62"/>
  <c r="E145" i="60"/>
  <c r="E133" i="60"/>
  <c r="E121" i="60"/>
  <c r="L1" i="60"/>
  <c r="E133" i="56" l="1"/>
  <c r="E121" i="56"/>
  <c r="L1" i="56"/>
  <c r="K1085" i="53"/>
  <c r="K1084" i="53"/>
  <c r="K1083" i="53"/>
  <c r="K1082" i="53"/>
  <c r="K1081" i="53"/>
  <c r="K1080" i="53"/>
  <c r="K1079" i="53"/>
  <c r="K1078" i="53"/>
  <c r="K1077" i="53"/>
  <c r="K1076" i="53"/>
  <c r="K1075" i="53"/>
  <c r="K1074" i="53"/>
  <c r="K1073" i="53"/>
  <c r="K1072" i="53"/>
  <c r="K1071" i="53"/>
  <c r="K1070" i="53"/>
  <c r="K1069" i="53"/>
  <c r="K1068" i="53"/>
  <c r="K1067" i="53"/>
  <c r="K1066" i="53"/>
  <c r="K1065" i="53"/>
  <c r="K1064" i="53"/>
  <c r="K1063" i="53"/>
  <c r="K1062" i="53"/>
  <c r="K1061" i="53"/>
  <c r="K1060" i="53"/>
  <c r="K1059" i="53"/>
  <c r="K1058" i="53"/>
  <c r="K1057" i="53"/>
  <c r="K1056" i="53"/>
  <c r="K1055" i="53"/>
  <c r="K1054" i="53"/>
  <c r="K1053" i="53"/>
  <c r="K1052" i="53"/>
  <c r="K1051" i="53"/>
  <c r="K1050" i="53"/>
  <c r="K1049" i="53"/>
  <c r="K1048" i="53"/>
  <c r="K1047" i="53"/>
  <c r="K1046" i="53"/>
  <c r="K1045" i="53"/>
  <c r="K1044" i="53"/>
  <c r="K1043" i="53"/>
  <c r="K1042" i="53"/>
  <c r="K1041" i="53"/>
  <c r="K1040" i="53"/>
  <c r="K1039" i="53"/>
  <c r="K1038" i="53"/>
  <c r="K1037" i="53"/>
  <c r="K1036" i="53"/>
  <c r="K1035" i="53"/>
  <c r="K1034" i="53"/>
  <c r="K1033" i="53"/>
  <c r="K1032" i="53"/>
  <c r="K1031" i="53"/>
  <c r="K1030" i="53"/>
  <c r="K1029" i="53"/>
  <c r="K1028" i="53"/>
  <c r="K1027" i="53"/>
  <c r="K1026" i="53"/>
  <c r="K1025" i="53"/>
  <c r="K1024" i="53"/>
  <c r="K1023" i="53"/>
  <c r="K1022" i="53"/>
  <c r="K1021" i="53"/>
  <c r="K1020" i="53"/>
  <c r="K1019" i="53"/>
  <c r="K1018" i="53"/>
  <c r="K1017" i="53"/>
  <c r="K1016" i="53"/>
  <c r="K1015" i="53"/>
  <c r="K1014" i="53"/>
  <c r="K1013" i="53"/>
  <c r="K1012" i="53"/>
  <c r="K1011" i="53"/>
  <c r="K1010" i="53"/>
  <c r="K1009" i="53"/>
  <c r="K1008" i="53"/>
  <c r="K1007" i="53"/>
  <c r="K1006" i="53"/>
  <c r="K1005" i="53"/>
  <c r="K1001" i="53" s="1"/>
  <c r="K1004" i="53"/>
  <c r="K1003" i="53"/>
  <c r="K1002" i="53" s="1"/>
  <c r="K999" i="53" s="1"/>
  <c r="F1335" i="53"/>
  <c r="F1334" i="53"/>
  <c r="F1333" i="53"/>
  <c r="F1332" i="53"/>
  <c r="F1331" i="53"/>
  <c r="F1330" i="53"/>
  <c r="F1329" i="53"/>
  <c r="F1328" i="53"/>
  <c r="F1327" i="53"/>
  <c r="F1326" i="53"/>
  <c r="F1325" i="53"/>
  <c r="F1324" i="53"/>
  <c r="F1323" i="53"/>
  <c r="F1322" i="53"/>
  <c r="F1321" i="53"/>
  <c r="F1320" i="53"/>
  <c r="F1319" i="53"/>
  <c r="F1318" i="53"/>
  <c r="F1317" i="53"/>
  <c r="F1316" i="53"/>
  <c r="F1315" i="53"/>
  <c r="F1314" i="53"/>
  <c r="F1313" i="53"/>
  <c r="F1312" i="53"/>
  <c r="F1311" i="53"/>
  <c r="F1310" i="53"/>
  <c r="F1309" i="53"/>
  <c r="F1308" i="53"/>
  <c r="F1307" i="53"/>
  <c r="F1306" i="53"/>
  <c r="F1305" i="53"/>
  <c r="F1304" i="53"/>
  <c r="F1303" i="53"/>
  <c r="F1302" i="53"/>
  <c r="F1301" i="53"/>
  <c r="F1300" i="53"/>
  <c r="F1299" i="53"/>
  <c r="F1298" i="53"/>
  <c r="F1297" i="53"/>
  <c r="F1296" i="53"/>
  <c r="F1295" i="53"/>
  <c r="F1294" i="53"/>
  <c r="F1293" i="53"/>
  <c r="F1292" i="53"/>
  <c r="F1291" i="53"/>
  <c r="F1290" i="53"/>
  <c r="F1289" i="53"/>
  <c r="F1288" i="53"/>
  <c r="F1287" i="53"/>
  <c r="F1286" i="53"/>
  <c r="F1285" i="53"/>
  <c r="F1284" i="53"/>
  <c r="F1283" i="53"/>
  <c r="F1282" i="53"/>
  <c r="F1281" i="53"/>
  <c r="F1280" i="53"/>
  <c r="F1279" i="53"/>
  <c r="F1278" i="53"/>
  <c r="F1277" i="53"/>
  <c r="F1276" i="53"/>
  <c r="F1275" i="53"/>
  <c r="F1274" i="53"/>
  <c r="F1273" i="53"/>
  <c r="F1272" i="53"/>
  <c r="F1271" i="53"/>
  <c r="F1270" i="53"/>
  <c r="F1269" i="53"/>
  <c r="F1268" i="53"/>
  <c r="F1267" i="53"/>
  <c r="F1266" i="53"/>
  <c r="F1265" i="53"/>
  <c r="F1264" i="53"/>
  <c r="F1263" i="53"/>
  <c r="F1262" i="53"/>
  <c r="F1261" i="53"/>
  <c r="F1260" i="53"/>
  <c r="F1259" i="53"/>
  <c r="F1258" i="53"/>
  <c r="F1257" i="53"/>
  <c r="F1256" i="53"/>
  <c r="F1255" i="53"/>
  <c r="F1254" i="53"/>
  <c r="F1253" i="53"/>
  <c r="F1252" i="53"/>
  <c r="F1251" i="53"/>
  <c r="F1250" i="53"/>
  <c r="F1249" i="53"/>
  <c r="F1248" i="53"/>
  <c r="F1247" i="53"/>
  <c r="F1246" i="53"/>
  <c r="F1245" i="53"/>
  <c r="F1244" i="53"/>
  <c r="F1243" i="53"/>
  <c r="F1242" i="53"/>
  <c r="F1241" i="53"/>
  <c r="F1240" i="53"/>
  <c r="F1239" i="53"/>
  <c r="F1238" i="53"/>
  <c r="F1237" i="53"/>
  <c r="F1236" i="53"/>
  <c r="F1235" i="53"/>
  <c r="F1234" i="53"/>
  <c r="F1233" i="53"/>
  <c r="F1232" i="53"/>
  <c r="F1231" i="53"/>
  <c r="F1230" i="53"/>
  <c r="F1229" i="53"/>
  <c r="F1228" i="53"/>
  <c r="F1227" i="53"/>
  <c r="F1226" i="53"/>
  <c r="F1225" i="53"/>
  <c r="F1224" i="53"/>
  <c r="F1223" i="53"/>
  <c r="F1222" i="53"/>
  <c r="F1221" i="53"/>
  <c r="F1220" i="53"/>
  <c r="F1219" i="53"/>
  <c r="F1218" i="53"/>
  <c r="F1217" i="53"/>
  <c r="F1216" i="53"/>
  <c r="F1215" i="53"/>
  <c r="F1214" i="53"/>
  <c r="F1213" i="53"/>
  <c r="F1212" i="53"/>
  <c r="F1211" i="53"/>
  <c r="F1210" i="53"/>
  <c r="F1209" i="53"/>
  <c r="F1208" i="53"/>
  <c r="F1207" i="53"/>
  <c r="F1206" i="53"/>
  <c r="F1205" i="53"/>
  <c r="F1204" i="53"/>
  <c r="F1203" i="53"/>
  <c r="F1202" i="53"/>
  <c r="F1201" i="53"/>
  <c r="F1200" i="53"/>
  <c r="F1199" i="53"/>
  <c r="F1198" i="53"/>
  <c r="F1197" i="53"/>
  <c r="F1196" i="53"/>
  <c r="F1195" i="53"/>
  <c r="F1194" i="53"/>
  <c r="F1193" i="53"/>
  <c r="F1192" i="53"/>
  <c r="F1191" i="53"/>
  <c r="F1190" i="53"/>
  <c r="F1189" i="53"/>
  <c r="F1188" i="53"/>
  <c r="F1187" i="53"/>
  <c r="F1186" i="53"/>
  <c r="F1185" i="53"/>
  <c r="F1184" i="53"/>
  <c r="F1183" i="53"/>
  <c r="F1182" i="53"/>
  <c r="F1181" i="53"/>
  <c r="F1180" i="53"/>
  <c r="F1179" i="53"/>
  <c r="F1178" i="53"/>
  <c r="F1177" i="53"/>
  <c r="F1176" i="53"/>
  <c r="F1175" i="53"/>
  <c r="F1174" i="53"/>
  <c r="F1173" i="53"/>
  <c r="F1172" i="53"/>
  <c r="F1171" i="53"/>
  <c r="F1170" i="53"/>
  <c r="F1169" i="53"/>
  <c r="F1168" i="53"/>
  <c r="F1167" i="53"/>
  <c r="F1166" i="53"/>
  <c r="F1165" i="53"/>
  <c r="F1164" i="53"/>
  <c r="F1163" i="53"/>
  <c r="F1162" i="53"/>
  <c r="F1161" i="53"/>
  <c r="F1160" i="53"/>
  <c r="F1159" i="53"/>
  <c r="F1158" i="53"/>
  <c r="F1157" i="53"/>
  <c r="F1156" i="53"/>
  <c r="F1155" i="53"/>
  <c r="F1154" i="53"/>
  <c r="F1153" i="53"/>
  <c r="F1152" i="53"/>
  <c r="F1151" i="53"/>
  <c r="F1150" i="53"/>
  <c r="F1149" i="53"/>
  <c r="F1148" i="53"/>
  <c r="F1147" i="53"/>
  <c r="F1146" i="53"/>
  <c r="F1145" i="53"/>
  <c r="F1144" i="53"/>
  <c r="F1143" i="53"/>
  <c r="F1142" i="53"/>
  <c r="F1141" i="53"/>
  <c r="F1140" i="53"/>
  <c r="F1139" i="53"/>
  <c r="F1138" i="53"/>
  <c r="F1137" i="53"/>
  <c r="F1136" i="53"/>
  <c r="F1135" i="53"/>
  <c r="F1134" i="53"/>
  <c r="F1133" i="53"/>
  <c r="F1132" i="53"/>
  <c r="F1131" i="53"/>
  <c r="F1130" i="53"/>
  <c r="F1129" i="53"/>
  <c r="F1128" i="53"/>
  <c r="F1127" i="53"/>
  <c r="F1126" i="53"/>
  <c r="F1125" i="53"/>
  <c r="F1124" i="53"/>
  <c r="F1123" i="53"/>
  <c r="F1122" i="53"/>
  <c r="F1121" i="53"/>
  <c r="F1120" i="53"/>
  <c r="F1119" i="53"/>
  <c r="F1118" i="53"/>
  <c r="F1117" i="53"/>
  <c r="F1116" i="53"/>
  <c r="F1115" i="53"/>
  <c r="F1114" i="53"/>
  <c r="F1113" i="53"/>
  <c r="F1112" i="53"/>
  <c r="F1111" i="53"/>
  <c r="F1110" i="53"/>
  <c r="F1109" i="53"/>
  <c r="F1108" i="53"/>
  <c r="F1107" i="53"/>
  <c r="F1106" i="53"/>
  <c r="F1105" i="53"/>
  <c r="F1104" i="53"/>
  <c r="F1103" i="53"/>
  <c r="F1102" i="53"/>
  <c r="F1101" i="53"/>
  <c r="F1100" i="53"/>
  <c r="F1099" i="53"/>
  <c r="F1098" i="53"/>
  <c r="F1097" i="53"/>
  <c r="F1096" i="53"/>
  <c r="F1095" i="53"/>
  <c r="F1094" i="53"/>
  <c r="F1093" i="53"/>
  <c r="F1092" i="53"/>
  <c r="F1091" i="53"/>
  <c r="F1090" i="53"/>
  <c r="F1089" i="53"/>
  <c r="F1088" i="53"/>
  <c r="F1087" i="53"/>
  <c r="F1086" i="53"/>
  <c r="F1085" i="53"/>
  <c r="F1084" i="53"/>
  <c r="F1083" i="53"/>
  <c r="F1082" i="53"/>
  <c r="F1081" i="53"/>
  <c r="F1080" i="53"/>
  <c r="F1079" i="53"/>
  <c r="F1078" i="53"/>
  <c r="F1077" i="53"/>
  <c r="F1076" i="53"/>
  <c r="F1075" i="53"/>
  <c r="F1074" i="53"/>
  <c r="F1073" i="53"/>
  <c r="F1072" i="53"/>
  <c r="F1071" i="53"/>
  <c r="F1070" i="53"/>
  <c r="F1069" i="53"/>
  <c r="F1068" i="53"/>
  <c r="F1067" i="53"/>
  <c r="F1066" i="53"/>
  <c r="F1065" i="53"/>
  <c r="F1064" i="53"/>
  <c r="F1063" i="53"/>
  <c r="F1062" i="53"/>
  <c r="F1061" i="53"/>
  <c r="F1060" i="53"/>
  <c r="F1059" i="53"/>
  <c r="F1058" i="53"/>
  <c r="F1057" i="53"/>
  <c r="F1056" i="53"/>
  <c r="F1055" i="53"/>
  <c r="F1054" i="53"/>
  <c r="F1053" i="53"/>
  <c r="F1052" i="53"/>
  <c r="F1051" i="53"/>
  <c r="F1050" i="53"/>
  <c r="F1049" i="53"/>
  <c r="F1048" i="53"/>
  <c r="F1047" i="53"/>
  <c r="F1046" i="53"/>
  <c r="F1045" i="53"/>
  <c r="F1044" i="53"/>
  <c r="F1043" i="53"/>
  <c r="F1042" i="53"/>
  <c r="F1041" i="53"/>
  <c r="F1040" i="53"/>
  <c r="F1039" i="53"/>
  <c r="F1038" i="53"/>
  <c r="F1037" i="53"/>
  <c r="F1036" i="53"/>
  <c r="F1035" i="53"/>
  <c r="F1034" i="53"/>
  <c r="F1033" i="53"/>
  <c r="F1032" i="53"/>
  <c r="F1031" i="53"/>
  <c r="F1030" i="53"/>
  <c r="F1029" i="53"/>
  <c r="F1028" i="53"/>
  <c r="F1027" i="53"/>
  <c r="F1026" i="53"/>
  <c r="F1025" i="53"/>
  <c r="F1024" i="53"/>
  <c r="F1023" i="53"/>
  <c r="F1022" i="53"/>
  <c r="F1021" i="53"/>
  <c r="F1020" i="53"/>
  <c r="F1019" i="53"/>
  <c r="F1018" i="53"/>
  <c r="F1017" i="53"/>
  <c r="F1016" i="53"/>
  <c r="F1015" i="53"/>
  <c r="F1014" i="53"/>
  <c r="F1013" i="53"/>
  <c r="F1012" i="53"/>
  <c r="F1011" i="53"/>
  <c r="F1010" i="53"/>
  <c r="F1009" i="53"/>
  <c r="F1008" i="53"/>
  <c r="F1002" i="53" s="1"/>
  <c r="F1007" i="53"/>
  <c r="F1006" i="53"/>
  <c r="F1005" i="53"/>
  <c r="F1004" i="53"/>
  <c r="F1003" i="53"/>
  <c r="E157" i="54"/>
  <c r="E145" i="54"/>
  <c r="E133" i="54"/>
  <c r="E121" i="54"/>
  <c r="L1" i="54"/>
  <c r="H1121" i="53"/>
  <c r="H1120" i="53"/>
  <c r="H1118" i="53"/>
  <c r="H1117" i="53"/>
  <c r="H1115" i="53"/>
  <c r="H1114" i="53"/>
  <c r="H1112" i="53"/>
  <c r="H1111" i="53"/>
  <c r="H1109" i="53"/>
  <c r="H1108" i="53"/>
  <c r="H1106" i="53"/>
  <c r="H1105" i="53"/>
  <c r="H1103" i="53"/>
  <c r="H1102" i="53"/>
  <c r="H1100" i="53"/>
  <c r="H1099" i="53"/>
  <c r="J2120" i="53"/>
  <c r="J2119" i="53"/>
  <c r="J2116" i="53"/>
  <c r="J2115" i="53"/>
  <c r="J2112" i="53"/>
  <c r="J2111" i="53"/>
  <c r="J2108" i="53"/>
  <c r="J2107" i="53"/>
  <c r="J2104" i="53"/>
  <c r="J2103" i="53"/>
  <c r="J2100" i="53"/>
  <c r="J2099" i="53"/>
  <c r="J2096" i="53"/>
  <c r="J2095" i="53"/>
  <c r="J2092" i="53"/>
  <c r="J2091" i="53"/>
  <c r="J2088" i="53"/>
  <c r="J2087" i="53"/>
  <c r="J2084" i="53"/>
  <c r="J2083" i="53"/>
  <c r="J2080" i="53"/>
  <c r="J2079" i="53"/>
  <c r="J2076" i="53"/>
  <c r="J2075" i="53"/>
  <c r="J2072" i="53"/>
  <c r="J2071" i="53"/>
  <c r="J2068" i="53"/>
  <c r="J2067" i="53"/>
  <c r="J2064" i="53"/>
  <c r="J2063" i="53"/>
  <c r="J2060" i="53"/>
  <c r="J2059" i="53"/>
  <c r="J2056" i="53"/>
  <c r="J2055" i="53"/>
  <c r="J2052" i="53"/>
  <c r="J2051" i="53"/>
  <c r="J2048" i="53"/>
  <c r="J2047" i="53"/>
  <c r="J2044" i="53"/>
  <c r="J2043" i="53"/>
  <c r="J2040" i="53"/>
  <c r="J2039" i="53"/>
  <c r="J2036" i="53"/>
  <c r="J2035" i="53"/>
  <c r="J2032" i="53"/>
  <c r="J2031" i="53"/>
  <c r="J2028" i="53"/>
  <c r="J2027" i="53"/>
  <c r="J2024" i="53"/>
  <c r="J2023" i="53"/>
  <c r="J2020" i="53"/>
  <c r="J2019" i="53"/>
  <c r="J2016" i="53"/>
  <c r="J2015" i="53"/>
  <c r="J2012" i="53"/>
  <c r="J2011" i="53"/>
  <c r="J2008" i="53"/>
  <c r="J2007" i="53"/>
  <c r="J2004" i="53"/>
  <c r="J2003" i="53"/>
  <c r="J2000" i="53"/>
  <c r="J1999" i="53"/>
  <c r="J1996" i="53"/>
  <c r="J1995" i="53"/>
  <c r="J1992" i="53"/>
  <c r="J1991" i="53"/>
  <c r="J1988" i="53"/>
  <c r="J1987" i="53"/>
  <c r="J1984" i="53"/>
  <c r="J1983" i="53"/>
  <c r="J1980" i="53"/>
  <c r="J1979" i="53"/>
  <c r="J1976" i="53"/>
  <c r="J1975" i="53"/>
  <c r="J1972" i="53"/>
  <c r="J1971" i="53"/>
  <c r="J1968" i="53"/>
  <c r="J1967" i="53"/>
  <c r="J1964" i="53"/>
  <c r="J1963" i="53"/>
  <c r="J1960" i="53"/>
  <c r="J1959" i="53"/>
  <c r="J1956" i="53"/>
  <c r="J1955" i="53"/>
  <c r="J1952" i="53"/>
  <c r="J1951" i="53"/>
  <c r="J1948" i="53"/>
  <c r="J1947" i="53"/>
  <c r="J1944" i="53"/>
  <c r="J1943" i="53"/>
  <c r="J1940" i="53"/>
  <c r="J1939" i="53"/>
  <c r="J1936" i="53"/>
  <c r="J1935" i="53"/>
  <c r="J1932" i="53"/>
  <c r="J1931" i="53"/>
  <c r="J1928" i="53"/>
  <c r="J1927" i="53"/>
  <c r="J1924" i="53"/>
  <c r="J1923" i="53"/>
  <c r="J1920" i="53"/>
  <c r="J1919" i="53"/>
  <c r="J1916" i="53"/>
  <c r="J1915" i="53"/>
  <c r="J1912" i="53"/>
  <c r="J1911" i="53"/>
  <c r="J1908" i="53"/>
  <c r="J1907" i="53"/>
  <c r="J1904" i="53"/>
  <c r="J1903" i="53"/>
  <c r="J1900" i="53"/>
  <c r="J1899" i="53"/>
  <c r="J1896" i="53"/>
  <c r="J1895" i="53"/>
  <c r="J1892" i="53"/>
  <c r="J1891" i="53"/>
  <c r="J1888" i="53"/>
  <c r="J1887" i="53"/>
  <c r="J1884" i="53"/>
  <c r="J1883" i="53"/>
  <c r="J1880" i="53"/>
  <c r="J1879" i="53"/>
  <c r="J1876" i="53"/>
  <c r="J1875" i="53"/>
  <c r="J1872" i="53"/>
  <c r="J1871" i="53"/>
  <c r="J1868" i="53"/>
  <c r="J1867" i="53"/>
  <c r="J1864" i="53"/>
  <c r="J1863" i="53"/>
  <c r="J1860" i="53"/>
  <c r="J1859" i="53"/>
  <c r="J1856" i="53"/>
  <c r="J1855" i="53"/>
  <c r="J1852" i="53"/>
  <c r="J1851" i="53"/>
  <c r="J1848" i="53"/>
  <c r="J1847" i="53"/>
  <c r="J1844" i="53"/>
  <c r="J1843" i="53"/>
  <c r="J1840" i="53"/>
  <c r="J1839" i="53"/>
  <c r="J1836" i="53"/>
  <c r="J1835" i="53"/>
  <c r="J1832" i="53"/>
  <c r="J1831" i="53"/>
  <c r="J1828" i="53"/>
  <c r="J1827" i="53"/>
  <c r="J1824" i="53"/>
  <c r="J1823" i="53"/>
  <c r="J1820" i="53"/>
  <c r="J1819" i="53"/>
  <c r="J1816" i="53"/>
  <c r="J1815" i="53"/>
  <c r="J1812" i="53"/>
  <c r="J1811" i="53"/>
  <c r="J1808" i="53"/>
  <c r="J1807" i="53"/>
  <c r="J1804" i="53"/>
  <c r="J1803" i="53"/>
  <c r="J1800" i="53"/>
  <c r="J1799" i="53"/>
  <c r="J1796" i="53"/>
  <c r="J1795" i="53"/>
  <c r="J1792" i="53"/>
  <c r="J1791" i="53"/>
  <c r="J1788" i="53"/>
  <c r="J1787" i="53"/>
  <c r="J1784" i="53"/>
  <c r="J1783" i="53"/>
  <c r="J1780" i="53"/>
  <c r="J1779" i="53"/>
  <c r="J1776" i="53"/>
  <c r="J1775" i="53"/>
  <c r="J1772" i="53"/>
  <c r="J1771" i="53"/>
  <c r="J1768" i="53"/>
  <c r="J1767" i="53"/>
  <c r="J1764" i="53"/>
  <c r="J1763" i="53"/>
  <c r="J1760" i="53"/>
  <c r="J1759" i="53"/>
  <c r="J1756" i="53"/>
  <c r="J1755" i="53"/>
  <c r="J1752" i="53"/>
  <c r="J1751" i="53"/>
  <c r="J1748" i="53"/>
  <c r="J1747" i="53"/>
  <c r="J1744" i="53"/>
  <c r="J1743" i="53"/>
  <c r="J1740" i="53"/>
  <c r="J1739" i="53"/>
  <c r="J1736" i="53"/>
  <c r="J1735" i="53"/>
  <c r="J1732" i="53"/>
  <c r="J1731" i="53"/>
  <c r="J1728" i="53"/>
  <c r="J1727" i="53"/>
  <c r="J1724" i="53"/>
  <c r="J1723" i="53"/>
  <c r="J1720" i="53"/>
  <c r="J1719" i="53"/>
  <c r="J1716" i="53"/>
  <c r="J1715" i="53"/>
  <c r="J1712" i="53"/>
  <c r="J1711" i="53"/>
  <c r="J1708" i="53"/>
  <c r="J1707" i="53"/>
  <c r="J1704" i="53"/>
  <c r="J1703" i="53"/>
  <c r="J1700" i="53"/>
  <c r="J1699" i="53"/>
  <c r="J1696" i="53"/>
  <c r="J1695" i="53"/>
  <c r="J1692" i="53"/>
  <c r="J1691" i="53"/>
  <c r="J1688" i="53"/>
  <c r="J1687" i="53"/>
  <c r="J1684" i="53"/>
  <c r="J1683" i="53"/>
  <c r="J1680" i="53"/>
  <c r="J1679" i="53"/>
  <c r="J1676" i="53"/>
  <c r="J1675" i="53"/>
  <c r="J1672" i="53"/>
  <c r="J1671" i="53"/>
  <c r="J1668" i="53"/>
  <c r="J1667" i="53"/>
  <c r="J1664" i="53"/>
  <c r="J1663" i="53"/>
  <c r="J1660" i="53"/>
  <c r="J1659" i="53"/>
  <c r="J1656" i="53"/>
  <c r="J1655" i="53"/>
  <c r="J1652" i="53"/>
  <c r="J1651" i="53"/>
  <c r="J1648" i="53"/>
  <c r="J1647" i="53"/>
  <c r="J1644" i="53"/>
  <c r="J1643" i="53"/>
  <c r="J1640" i="53"/>
  <c r="J1639" i="53"/>
  <c r="J1636" i="53"/>
  <c r="J1635" i="53"/>
  <c r="J1632" i="53"/>
  <c r="J1631" i="53"/>
  <c r="J1628" i="53"/>
  <c r="J1627" i="53"/>
  <c r="J1624" i="53"/>
  <c r="J1623" i="53"/>
  <c r="J1620" i="53"/>
  <c r="J1619" i="53"/>
  <c r="J1616" i="53"/>
  <c r="J1615" i="53"/>
  <c r="J1612" i="53"/>
  <c r="J1611" i="53"/>
  <c r="J1608" i="53"/>
  <c r="J1607" i="53"/>
  <c r="J1604" i="53"/>
  <c r="J1603" i="53"/>
  <c r="J1600" i="53"/>
  <c r="J1599" i="53"/>
  <c r="J1596" i="53"/>
  <c r="J1595" i="53"/>
  <c r="J1592" i="53"/>
  <c r="J1591" i="53"/>
  <c r="J1588" i="53"/>
  <c r="J1587" i="53"/>
  <c r="J1584" i="53"/>
  <c r="J1583" i="53"/>
  <c r="J1580" i="53"/>
  <c r="J1579" i="53"/>
  <c r="J1576" i="53"/>
  <c r="J1575" i="53"/>
  <c r="J1572" i="53"/>
  <c r="J1571" i="53"/>
  <c r="J1568" i="53"/>
  <c r="J1567" i="53"/>
  <c r="J1564" i="53"/>
  <c r="J1563" i="53"/>
  <c r="J1560" i="53"/>
  <c r="J1559" i="53"/>
  <c r="J1556" i="53"/>
  <c r="J1555" i="53"/>
  <c r="J1552" i="53"/>
  <c r="J1551" i="53"/>
  <c r="J1548" i="53"/>
  <c r="J1547" i="53"/>
  <c r="J1544" i="53"/>
  <c r="J1543" i="53"/>
  <c r="J1540" i="53"/>
  <c r="J1539" i="53"/>
  <c r="J1536" i="53"/>
  <c r="J1535" i="53"/>
  <c r="J1532" i="53"/>
  <c r="J1531" i="53"/>
  <c r="J1528" i="53"/>
  <c r="J1527" i="53"/>
  <c r="J1524" i="53"/>
  <c r="J1523" i="53"/>
  <c r="J1520" i="53"/>
  <c r="J1519" i="53"/>
  <c r="J1516" i="53"/>
  <c r="J1515" i="53"/>
  <c r="J1512" i="53"/>
  <c r="J1511" i="53"/>
  <c r="J1508" i="53"/>
  <c r="J1507" i="53"/>
  <c r="J1504" i="53"/>
  <c r="J1503" i="53"/>
  <c r="J1500" i="53"/>
  <c r="J1499" i="53"/>
  <c r="J1496" i="53"/>
  <c r="J1495" i="53"/>
  <c r="J1492" i="53"/>
  <c r="J1491" i="53"/>
  <c r="J1488" i="53"/>
  <c r="J1487" i="53"/>
  <c r="J1484" i="53"/>
  <c r="J1483" i="53"/>
  <c r="J1480" i="53"/>
  <c r="J1479" i="53"/>
  <c r="J1476" i="53"/>
  <c r="J1475" i="53"/>
  <c r="J1472" i="53"/>
  <c r="J1471" i="53"/>
  <c r="J1468" i="53"/>
  <c r="J1467" i="53"/>
  <c r="J1464" i="53"/>
  <c r="J1463" i="53"/>
  <c r="J1460" i="53"/>
  <c r="J1459" i="53"/>
  <c r="J1456" i="53"/>
  <c r="J1455" i="53"/>
  <c r="J1452" i="53"/>
  <c r="J1451" i="53"/>
  <c r="J1448" i="53"/>
  <c r="J1447" i="53"/>
  <c r="J1444" i="53"/>
  <c r="J1443" i="53"/>
  <c r="J1440" i="53"/>
  <c r="J1439" i="53"/>
  <c r="J1436" i="53"/>
  <c r="J1435" i="53"/>
  <c r="J1432" i="53"/>
  <c r="J1431" i="53"/>
  <c r="J1428" i="53"/>
  <c r="J1427" i="53"/>
  <c r="J1424" i="53"/>
  <c r="J1423" i="53"/>
  <c r="J1420" i="53"/>
  <c r="J1419" i="53"/>
  <c r="J1416" i="53"/>
  <c r="J1415" i="53"/>
  <c r="J1412" i="53"/>
  <c r="J1411" i="53"/>
  <c r="J1408" i="53"/>
  <c r="J1407" i="53"/>
  <c r="J1404" i="53"/>
  <c r="J1403" i="53"/>
  <c r="J1400" i="53"/>
  <c r="J1399" i="53"/>
  <c r="J1396" i="53"/>
  <c r="J1395" i="53"/>
  <c r="J1392" i="53"/>
  <c r="J1391" i="53"/>
  <c r="J1388" i="53"/>
  <c r="J1387" i="53"/>
  <c r="J1384" i="53"/>
  <c r="J1383" i="53"/>
  <c r="J1380" i="53"/>
  <c r="J1379" i="53"/>
  <c r="J1376" i="53"/>
  <c r="J1375" i="53"/>
  <c r="J1372" i="53"/>
  <c r="J1371" i="53"/>
  <c r="J1368" i="53"/>
  <c r="J1367" i="53"/>
  <c r="J1364" i="53"/>
  <c r="J1363" i="53"/>
  <c r="J1360" i="53"/>
  <c r="J1359" i="53"/>
  <c r="J1356" i="53"/>
  <c r="J1355" i="53"/>
  <c r="J1352" i="53"/>
  <c r="J1351" i="53"/>
  <c r="J1348" i="53"/>
  <c r="J1347" i="53"/>
  <c r="J1344" i="53"/>
  <c r="J1343" i="53"/>
  <c r="J1340" i="53"/>
  <c r="J1339" i="53"/>
  <c r="J1336" i="53"/>
  <c r="J1335" i="53"/>
  <c r="J1332" i="53"/>
  <c r="J1331" i="53"/>
  <c r="J1328" i="53"/>
  <c r="J1327" i="53"/>
  <c r="J1324" i="53"/>
  <c r="J1323" i="53"/>
  <c r="J1320" i="53"/>
  <c r="J1319" i="53"/>
  <c r="J1316" i="53"/>
  <c r="J1315" i="53"/>
  <c r="J1312" i="53"/>
  <c r="J1311" i="53"/>
  <c r="J1308" i="53"/>
  <c r="J1307" i="53"/>
  <c r="J1304" i="53"/>
  <c r="J1303" i="53"/>
  <c r="J1300" i="53"/>
  <c r="J1299" i="53"/>
  <c r="J1296" i="53"/>
  <c r="J1295" i="53"/>
  <c r="J1292" i="53"/>
  <c r="J1291" i="53"/>
  <c r="J1288" i="53"/>
  <c r="J1287" i="53"/>
  <c r="J1284" i="53"/>
  <c r="J1283" i="53"/>
  <c r="J1280" i="53"/>
  <c r="J1279" i="53"/>
  <c r="J1276" i="53"/>
  <c r="J1275" i="53"/>
  <c r="J1272" i="53"/>
  <c r="J1271" i="53"/>
  <c r="J1268" i="53"/>
  <c r="J1267" i="53"/>
  <c r="J1264" i="53"/>
  <c r="J1263" i="53"/>
  <c r="J1260" i="53"/>
  <c r="J1259" i="53"/>
  <c r="J1256" i="53"/>
  <c r="J1255" i="53"/>
  <c r="J1252" i="53"/>
  <c r="J1251" i="53"/>
  <c r="J1248" i="53"/>
  <c r="J1247" i="53"/>
  <c r="J1244" i="53"/>
  <c r="J1243" i="53"/>
  <c r="J1240" i="53"/>
  <c r="J1239" i="53"/>
  <c r="J1236" i="53"/>
  <c r="J1235" i="53"/>
  <c r="J1232" i="53"/>
  <c r="J1231" i="53"/>
  <c r="J1228" i="53"/>
  <c r="J1227" i="53"/>
  <c r="J1224" i="53"/>
  <c r="J1223" i="53"/>
  <c r="J1220" i="53"/>
  <c r="J1219" i="53"/>
  <c r="J1216" i="53"/>
  <c r="J1215" i="53"/>
  <c r="J1212" i="53"/>
  <c r="J1211" i="53"/>
  <c r="J1208" i="53"/>
  <c r="J1207" i="53"/>
  <c r="J1204" i="53"/>
  <c r="J1203" i="53"/>
  <c r="J1200" i="53"/>
  <c r="J1199" i="53"/>
  <c r="J1196" i="53"/>
  <c r="J1195" i="53"/>
  <c r="J1192" i="53"/>
  <c r="J1191" i="53"/>
  <c r="J1188" i="53"/>
  <c r="J1187" i="53"/>
  <c r="J1184" i="53"/>
  <c r="J1183" i="53"/>
  <c r="J1180" i="53"/>
  <c r="J1179" i="53"/>
  <c r="J1176" i="53"/>
  <c r="J1175" i="53"/>
  <c r="J1172" i="53"/>
  <c r="J1171" i="53"/>
  <c r="J1168" i="53"/>
  <c r="J1167" i="53"/>
  <c r="J1164" i="53"/>
  <c r="J1163" i="53"/>
  <c r="J1160" i="53"/>
  <c r="J1159" i="53"/>
  <c r="J1156" i="53"/>
  <c r="J1155" i="53"/>
  <c r="J1152" i="53"/>
  <c r="J1151" i="53"/>
  <c r="J1148" i="53"/>
  <c r="J1147" i="53"/>
  <c r="J1144" i="53"/>
  <c r="J1143" i="53"/>
  <c r="J1140" i="53"/>
  <c r="J1139" i="53"/>
  <c r="J1136" i="53"/>
  <c r="J1135" i="53"/>
  <c r="J1132" i="53"/>
  <c r="J1131" i="53"/>
  <c r="J1128" i="53"/>
  <c r="J1127" i="53"/>
  <c r="J1124" i="53"/>
  <c r="J1123" i="53"/>
  <c r="J1120" i="53"/>
  <c r="J1119" i="53"/>
  <c r="J1116" i="53"/>
  <c r="J1115" i="53"/>
  <c r="J1112" i="53"/>
  <c r="J1111" i="53"/>
  <c r="J1108" i="53"/>
  <c r="J1107" i="53"/>
  <c r="J1104" i="53"/>
  <c r="J1103" i="53"/>
  <c r="J1100" i="53"/>
  <c r="J1099" i="53"/>
  <c r="C1379" i="53"/>
  <c r="C1378" i="53"/>
  <c r="C1376" i="53"/>
  <c r="C1375" i="53"/>
  <c r="C1373" i="53"/>
  <c r="C1372" i="53"/>
  <c r="C1370" i="53"/>
  <c r="C1369" i="53"/>
  <c r="C1367" i="53"/>
  <c r="C1366" i="53"/>
  <c r="C1364" i="53"/>
  <c r="C1363" i="53"/>
  <c r="C1361" i="53"/>
  <c r="C1360" i="53"/>
  <c r="C1358" i="53"/>
  <c r="C1357" i="53"/>
  <c r="C1355" i="53"/>
  <c r="C1354" i="53"/>
  <c r="C1352" i="53"/>
  <c r="C1351" i="53"/>
  <c r="E2388" i="53"/>
  <c r="E2387" i="53"/>
  <c r="E2384" i="53"/>
  <c r="E2383" i="53"/>
  <c r="E2380" i="53"/>
  <c r="E2379" i="53"/>
  <c r="E2376" i="53"/>
  <c r="E2375" i="53"/>
  <c r="E2372" i="53"/>
  <c r="E2371" i="53"/>
  <c r="E2368" i="53"/>
  <c r="E2367" i="53"/>
  <c r="E2364" i="53"/>
  <c r="E2363" i="53"/>
  <c r="E2360" i="53"/>
  <c r="E2359" i="53"/>
  <c r="E2356" i="53"/>
  <c r="E2355" i="53"/>
  <c r="E2352" i="53"/>
  <c r="E2351" i="53"/>
  <c r="E2348" i="53"/>
  <c r="E2347" i="53"/>
  <c r="E2344" i="53"/>
  <c r="E2343" i="53"/>
  <c r="E2340" i="53"/>
  <c r="E2339" i="53"/>
  <c r="E2336" i="53"/>
  <c r="E2335" i="53"/>
  <c r="E2332" i="53"/>
  <c r="E2331" i="53"/>
  <c r="E2328" i="53"/>
  <c r="E2327" i="53"/>
  <c r="E2324" i="53"/>
  <c r="E2323" i="53"/>
  <c r="E2320" i="53"/>
  <c r="E2319" i="53"/>
  <c r="E2316" i="53"/>
  <c r="E2315" i="53"/>
  <c r="E2312" i="53"/>
  <c r="E2311" i="53"/>
  <c r="E2308" i="53"/>
  <c r="E2307" i="53"/>
  <c r="E2304" i="53"/>
  <c r="E2303" i="53"/>
  <c r="E2300" i="53"/>
  <c r="E2299" i="53"/>
  <c r="E2296" i="53"/>
  <c r="E2295" i="53"/>
  <c r="E2292" i="53"/>
  <c r="E2291" i="53"/>
  <c r="E2288" i="53"/>
  <c r="E2287" i="53"/>
  <c r="E2284" i="53"/>
  <c r="E2283" i="53"/>
  <c r="E2280" i="53"/>
  <c r="E2279" i="53"/>
  <c r="E2276" i="53"/>
  <c r="E2275" i="53"/>
  <c r="E2272" i="53"/>
  <c r="E2271" i="53"/>
  <c r="E2268" i="53"/>
  <c r="E2267" i="53"/>
  <c r="E2264" i="53"/>
  <c r="E2263" i="53"/>
  <c r="E2260" i="53"/>
  <c r="E2259" i="53"/>
  <c r="E2256" i="53"/>
  <c r="E2255" i="53"/>
  <c r="E2252" i="53"/>
  <c r="E2251" i="53"/>
  <c r="E2248" i="53"/>
  <c r="E2247" i="53"/>
  <c r="E2244" i="53"/>
  <c r="E2243" i="53"/>
  <c r="E2240" i="53"/>
  <c r="E2239" i="53"/>
  <c r="E2236" i="53"/>
  <c r="E2235" i="53"/>
  <c r="E2232" i="53"/>
  <c r="E2231" i="53"/>
  <c r="E2228" i="53"/>
  <c r="E2227" i="53"/>
  <c r="E2224" i="53"/>
  <c r="E2223" i="53"/>
  <c r="E2220" i="53"/>
  <c r="E2219" i="53"/>
  <c r="E2216" i="53"/>
  <c r="E2215" i="53"/>
  <c r="E2212" i="53"/>
  <c r="E2211" i="53"/>
  <c r="E2208" i="53"/>
  <c r="E2207" i="53"/>
  <c r="E2204" i="53"/>
  <c r="E2203" i="53"/>
  <c r="E2200" i="53"/>
  <c r="E2199" i="53"/>
  <c r="E2196" i="53"/>
  <c r="E2195" i="53"/>
  <c r="E2192" i="53"/>
  <c r="E2191" i="53"/>
  <c r="E2188" i="53"/>
  <c r="E2187" i="53"/>
  <c r="E2184" i="53"/>
  <c r="E2183" i="53"/>
  <c r="E2180" i="53"/>
  <c r="E2179" i="53"/>
  <c r="E2176" i="53"/>
  <c r="E2175" i="53"/>
  <c r="E2172" i="53"/>
  <c r="E2171" i="53"/>
  <c r="E2168" i="53"/>
  <c r="E2167" i="53"/>
  <c r="E2164" i="53"/>
  <c r="E2163" i="53"/>
  <c r="E2160" i="53"/>
  <c r="E2159" i="53"/>
  <c r="E2156" i="53"/>
  <c r="E2155" i="53"/>
  <c r="E2152" i="53"/>
  <c r="E2151" i="53"/>
  <c r="E2148" i="53"/>
  <c r="E2147" i="53"/>
  <c r="E2144" i="53"/>
  <c r="E2143" i="53"/>
  <c r="E2140" i="53"/>
  <c r="E2139" i="53"/>
  <c r="E2136" i="53"/>
  <c r="E2135" i="53"/>
  <c r="E2132" i="53"/>
  <c r="E2131" i="53"/>
  <c r="E2128" i="53"/>
  <c r="E2127" i="53"/>
  <c r="E2124" i="53"/>
  <c r="E2123" i="53"/>
  <c r="E2120" i="53"/>
  <c r="E2119" i="53"/>
  <c r="E2116" i="53"/>
  <c r="E2115" i="53"/>
  <c r="E2112" i="53"/>
  <c r="E2111" i="53"/>
  <c r="E2108" i="53"/>
  <c r="E2107" i="53"/>
  <c r="E2104" i="53"/>
  <c r="E2103" i="53"/>
  <c r="E2100" i="53"/>
  <c r="E2099" i="53"/>
  <c r="E2096" i="53"/>
  <c r="E2095" i="53"/>
  <c r="E2092" i="53"/>
  <c r="E2091" i="53"/>
  <c r="E2088" i="53"/>
  <c r="E2087" i="53"/>
  <c r="E2084" i="53"/>
  <c r="E2083" i="53"/>
  <c r="E2080" i="53"/>
  <c r="E2079" i="53"/>
  <c r="E2076" i="53"/>
  <c r="E2075" i="53"/>
  <c r="E2072" i="53"/>
  <c r="E2071" i="53"/>
  <c r="E2068" i="53"/>
  <c r="E2067" i="53"/>
  <c r="E2064" i="53"/>
  <c r="E2063" i="53"/>
  <c r="E2060" i="53"/>
  <c r="E2059" i="53"/>
  <c r="E2056" i="53"/>
  <c r="E2055" i="53"/>
  <c r="E2052" i="53"/>
  <c r="E2051" i="53"/>
  <c r="E2048" i="53"/>
  <c r="E2047" i="53"/>
  <c r="E2044" i="53"/>
  <c r="E2043" i="53"/>
  <c r="E2040" i="53"/>
  <c r="E2039" i="53"/>
  <c r="E2036" i="53"/>
  <c r="E2035" i="53"/>
  <c r="E2032" i="53"/>
  <c r="E2031" i="53"/>
  <c r="E2028" i="53"/>
  <c r="E2027" i="53"/>
  <c r="E2024" i="53"/>
  <c r="E2023" i="53"/>
  <c r="E2020" i="53"/>
  <c r="E2019" i="53"/>
  <c r="E2016" i="53"/>
  <c r="E2015" i="53"/>
  <c r="E2012" i="53"/>
  <c r="E2011" i="53"/>
  <c r="E2008" i="53"/>
  <c r="E2007" i="53"/>
  <c r="E2004" i="53"/>
  <c r="E2003" i="53"/>
  <c r="E2000" i="53"/>
  <c r="E1999" i="53"/>
  <c r="E1996" i="53"/>
  <c r="E1995" i="53"/>
  <c r="E1992" i="53"/>
  <c r="E1991" i="53"/>
  <c r="E1988" i="53"/>
  <c r="E1987" i="53"/>
  <c r="E1984" i="53"/>
  <c r="E1983" i="53"/>
  <c r="E1980" i="53"/>
  <c r="E1979" i="53"/>
  <c r="E1976" i="53"/>
  <c r="E1975" i="53"/>
  <c r="E1972" i="53"/>
  <c r="E1971" i="53"/>
  <c r="E1968" i="53"/>
  <c r="E1967" i="53"/>
  <c r="E1964" i="53"/>
  <c r="E1963" i="53"/>
  <c r="E1960" i="53"/>
  <c r="E1959" i="53"/>
  <c r="E1956" i="53"/>
  <c r="E1955" i="53"/>
  <c r="E1952" i="53"/>
  <c r="E1951" i="53"/>
  <c r="E1948" i="53"/>
  <c r="E1947" i="53"/>
  <c r="E1944" i="53"/>
  <c r="E1943" i="53"/>
  <c r="E1940" i="53"/>
  <c r="E1939" i="53"/>
  <c r="E1936" i="53"/>
  <c r="E1935" i="53"/>
  <c r="E1932" i="53"/>
  <c r="E1931" i="53"/>
  <c r="E1928" i="53"/>
  <c r="E1927" i="53"/>
  <c r="E1924" i="53"/>
  <c r="E1923" i="53"/>
  <c r="E1920" i="53"/>
  <c r="E1919" i="53"/>
  <c r="E1916" i="53"/>
  <c r="E1915" i="53"/>
  <c r="E1912" i="53"/>
  <c r="E1911" i="53"/>
  <c r="E1908" i="53"/>
  <c r="E1907" i="53"/>
  <c r="E1904" i="53"/>
  <c r="E1903" i="53"/>
  <c r="E1900" i="53"/>
  <c r="E1899" i="53"/>
  <c r="E1896" i="53"/>
  <c r="E1895" i="53"/>
  <c r="E1892" i="53"/>
  <c r="E1891" i="53"/>
  <c r="E1888" i="53"/>
  <c r="E1887" i="53"/>
  <c r="E1884" i="53"/>
  <c r="E1883" i="53"/>
  <c r="E1880" i="53"/>
  <c r="E1879" i="53"/>
  <c r="E1876" i="53"/>
  <c r="E1875" i="53"/>
  <c r="E1872" i="53"/>
  <c r="E1871" i="53"/>
  <c r="E1868" i="53"/>
  <c r="E1867" i="53"/>
  <c r="E1864" i="53"/>
  <c r="E1863" i="53"/>
  <c r="E1860" i="53"/>
  <c r="E1859" i="53"/>
  <c r="E1856" i="53"/>
  <c r="E1855" i="53"/>
  <c r="E1852" i="53"/>
  <c r="E1851" i="53"/>
  <c r="E1848" i="53"/>
  <c r="E1847" i="53"/>
  <c r="E1844" i="53"/>
  <c r="E1843" i="53"/>
  <c r="E1840" i="53"/>
  <c r="E1839" i="53"/>
  <c r="E1836" i="53"/>
  <c r="E1835" i="53"/>
  <c r="E1832" i="53"/>
  <c r="E1831" i="53"/>
  <c r="E1828" i="53"/>
  <c r="E1827" i="53"/>
  <c r="E1824" i="53"/>
  <c r="E1823" i="53"/>
  <c r="E1820" i="53"/>
  <c r="E1819" i="53"/>
  <c r="E1816" i="53"/>
  <c r="E1815" i="53"/>
  <c r="E1812" i="53"/>
  <c r="E1811" i="53"/>
  <c r="E1808" i="53"/>
  <c r="E1807" i="53"/>
  <c r="E1804" i="53"/>
  <c r="E1803" i="53"/>
  <c r="E1800" i="53"/>
  <c r="E1799" i="53"/>
  <c r="E1796" i="53"/>
  <c r="E1795" i="53"/>
  <c r="E1792" i="53"/>
  <c r="E1791" i="53"/>
  <c r="E1788" i="53"/>
  <c r="E1787" i="53"/>
  <c r="E1784" i="53"/>
  <c r="E1783" i="53"/>
  <c r="E1780" i="53"/>
  <c r="E1779" i="53"/>
  <c r="E1776" i="53"/>
  <c r="E1775" i="53"/>
  <c r="E1772" i="53"/>
  <c r="E1771" i="53"/>
  <c r="E1768" i="53"/>
  <c r="E1767" i="53"/>
  <c r="E1764" i="53"/>
  <c r="E1763" i="53"/>
  <c r="E1760" i="53"/>
  <c r="E1759" i="53"/>
  <c r="E1756" i="53"/>
  <c r="E1755" i="53"/>
  <c r="E1752" i="53"/>
  <c r="E1751" i="53"/>
  <c r="E1748" i="53"/>
  <c r="E1747" i="53"/>
  <c r="E1744" i="53"/>
  <c r="E1743" i="53"/>
  <c r="E1740" i="53"/>
  <c r="E1739" i="53"/>
  <c r="E1736" i="53"/>
  <c r="E1735" i="53"/>
  <c r="E1732" i="53"/>
  <c r="E1731" i="53"/>
  <c r="E1728" i="53"/>
  <c r="E1727" i="53"/>
  <c r="E1724" i="53"/>
  <c r="E1723" i="53"/>
  <c r="E1720" i="53"/>
  <c r="E1719" i="53"/>
  <c r="E1716" i="53"/>
  <c r="E1715" i="53"/>
  <c r="E1712" i="53"/>
  <c r="E1711" i="53"/>
  <c r="E1708" i="53"/>
  <c r="E1707" i="53"/>
  <c r="E1704" i="53"/>
  <c r="E1703" i="53"/>
  <c r="E1700" i="53"/>
  <c r="E1699" i="53"/>
  <c r="E1696" i="53"/>
  <c r="E1695" i="53"/>
  <c r="E1692" i="53"/>
  <c r="E1691" i="53"/>
  <c r="E1688" i="53"/>
  <c r="E1687" i="53"/>
  <c r="E1684" i="53"/>
  <c r="E1683" i="53"/>
  <c r="E1680" i="53"/>
  <c r="E1679" i="53"/>
  <c r="E1676" i="53"/>
  <c r="E1675" i="53"/>
  <c r="E1672" i="53"/>
  <c r="E1671" i="53"/>
  <c r="E1668" i="53"/>
  <c r="E1667" i="53"/>
  <c r="E1664" i="53"/>
  <c r="E1663" i="53"/>
  <c r="E1660" i="53"/>
  <c r="E1659" i="53"/>
  <c r="E1656" i="53"/>
  <c r="E1655" i="53"/>
  <c r="E1652" i="53"/>
  <c r="E1651" i="53"/>
  <c r="E1648" i="53"/>
  <c r="E1647" i="53"/>
  <c r="E1644" i="53"/>
  <c r="E1643" i="53"/>
  <c r="E1640" i="53"/>
  <c r="E1639" i="53"/>
  <c r="E1636" i="53"/>
  <c r="E1635" i="53"/>
  <c r="E1632" i="53"/>
  <c r="E1631" i="53"/>
  <c r="E1628" i="53"/>
  <c r="E1627" i="53"/>
  <c r="E1624" i="53"/>
  <c r="E1623" i="53"/>
  <c r="E1620" i="53"/>
  <c r="E1619" i="53"/>
  <c r="E1616" i="53"/>
  <c r="E1615" i="53"/>
  <c r="E1612" i="53"/>
  <c r="E1611" i="53"/>
  <c r="E1608" i="53"/>
  <c r="E1607" i="53"/>
  <c r="E1604" i="53"/>
  <c r="E1603" i="53"/>
  <c r="E1600" i="53"/>
  <c r="E1599" i="53"/>
  <c r="E1596" i="53"/>
  <c r="E1595" i="53"/>
  <c r="E1592" i="53"/>
  <c r="E1591" i="53"/>
  <c r="E1588" i="53"/>
  <c r="E1587" i="53"/>
  <c r="E1584" i="53"/>
  <c r="E1583" i="53"/>
  <c r="E1580" i="53"/>
  <c r="E1579" i="53"/>
  <c r="E1576" i="53"/>
  <c r="E1575" i="53"/>
  <c r="E1572" i="53"/>
  <c r="E1571" i="53"/>
  <c r="E1568" i="53"/>
  <c r="E1567" i="53"/>
  <c r="E1564" i="53"/>
  <c r="E1563" i="53"/>
  <c r="E1560" i="53"/>
  <c r="E1559" i="53"/>
  <c r="E1556" i="53"/>
  <c r="E1555" i="53"/>
  <c r="E1552" i="53"/>
  <c r="E1551" i="53"/>
  <c r="E1548" i="53"/>
  <c r="E1547" i="53"/>
  <c r="E1544" i="53"/>
  <c r="E1543" i="53"/>
  <c r="E1540" i="53"/>
  <c r="E1539" i="53"/>
  <c r="E1536" i="53"/>
  <c r="E1535" i="53"/>
  <c r="E1532" i="53"/>
  <c r="E1531" i="53"/>
  <c r="E1528" i="53"/>
  <c r="E1527" i="53"/>
  <c r="E1524" i="53"/>
  <c r="E1523" i="53"/>
  <c r="E1520" i="53"/>
  <c r="E1519" i="53"/>
  <c r="E1516" i="53"/>
  <c r="E1515" i="53"/>
  <c r="E1512" i="53"/>
  <c r="E1511" i="53"/>
  <c r="E1508" i="53"/>
  <c r="E1507" i="53"/>
  <c r="E1504" i="53"/>
  <c r="E1503" i="53"/>
  <c r="E1500" i="53"/>
  <c r="E1499" i="53"/>
  <c r="E1496" i="53"/>
  <c r="E1495" i="53"/>
  <c r="E1492" i="53"/>
  <c r="E1491" i="53"/>
  <c r="E1488" i="53"/>
  <c r="E1487" i="53"/>
  <c r="E1484" i="53"/>
  <c r="E1483" i="53"/>
  <c r="E1480" i="53"/>
  <c r="E1479" i="53"/>
  <c r="E1476" i="53"/>
  <c r="E1475" i="53"/>
  <c r="E1472" i="53"/>
  <c r="E1471" i="53"/>
  <c r="E1468" i="53"/>
  <c r="E1467" i="53"/>
  <c r="E1464" i="53"/>
  <c r="E1463" i="53"/>
  <c r="E1460" i="53"/>
  <c r="E1459" i="53"/>
  <c r="E1456" i="53"/>
  <c r="E1455" i="53"/>
  <c r="E1452" i="53"/>
  <c r="E1451" i="53"/>
  <c r="E1448" i="53"/>
  <c r="E1447" i="53"/>
  <c r="E1444" i="53"/>
  <c r="E1443" i="53"/>
  <c r="E1440" i="53"/>
  <c r="E1439" i="53"/>
  <c r="E1436" i="53"/>
  <c r="E1435" i="53"/>
  <c r="E1432" i="53"/>
  <c r="E1431" i="53"/>
  <c r="E1428" i="53"/>
  <c r="E1427" i="53"/>
  <c r="E1424" i="53"/>
  <c r="E1423" i="53"/>
  <c r="E1420" i="53"/>
  <c r="E1419" i="53"/>
  <c r="E1416" i="53"/>
  <c r="E1415" i="53"/>
  <c r="E1412" i="53"/>
  <c r="E1411" i="53"/>
  <c r="E1408" i="53"/>
  <c r="E1407" i="53"/>
  <c r="E1404" i="53"/>
  <c r="E1403" i="53"/>
  <c r="E1400" i="53"/>
  <c r="E1399" i="53"/>
  <c r="E1396" i="53"/>
  <c r="E1395" i="53"/>
  <c r="E1392" i="53"/>
  <c r="E1391" i="53"/>
  <c r="E1388" i="53"/>
  <c r="E1387" i="53"/>
  <c r="E1384" i="53"/>
  <c r="E1383" i="53"/>
  <c r="E1380" i="53"/>
  <c r="E1379" i="53"/>
  <c r="E1376" i="53"/>
  <c r="E1375" i="53"/>
  <c r="E1372" i="53"/>
  <c r="E1371" i="53"/>
  <c r="E1368" i="53"/>
  <c r="E1367" i="53"/>
  <c r="E1364" i="53"/>
  <c r="E1363" i="53"/>
  <c r="E1360" i="53"/>
  <c r="E1359" i="53"/>
  <c r="E1356" i="53"/>
  <c r="E1355" i="53"/>
  <c r="E1352" i="53"/>
  <c r="E1351" i="53"/>
  <c r="F3" i="15"/>
  <c r="C3" i="15"/>
  <c r="F1001" i="53" l="1"/>
  <c r="F999" i="53" s="1"/>
  <c r="E133" i="50"/>
  <c r="E121" i="50"/>
  <c r="L1" i="50"/>
  <c r="E157" i="42"/>
  <c r="E145" i="42"/>
  <c r="E133" i="42"/>
  <c r="E121" i="42"/>
  <c r="L1" i="42"/>
  <c r="H1121" i="41"/>
  <c r="H1120" i="41"/>
  <c r="H1118" i="41"/>
  <c r="H1117" i="41"/>
  <c r="H1115" i="41"/>
  <c r="H1114" i="41"/>
  <c r="H1112" i="41"/>
  <c r="H1111" i="41"/>
  <c r="H1109" i="41"/>
  <c r="H1108" i="41"/>
  <c r="H1106" i="41"/>
  <c r="H1105" i="41"/>
  <c r="H1103" i="41"/>
  <c r="H1102" i="41"/>
  <c r="H1100" i="41"/>
  <c r="H1099" i="41"/>
  <c r="J2120" i="41"/>
  <c r="J2119" i="41"/>
  <c r="J2116" i="41"/>
  <c r="J2115" i="41"/>
  <c r="J2112" i="41"/>
  <c r="J2111" i="41"/>
  <c r="J2108" i="41"/>
  <c r="J2107" i="41"/>
  <c r="J2104" i="41"/>
  <c r="J2103" i="41"/>
  <c r="J2100" i="41"/>
  <c r="J2099" i="41"/>
  <c r="J2096" i="41"/>
  <c r="J2095" i="41"/>
  <c r="J2092" i="41"/>
  <c r="J2091" i="41"/>
  <c r="J2088" i="41"/>
  <c r="J2087" i="41"/>
  <c r="J2084" i="41"/>
  <c r="J2083" i="41"/>
  <c r="J2080" i="41"/>
  <c r="J2079" i="41"/>
  <c r="J2076" i="41"/>
  <c r="J2075" i="41"/>
  <c r="J2072" i="41"/>
  <c r="J2071" i="41"/>
  <c r="J2068" i="41"/>
  <c r="J2067" i="41"/>
  <c r="J2064" i="41"/>
  <c r="J2063" i="41"/>
  <c r="J2060" i="41"/>
  <c r="J2059" i="41"/>
  <c r="J2056" i="41"/>
  <c r="J2055" i="41"/>
  <c r="J2052" i="41"/>
  <c r="J2051" i="41"/>
  <c r="J2048" i="41"/>
  <c r="J2047" i="41"/>
  <c r="J2044" i="41"/>
  <c r="J2043" i="41"/>
  <c r="J2040" i="41"/>
  <c r="J2039" i="41"/>
  <c r="J2036" i="41"/>
  <c r="J2035" i="41"/>
  <c r="J2032" i="41"/>
  <c r="J2031" i="41"/>
  <c r="J2028" i="41"/>
  <c r="J2027" i="41"/>
  <c r="J2024" i="41"/>
  <c r="J2023" i="41"/>
  <c r="J2020" i="41"/>
  <c r="J2019" i="41"/>
  <c r="J2016" i="41"/>
  <c r="J2015" i="41"/>
  <c r="J2012" i="41"/>
  <c r="J2011" i="41"/>
  <c r="J2008" i="41"/>
  <c r="J2007" i="41"/>
  <c r="J2004" i="41"/>
  <c r="J2003" i="41"/>
  <c r="J2000" i="41"/>
  <c r="J1999" i="41"/>
  <c r="J1996" i="41"/>
  <c r="J1995" i="41"/>
  <c r="J1992" i="41"/>
  <c r="J1991" i="41"/>
  <c r="J1988" i="41"/>
  <c r="J1987" i="41"/>
  <c r="J1984" i="41"/>
  <c r="J1983" i="41"/>
  <c r="J1980" i="41"/>
  <c r="J1979" i="41"/>
  <c r="J1976" i="41"/>
  <c r="J1975" i="41"/>
  <c r="J1972" i="41"/>
  <c r="J1971" i="41"/>
  <c r="J1968" i="41"/>
  <c r="J1967" i="41"/>
  <c r="J1964" i="41"/>
  <c r="J1963" i="41"/>
  <c r="J1960" i="41"/>
  <c r="J1959" i="41"/>
  <c r="J1956" i="41"/>
  <c r="J1955" i="41"/>
  <c r="J1952" i="41"/>
  <c r="J1951" i="41"/>
  <c r="J1948" i="41"/>
  <c r="J1947" i="41"/>
  <c r="J1944" i="41"/>
  <c r="J1943" i="41"/>
  <c r="J1940" i="41"/>
  <c r="J1939" i="41"/>
  <c r="J1936" i="41"/>
  <c r="J1935" i="41"/>
  <c r="J1932" i="41"/>
  <c r="J1931" i="41"/>
  <c r="J1928" i="41"/>
  <c r="J1927" i="41"/>
  <c r="J1924" i="41"/>
  <c r="J1923" i="41"/>
  <c r="J1920" i="41"/>
  <c r="J1919" i="41"/>
  <c r="J1916" i="41"/>
  <c r="J1915" i="41"/>
  <c r="J1912" i="41"/>
  <c r="J1911" i="41"/>
  <c r="J1908" i="41"/>
  <c r="J1907" i="41"/>
  <c r="J1904" i="41"/>
  <c r="J1903" i="41"/>
  <c r="J1900" i="41"/>
  <c r="J1899" i="41"/>
  <c r="J1896" i="41"/>
  <c r="J1895" i="41"/>
  <c r="J1892" i="41"/>
  <c r="J1891" i="41"/>
  <c r="J1888" i="41"/>
  <c r="J1887" i="41"/>
  <c r="J1884" i="41"/>
  <c r="J1883" i="41"/>
  <c r="J1880" i="41"/>
  <c r="J1879" i="41"/>
  <c r="J1876" i="41"/>
  <c r="J1875" i="41"/>
  <c r="J1872" i="41"/>
  <c r="J1871" i="41"/>
  <c r="J1868" i="41"/>
  <c r="J1867" i="41"/>
  <c r="J1864" i="41"/>
  <c r="J1863" i="41"/>
  <c r="J1860" i="41"/>
  <c r="J1859" i="41"/>
  <c r="J1856" i="41"/>
  <c r="J1855" i="41"/>
  <c r="J1852" i="41"/>
  <c r="J1851" i="41"/>
  <c r="J1848" i="41"/>
  <c r="J1847" i="41"/>
  <c r="J1844" i="41"/>
  <c r="J1843" i="41"/>
  <c r="J1840" i="41"/>
  <c r="J1839" i="41"/>
  <c r="J1836" i="41"/>
  <c r="J1835" i="41"/>
  <c r="J1832" i="41"/>
  <c r="J1831" i="41"/>
  <c r="J1828" i="41"/>
  <c r="J1827" i="41"/>
  <c r="J1824" i="41"/>
  <c r="J1823" i="41"/>
  <c r="J1820" i="41"/>
  <c r="J1819" i="41"/>
  <c r="J1816" i="41"/>
  <c r="J1815" i="41"/>
  <c r="J1812" i="41"/>
  <c r="J1811" i="41"/>
  <c r="J1808" i="41"/>
  <c r="J1807" i="41"/>
  <c r="J1804" i="41"/>
  <c r="J1803" i="41"/>
  <c r="J1800" i="41"/>
  <c r="J1799" i="41"/>
  <c r="J1796" i="41"/>
  <c r="J1795" i="41"/>
  <c r="J1792" i="41"/>
  <c r="J1791" i="41"/>
  <c r="J1788" i="41"/>
  <c r="J1787" i="41"/>
  <c r="J1784" i="41"/>
  <c r="J1783" i="41"/>
  <c r="J1780" i="41"/>
  <c r="J1779" i="41"/>
  <c r="J1776" i="41"/>
  <c r="J1775" i="41"/>
  <c r="J1772" i="41"/>
  <c r="J1771" i="41"/>
  <c r="J1768" i="41"/>
  <c r="J1767" i="41"/>
  <c r="J1764" i="41"/>
  <c r="J1763" i="41"/>
  <c r="J1760" i="41"/>
  <c r="J1759" i="41"/>
  <c r="J1756" i="41"/>
  <c r="J1755" i="41"/>
  <c r="J1752" i="41"/>
  <c r="J1751" i="41"/>
  <c r="J1748" i="41"/>
  <c r="J1747" i="41"/>
  <c r="J1744" i="41"/>
  <c r="J1743" i="41"/>
  <c r="J1740" i="41"/>
  <c r="J1739" i="41"/>
  <c r="J1736" i="41"/>
  <c r="J1735" i="41"/>
  <c r="J1732" i="41"/>
  <c r="J1731" i="41"/>
  <c r="J1728" i="41"/>
  <c r="J1727" i="41"/>
  <c r="J1724" i="41"/>
  <c r="J1723" i="41"/>
  <c r="J1720" i="41"/>
  <c r="J1719" i="41"/>
  <c r="J1716" i="41"/>
  <c r="J1715" i="41"/>
  <c r="J1712" i="41"/>
  <c r="J1711" i="41"/>
  <c r="J1708" i="41"/>
  <c r="J1707" i="41"/>
  <c r="J1704" i="41"/>
  <c r="J1703" i="41"/>
  <c r="J1700" i="41"/>
  <c r="J1699" i="41"/>
  <c r="J1696" i="41"/>
  <c r="J1695" i="41"/>
  <c r="J1692" i="41"/>
  <c r="J1691" i="41"/>
  <c r="J1688" i="41"/>
  <c r="J1687" i="41"/>
  <c r="J1684" i="41"/>
  <c r="J1683" i="41"/>
  <c r="J1680" i="41"/>
  <c r="J1679" i="41"/>
  <c r="J1676" i="41"/>
  <c r="J1675" i="41"/>
  <c r="J1672" i="41"/>
  <c r="J1671" i="41"/>
  <c r="J1668" i="41"/>
  <c r="J1667" i="41"/>
  <c r="J1664" i="41"/>
  <c r="J1663" i="41"/>
  <c r="J1660" i="41"/>
  <c r="J1659" i="41"/>
  <c r="J1656" i="41"/>
  <c r="J1655" i="41"/>
  <c r="J1652" i="41"/>
  <c r="J1651" i="41"/>
  <c r="J1648" i="41"/>
  <c r="J1647" i="41"/>
  <c r="J1644" i="41"/>
  <c r="J1643" i="41"/>
  <c r="J1640" i="41"/>
  <c r="J1639" i="41"/>
  <c r="J1636" i="41"/>
  <c r="J1635" i="41"/>
  <c r="J1632" i="41"/>
  <c r="J1631" i="41"/>
  <c r="J1628" i="41"/>
  <c r="J1627" i="41"/>
  <c r="J1624" i="41"/>
  <c r="J1623" i="41"/>
  <c r="J1620" i="41"/>
  <c r="J1619" i="41"/>
  <c r="J1616" i="41"/>
  <c r="J1615" i="41"/>
  <c r="J1612" i="41"/>
  <c r="J1611" i="41"/>
  <c r="J1608" i="41"/>
  <c r="J1607" i="41"/>
  <c r="J1604" i="41"/>
  <c r="J1603" i="41"/>
  <c r="J1600" i="41"/>
  <c r="J1599" i="41"/>
  <c r="J1596" i="41"/>
  <c r="J1595" i="41"/>
  <c r="J1592" i="41"/>
  <c r="J1591" i="41"/>
  <c r="J1588" i="41"/>
  <c r="J1587" i="41"/>
  <c r="J1584" i="41"/>
  <c r="J1583" i="41"/>
  <c r="J1580" i="41"/>
  <c r="J1579" i="41"/>
  <c r="J1576" i="41"/>
  <c r="J1575" i="41"/>
  <c r="J1572" i="41"/>
  <c r="J1571" i="41"/>
  <c r="J1568" i="41"/>
  <c r="J1567" i="41"/>
  <c r="J1564" i="41"/>
  <c r="J1563" i="41"/>
  <c r="J1560" i="41"/>
  <c r="J1559" i="41"/>
  <c r="J1556" i="41"/>
  <c r="J1555" i="41"/>
  <c r="J1552" i="41"/>
  <c r="J1551" i="41"/>
  <c r="J1548" i="41"/>
  <c r="J1547" i="41"/>
  <c r="J1544" i="41"/>
  <c r="J1543" i="41"/>
  <c r="J1540" i="41"/>
  <c r="J1539" i="41"/>
  <c r="J1536" i="41"/>
  <c r="J1535" i="41"/>
  <c r="J1532" i="41"/>
  <c r="J1531" i="41"/>
  <c r="J1528" i="41"/>
  <c r="J1527" i="41"/>
  <c r="J1524" i="41"/>
  <c r="J1523" i="41"/>
  <c r="J1520" i="41"/>
  <c r="J1519" i="41"/>
  <c r="J1516" i="41"/>
  <c r="J1515" i="41"/>
  <c r="J1512" i="41"/>
  <c r="J1511" i="41"/>
  <c r="J1508" i="41"/>
  <c r="J1507" i="41"/>
  <c r="J1504" i="41"/>
  <c r="J1503" i="41"/>
  <c r="J1500" i="41"/>
  <c r="J1499" i="41"/>
  <c r="J1496" i="41"/>
  <c r="J1495" i="41"/>
  <c r="J1492" i="41"/>
  <c r="J1491" i="41"/>
  <c r="J1488" i="41"/>
  <c r="J1487" i="41"/>
  <c r="J1484" i="41"/>
  <c r="J1483" i="41"/>
  <c r="J1480" i="41"/>
  <c r="J1479" i="41"/>
  <c r="J1476" i="41"/>
  <c r="J1475" i="41"/>
  <c r="J1472" i="41"/>
  <c r="J1471" i="41"/>
  <c r="J1468" i="41"/>
  <c r="J1467" i="41"/>
  <c r="J1464" i="41"/>
  <c r="J1463" i="41"/>
  <c r="J1460" i="41"/>
  <c r="J1459" i="41"/>
  <c r="J1456" i="41"/>
  <c r="J1455" i="41"/>
  <c r="J1452" i="41"/>
  <c r="J1451" i="41"/>
  <c r="J1448" i="41"/>
  <c r="J1447" i="41"/>
  <c r="J1444" i="41"/>
  <c r="J1443" i="41"/>
  <c r="J1440" i="41"/>
  <c r="J1439" i="41"/>
  <c r="J1436" i="41"/>
  <c r="J1435" i="41"/>
  <c r="J1432" i="41"/>
  <c r="J1431" i="41"/>
  <c r="J1428" i="41"/>
  <c r="J1427" i="41"/>
  <c r="J1424" i="41"/>
  <c r="J1423" i="41"/>
  <c r="J1420" i="41"/>
  <c r="J1419" i="41"/>
  <c r="J1416" i="41"/>
  <c r="J1415" i="41"/>
  <c r="J1412" i="41"/>
  <c r="J1411" i="41"/>
  <c r="J1408" i="41"/>
  <c r="J1407" i="41"/>
  <c r="J1404" i="41"/>
  <c r="J1403" i="41"/>
  <c r="J1400" i="41"/>
  <c r="J1399" i="41"/>
  <c r="J1396" i="41"/>
  <c r="J1395" i="41"/>
  <c r="J1392" i="41"/>
  <c r="J1391" i="41"/>
  <c r="J1388" i="41"/>
  <c r="J1387" i="41"/>
  <c r="J1384" i="41"/>
  <c r="J1383" i="41"/>
  <c r="J1380" i="41"/>
  <c r="J1379" i="41"/>
  <c r="J1376" i="41"/>
  <c r="J1375" i="41"/>
  <c r="J1372" i="41"/>
  <c r="J1371" i="41"/>
  <c r="J1368" i="41"/>
  <c r="J1367" i="41"/>
  <c r="J1364" i="41"/>
  <c r="J1363" i="41"/>
  <c r="J1360" i="41"/>
  <c r="J1359" i="41"/>
  <c r="J1356" i="41"/>
  <c r="J1355" i="41"/>
  <c r="J1352" i="41"/>
  <c r="J1351" i="41"/>
  <c r="J1348" i="41"/>
  <c r="J1347" i="41"/>
  <c r="J1344" i="41"/>
  <c r="J1343" i="41"/>
  <c r="J1340" i="41"/>
  <c r="J1339" i="41"/>
  <c r="J1336" i="41"/>
  <c r="J1335" i="41"/>
  <c r="J1332" i="41"/>
  <c r="J1331" i="41"/>
  <c r="J1328" i="41"/>
  <c r="J1327" i="41"/>
  <c r="J1324" i="41"/>
  <c r="J1323" i="41"/>
  <c r="J1320" i="41"/>
  <c r="J1319" i="41"/>
  <c r="J1316" i="41"/>
  <c r="J1315" i="41"/>
  <c r="J1312" i="41"/>
  <c r="J1311" i="41"/>
  <c r="J1308" i="41"/>
  <c r="J1307" i="41"/>
  <c r="J1304" i="41"/>
  <c r="J1303" i="41"/>
  <c r="J1300" i="41"/>
  <c r="J1299" i="41"/>
  <c r="J1296" i="41"/>
  <c r="J1295" i="41"/>
  <c r="J1292" i="41"/>
  <c r="J1291" i="41"/>
  <c r="J1288" i="41"/>
  <c r="J1287" i="41"/>
  <c r="J1284" i="41"/>
  <c r="J1283" i="41"/>
  <c r="J1280" i="41"/>
  <c r="J1279" i="41"/>
  <c r="J1276" i="41"/>
  <c r="J1275" i="41"/>
  <c r="J1272" i="41"/>
  <c r="J1271" i="41"/>
  <c r="J1268" i="41"/>
  <c r="J1267" i="41"/>
  <c r="J1264" i="41"/>
  <c r="J1263" i="41"/>
  <c r="J1260" i="41"/>
  <c r="J1259" i="41"/>
  <c r="J1256" i="41"/>
  <c r="J1255" i="41"/>
  <c r="J1252" i="41"/>
  <c r="J1251" i="41"/>
  <c r="J1248" i="41"/>
  <c r="J1247" i="41"/>
  <c r="J1244" i="41"/>
  <c r="J1243" i="41"/>
  <c r="J1240" i="41"/>
  <c r="J1239" i="41"/>
  <c r="J1236" i="41"/>
  <c r="J1235" i="41"/>
  <c r="J1232" i="41"/>
  <c r="J1231" i="41"/>
  <c r="J1228" i="41"/>
  <c r="J1227" i="41"/>
  <c r="J1224" i="41"/>
  <c r="J1223" i="41"/>
  <c r="J1220" i="41"/>
  <c r="J1219" i="41"/>
  <c r="J1216" i="41"/>
  <c r="J1215" i="41"/>
  <c r="J1212" i="41"/>
  <c r="J1211" i="41"/>
  <c r="J1208" i="41"/>
  <c r="J1207" i="41"/>
  <c r="J1204" i="41"/>
  <c r="J1203" i="41"/>
  <c r="J1200" i="41"/>
  <c r="J1199" i="41"/>
  <c r="J1196" i="41"/>
  <c r="J1195" i="41"/>
  <c r="J1192" i="41"/>
  <c r="J1191" i="41"/>
  <c r="J1188" i="41"/>
  <c r="J1187" i="41"/>
  <c r="J1184" i="41"/>
  <c r="J1183" i="41"/>
  <c r="J1180" i="41"/>
  <c r="J1179" i="41"/>
  <c r="J1176" i="41"/>
  <c r="J1175" i="41"/>
  <c r="J1172" i="41"/>
  <c r="J1171" i="41"/>
  <c r="J1168" i="41"/>
  <c r="J1167" i="41"/>
  <c r="J1164" i="41"/>
  <c r="J1163" i="41"/>
  <c r="J1160" i="41"/>
  <c r="J1159" i="41"/>
  <c r="J1156" i="41"/>
  <c r="J1155" i="41"/>
  <c r="J1152" i="41"/>
  <c r="J1151" i="41"/>
  <c r="J1148" i="41"/>
  <c r="J1147" i="41"/>
  <c r="J1144" i="41"/>
  <c r="J1143" i="41"/>
  <c r="J1140" i="41"/>
  <c r="J1139" i="41"/>
  <c r="J1136" i="41"/>
  <c r="J1135" i="41"/>
  <c r="J1132" i="41"/>
  <c r="J1131" i="41"/>
  <c r="J1128" i="41"/>
  <c r="J1127" i="41"/>
  <c r="J1124" i="41"/>
  <c r="J1123" i="41"/>
  <c r="J1120" i="41"/>
  <c r="J1119" i="41"/>
  <c r="J1116" i="41"/>
  <c r="J1115" i="41"/>
  <c r="J1112" i="41"/>
  <c r="J1111" i="41"/>
  <c r="J1108" i="41"/>
  <c r="J1107" i="41"/>
  <c r="J1104" i="41"/>
  <c r="J1103" i="41"/>
  <c r="J1100" i="41"/>
  <c r="J1099" i="41"/>
  <c r="C1379" i="41"/>
  <c r="C1378" i="41"/>
  <c r="C1376" i="41"/>
  <c r="C1375" i="41"/>
  <c r="C1373" i="41"/>
  <c r="C1372" i="41"/>
  <c r="C1370" i="41"/>
  <c r="C1369" i="41"/>
  <c r="C1367" i="41"/>
  <c r="C1366" i="41"/>
  <c r="C1364" i="41"/>
  <c r="C1363" i="41"/>
  <c r="C1361" i="41"/>
  <c r="C1360" i="41"/>
  <c r="C1358" i="41"/>
  <c r="C1357" i="41"/>
  <c r="C1355" i="41"/>
  <c r="C1354" i="41"/>
  <c r="C1352" i="41"/>
  <c r="C1351" i="41"/>
  <c r="E2388" i="41"/>
  <c r="E2387" i="41"/>
  <c r="E2384" i="41"/>
  <c r="E2383" i="41"/>
  <c r="E2380" i="41"/>
  <c r="E2379" i="41"/>
  <c r="E2376" i="41"/>
  <c r="E2375" i="41"/>
  <c r="E2372" i="41"/>
  <c r="E2371" i="41"/>
  <c r="E2368" i="41"/>
  <c r="E2367" i="41"/>
  <c r="E2364" i="41"/>
  <c r="E2363" i="41"/>
  <c r="E2360" i="41"/>
  <c r="E2359" i="41"/>
  <c r="E2356" i="41"/>
  <c r="E2355" i="41"/>
  <c r="E2352" i="41"/>
  <c r="E2351" i="41"/>
  <c r="E2348" i="41"/>
  <c r="E2347" i="41"/>
  <c r="E2344" i="41"/>
  <c r="E2343" i="41"/>
  <c r="E2340" i="41"/>
  <c r="E2339" i="41"/>
  <c r="E2336" i="41"/>
  <c r="E2335" i="41"/>
  <c r="E2332" i="41"/>
  <c r="E2331" i="41"/>
  <c r="E2328" i="41"/>
  <c r="E2327" i="41"/>
  <c r="E2324" i="41"/>
  <c r="E2323" i="41"/>
  <c r="E2320" i="41"/>
  <c r="E2319" i="41"/>
  <c r="E2316" i="41"/>
  <c r="E2315" i="41"/>
  <c r="E2312" i="41"/>
  <c r="E2311" i="41"/>
  <c r="E2308" i="41"/>
  <c r="E2307" i="41"/>
  <c r="E2304" i="41"/>
  <c r="E2303" i="41"/>
  <c r="E2300" i="41"/>
  <c r="E2299" i="41"/>
  <c r="E2296" i="41"/>
  <c r="E2295" i="41"/>
  <c r="E2292" i="41"/>
  <c r="E2291" i="41"/>
  <c r="E2288" i="41"/>
  <c r="E2287" i="41"/>
  <c r="E2284" i="41"/>
  <c r="E2283" i="41"/>
  <c r="E2280" i="41"/>
  <c r="E2279" i="41"/>
  <c r="E2276" i="41"/>
  <c r="E2275" i="41"/>
  <c r="E2272" i="41"/>
  <c r="E2271" i="41"/>
  <c r="E2268" i="41"/>
  <c r="E2267" i="41"/>
  <c r="E2264" i="41"/>
  <c r="E2263" i="41"/>
  <c r="E2260" i="41"/>
  <c r="E2259" i="41"/>
  <c r="E2256" i="41"/>
  <c r="E2255" i="41"/>
  <c r="E2252" i="41"/>
  <c r="E2251" i="41"/>
  <c r="E2248" i="41"/>
  <c r="E2247" i="41"/>
  <c r="E2244" i="41"/>
  <c r="E2243" i="41"/>
  <c r="E2240" i="41"/>
  <c r="E2239" i="41"/>
  <c r="E2236" i="41"/>
  <c r="E2235" i="41"/>
  <c r="E2232" i="41"/>
  <c r="E2231" i="41"/>
  <c r="E2228" i="41"/>
  <c r="E2227" i="41"/>
  <c r="E2224" i="41"/>
  <c r="E2223" i="41"/>
  <c r="E2220" i="41"/>
  <c r="E2219" i="41"/>
  <c r="E2216" i="41"/>
  <c r="E2215" i="41"/>
  <c r="E2212" i="41"/>
  <c r="E2211" i="41"/>
  <c r="E2208" i="41"/>
  <c r="E2207" i="41"/>
  <c r="E2204" i="41"/>
  <c r="E2203" i="41"/>
  <c r="E2200" i="41"/>
  <c r="E2199" i="41"/>
  <c r="E2196" i="41"/>
  <c r="E2195" i="41"/>
  <c r="E2192" i="41"/>
  <c r="E2191" i="41"/>
  <c r="E2188" i="41"/>
  <c r="E2187" i="41"/>
  <c r="E2184" i="41"/>
  <c r="E2183" i="41"/>
  <c r="E2180" i="41"/>
  <c r="E2179" i="41"/>
  <c r="E2176" i="41"/>
  <c r="E2175" i="41"/>
  <c r="E2172" i="41"/>
  <c r="E2171" i="41"/>
  <c r="E2168" i="41"/>
  <c r="E2167" i="41"/>
  <c r="E2164" i="41"/>
  <c r="E2163" i="41"/>
  <c r="E2160" i="41"/>
  <c r="E2159" i="41"/>
  <c r="E2156" i="41"/>
  <c r="E2155" i="41"/>
  <c r="E2152" i="41"/>
  <c r="E2151" i="41"/>
  <c r="E2148" i="41"/>
  <c r="E2147" i="41"/>
  <c r="E2144" i="41"/>
  <c r="E2143" i="41"/>
  <c r="E2140" i="41"/>
  <c r="E2139" i="41"/>
  <c r="E2136" i="41"/>
  <c r="E2135" i="41"/>
  <c r="E2132" i="41"/>
  <c r="E2131" i="41"/>
  <c r="E2128" i="41"/>
  <c r="E2127" i="41"/>
  <c r="E2124" i="41"/>
  <c r="E2123" i="41"/>
  <c r="E2120" i="41"/>
  <c r="E2119" i="41"/>
  <c r="E2116" i="41"/>
  <c r="E2115" i="41"/>
  <c r="E2112" i="41"/>
  <c r="E2111" i="41"/>
  <c r="E2108" i="41"/>
  <c r="E2107" i="41"/>
  <c r="E2104" i="41"/>
  <c r="E2103" i="41"/>
  <c r="E2100" i="41"/>
  <c r="E2099" i="41"/>
  <c r="E2096" i="41"/>
  <c r="E2095" i="41"/>
  <c r="E2092" i="41"/>
  <c r="E2091" i="41"/>
  <c r="E2088" i="41"/>
  <c r="E2087" i="41"/>
  <c r="E2084" i="41"/>
  <c r="E2083" i="41"/>
  <c r="E2080" i="41"/>
  <c r="E2079" i="41"/>
  <c r="E2076" i="41"/>
  <c r="E2075" i="41"/>
  <c r="E2072" i="41"/>
  <c r="E2071" i="41"/>
  <c r="E2068" i="41"/>
  <c r="E2067" i="41"/>
  <c r="E2064" i="41"/>
  <c r="E2063" i="41"/>
  <c r="E2060" i="41"/>
  <c r="E2059" i="41"/>
  <c r="E2056" i="41"/>
  <c r="E2055" i="41"/>
  <c r="E2052" i="41"/>
  <c r="E2051" i="41"/>
  <c r="E2048" i="41"/>
  <c r="E2047" i="41"/>
  <c r="E2044" i="41"/>
  <c r="E2043" i="41"/>
  <c r="E2040" i="41"/>
  <c r="E2039" i="41"/>
  <c r="E2036" i="41"/>
  <c r="E2035" i="41"/>
  <c r="E2032" i="41"/>
  <c r="E2031" i="41"/>
  <c r="E2028" i="41"/>
  <c r="E2027" i="41"/>
  <c r="E2024" i="41"/>
  <c r="E2023" i="41"/>
  <c r="E2020" i="41"/>
  <c r="E2019" i="41"/>
  <c r="E2016" i="41"/>
  <c r="E2015" i="41"/>
  <c r="E2012" i="41"/>
  <c r="E2011" i="41"/>
  <c r="E2008" i="41"/>
  <c r="E2007" i="41"/>
  <c r="E2004" i="41"/>
  <c r="E2003" i="41"/>
  <c r="E2000" i="41"/>
  <c r="E1999" i="41"/>
  <c r="E1996" i="41"/>
  <c r="E1995" i="41"/>
  <c r="E1992" i="41"/>
  <c r="E1991" i="41"/>
  <c r="E1988" i="41"/>
  <c r="E1987" i="41"/>
  <c r="E1984" i="41"/>
  <c r="E1983" i="41"/>
  <c r="E1980" i="41"/>
  <c r="E1979" i="41"/>
  <c r="E1976" i="41"/>
  <c r="E1975" i="41"/>
  <c r="E1972" i="41"/>
  <c r="E1971" i="41"/>
  <c r="E1968" i="41"/>
  <c r="E1967" i="41"/>
  <c r="E1964" i="41"/>
  <c r="E1963" i="41"/>
  <c r="E1960" i="41"/>
  <c r="E1959" i="41"/>
  <c r="E1956" i="41"/>
  <c r="E1955" i="41"/>
  <c r="E1952" i="41"/>
  <c r="E1951" i="41"/>
  <c r="E1948" i="41"/>
  <c r="E1947" i="41"/>
  <c r="E1944" i="41"/>
  <c r="E1943" i="41"/>
  <c r="E1940" i="41"/>
  <c r="E1939" i="41"/>
  <c r="E1936" i="41"/>
  <c r="E1935" i="41"/>
  <c r="E1932" i="41"/>
  <c r="E1931" i="41"/>
  <c r="E1928" i="41"/>
  <c r="E1927" i="41"/>
  <c r="E1924" i="41"/>
  <c r="E1923" i="41"/>
  <c r="E1920" i="41"/>
  <c r="E1919" i="41"/>
  <c r="E1916" i="41"/>
  <c r="E1915" i="41"/>
  <c r="E1912" i="41"/>
  <c r="E1911" i="41"/>
  <c r="E1908" i="41"/>
  <c r="E1907" i="41"/>
  <c r="E1904" i="41"/>
  <c r="E1903" i="41"/>
  <c r="E1900" i="41"/>
  <c r="E1899" i="41"/>
  <c r="E1896" i="41"/>
  <c r="E1895" i="41"/>
  <c r="E1892" i="41"/>
  <c r="E1891" i="41"/>
  <c r="E1888" i="41"/>
  <c r="E1887" i="41"/>
  <c r="E1884" i="41"/>
  <c r="E1883" i="41"/>
  <c r="E1880" i="41"/>
  <c r="E1879" i="41"/>
  <c r="E1876" i="41"/>
  <c r="E1875" i="41"/>
  <c r="E1872" i="41"/>
  <c r="E1871" i="41"/>
  <c r="E1868" i="41"/>
  <c r="E1867" i="41"/>
  <c r="E1864" i="41"/>
  <c r="E1863" i="41"/>
  <c r="E1860" i="41"/>
  <c r="E1859" i="41"/>
  <c r="E1856" i="41"/>
  <c r="E1855" i="41"/>
  <c r="E1852" i="41"/>
  <c r="E1851" i="41"/>
  <c r="E1848" i="41"/>
  <c r="E1847" i="41"/>
  <c r="E1844" i="41"/>
  <c r="E1843" i="41"/>
  <c r="E1840" i="41"/>
  <c r="E1839" i="41"/>
  <c r="E1836" i="41"/>
  <c r="E1835" i="41"/>
  <c r="E1832" i="41"/>
  <c r="E1831" i="41"/>
  <c r="E1828" i="41"/>
  <c r="E1827" i="41"/>
  <c r="E1824" i="41"/>
  <c r="E1823" i="41"/>
  <c r="E1820" i="41"/>
  <c r="E1819" i="41"/>
  <c r="E1816" i="41"/>
  <c r="E1815" i="41"/>
  <c r="E1812" i="41"/>
  <c r="E1811" i="41"/>
  <c r="E1808" i="41"/>
  <c r="E1807" i="41"/>
  <c r="E1804" i="41"/>
  <c r="E1803" i="41"/>
  <c r="E1800" i="41"/>
  <c r="E1799" i="41"/>
  <c r="E1796" i="41"/>
  <c r="E1795" i="41"/>
  <c r="E1792" i="41"/>
  <c r="E1791" i="41"/>
  <c r="E1788" i="41"/>
  <c r="E1787" i="41"/>
  <c r="E1784" i="41"/>
  <c r="E1783" i="41"/>
  <c r="E1780" i="41"/>
  <c r="E1779" i="41"/>
  <c r="E1776" i="41"/>
  <c r="E1775" i="41"/>
  <c r="E1772" i="41"/>
  <c r="E1771" i="41"/>
  <c r="E1768" i="41"/>
  <c r="E1767" i="41"/>
  <c r="E1764" i="41"/>
  <c r="E1763" i="41"/>
  <c r="E1760" i="41"/>
  <c r="E1759" i="41"/>
  <c r="E1756" i="41"/>
  <c r="E1755" i="41"/>
  <c r="E1752" i="41"/>
  <c r="E1751" i="41"/>
  <c r="E1748" i="41"/>
  <c r="E1747" i="41"/>
  <c r="E1744" i="41"/>
  <c r="E1743" i="41"/>
  <c r="E1740" i="41"/>
  <c r="E1739" i="41"/>
  <c r="E1736" i="41"/>
  <c r="E1735" i="41"/>
  <c r="E1732" i="41"/>
  <c r="E1731" i="41"/>
  <c r="E1728" i="41"/>
  <c r="E1727" i="41"/>
  <c r="E1724" i="41"/>
  <c r="E1723" i="41"/>
  <c r="E1720" i="41"/>
  <c r="E1719" i="41"/>
  <c r="E1716" i="41"/>
  <c r="E1715" i="41"/>
  <c r="E1712" i="41"/>
  <c r="E1711" i="41"/>
  <c r="E1708" i="41"/>
  <c r="E1707" i="41"/>
  <c r="E1704" i="41"/>
  <c r="E1703" i="41"/>
  <c r="E1700" i="41"/>
  <c r="E1699" i="41"/>
  <c r="E1696" i="41"/>
  <c r="E1695" i="41"/>
  <c r="E1692" i="41"/>
  <c r="E1691" i="41"/>
  <c r="E1688" i="41"/>
  <c r="E1687" i="41"/>
  <c r="E1684" i="41"/>
  <c r="E1683" i="41"/>
  <c r="E1680" i="41"/>
  <c r="E1679" i="41"/>
  <c r="E1676" i="41"/>
  <c r="E1675" i="41"/>
  <c r="E1672" i="41"/>
  <c r="E1671" i="41"/>
  <c r="E1668" i="41"/>
  <c r="E1667" i="41"/>
  <c r="E1664" i="41"/>
  <c r="E1663" i="41"/>
  <c r="E1660" i="41"/>
  <c r="E1659" i="41"/>
  <c r="E1656" i="41"/>
  <c r="E1655" i="41"/>
  <c r="E1652" i="41"/>
  <c r="E1651" i="41"/>
  <c r="E1648" i="41"/>
  <c r="E1647" i="41"/>
  <c r="E1644" i="41"/>
  <c r="E1643" i="41"/>
  <c r="E1640" i="41"/>
  <c r="E1639" i="41"/>
  <c r="E1636" i="41"/>
  <c r="E1635" i="41"/>
  <c r="E1632" i="41"/>
  <c r="E1631" i="41"/>
  <c r="E1628" i="41"/>
  <c r="E1627" i="41"/>
  <c r="E1624" i="41"/>
  <c r="E1623" i="41"/>
  <c r="E1620" i="41"/>
  <c r="E1619" i="41"/>
  <c r="E1616" i="41"/>
  <c r="E1615" i="41"/>
  <c r="E1612" i="41"/>
  <c r="E1611" i="41"/>
  <c r="E1608" i="41"/>
  <c r="E1607" i="41"/>
  <c r="E1604" i="41"/>
  <c r="E1603" i="41"/>
  <c r="E1600" i="41"/>
  <c r="E1599" i="41"/>
  <c r="E1596" i="41"/>
  <c r="E1595" i="41"/>
  <c r="E1592" i="41"/>
  <c r="E1591" i="41"/>
  <c r="E1588" i="41"/>
  <c r="E1587" i="41"/>
  <c r="E1584" i="41"/>
  <c r="E1583" i="41"/>
  <c r="E1580" i="41"/>
  <c r="E1579" i="41"/>
  <c r="E1576" i="41"/>
  <c r="E1575" i="41"/>
  <c r="E1572" i="41"/>
  <c r="E1571" i="41"/>
  <c r="E1568" i="41"/>
  <c r="E1567" i="41"/>
  <c r="E1564" i="41"/>
  <c r="E1563" i="41"/>
  <c r="E1560" i="41"/>
  <c r="E1559" i="41"/>
  <c r="E1556" i="41"/>
  <c r="E1555" i="41"/>
  <c r="E1552" i="41"/>
  <c r="E1551" i="41"/>
  <c r="E1548" i="41"/>
  <c r="E1547" i="41"/>
  <c r="E1544" i="41"/>
  <c r="E1543" i="41"/>
  <c r="E1540" i="41"/>
  <c r="E1539" i="41"/>
  <c r="E1536" i="41"/>
  <c r="E1535" i="41"/>
  <c r="E1532" i="41"/>
  <c r="E1531" i="41"/>
  <c r="E1528" i="41"/>
  <c r="E1527" i="41"/>
  <c r="E1524" i="41"/>
  <c r="E1523" i="41"/>
  <c r="E1520" i="41"/>
  <c r="E1519" i="41"/>
  <c r="E1516" i="41"/>
  <c r="E1515" i="41"/>
  <c r="E1512" i="41"/>
  <c r="E1511" i="41"/>
  <c r="E1508" i="41"/>
  <c r="E1507" i="41"/>
  <c r="E1504" i="41"/>
  <c r="E1503" i="41"/>
  <c r="E1500" i="41"/>
  <c r="E1499" i="41"/>
  <c r="E1496" i="41"/>
  <c r="E1495" i="41"/>
  <c r="E1492" i="41"/>
  <c r="E1491" i="41"/>
  <c r="E1488" i="41"/>
  <c r="E1487" i="41"/>
  <c r="E1484" i="41"/>
  <c r="E1483" i="41"/>
  <c r="E1480" i="41"/>
  <c r="E1479" i="41"/>
  <c r="E1476" i="41"/>
  <c r="E1475" i="41"/>
  <c r="E1472" i="41"/>
  <c r="E1471" i="41"/>
  <c r="E1468" i="41"/>
  <c r="E1467" i="41"/>
  <c r="E1464" i="41"/>
  <c r="E1463" i="41"/>
  <c r="E1460" i="41"/>
  <c r="E1459" i="41"/>
  <c r="E1456" i="41"/>
  <c r="E1455" i="41"/>
  <c r="E1452" i="41"/>
  <c r="E1451" i="41"/>
  <c r="E1448" i="41"/>
  <c r="E1447" i="41"/>
  <c r="E1444" i="41"/>
  <c r="E1443" i="41"/>
  <c r="E1440" i="41"/>
  <c r="E1439" i="41"/>
  <c r="E1436" i="41"/>
  <c r="E1435" i="41"/>
  <c r="E1432" i="41"/>
  <c r="E1431" i="41"/>
  <c r="E1428" i="41"/>
  <c r="E1427" i="41"/>
  <c r="E1424" i="41"/>
  <c r="E1423" i="41"/>
  <c r="E1420" i="41"/>
  <c r="E1419" i="41"/>
  <c r="E1416" i="41"/>
  <c r="E1415" i="41"/>
  <c r="E1412" i="41"/>
  <c r="E1411" i="41"/>
  <c r="E1408" i="41"/>
  <c r="E1407" i="41"/>
  <c r="E1404" i="41"/>
  <c r="E1403" i="41"/>
  <c r="E1400" i="41"/>
  <c r="E1399" i="41"/>
  <c r="E1396" i="41"/>
  <c r="E1395" i="41"/>
  <c r="E1392" i="41"/>
  <c r="E1391" i="41"/>
  <c r="E1388" i="41"/>
  <c r="E1387" i="41"/>
  <c r="E1384" i="41"/>
  <c r="E1383" i="41"/>
  <c r="E1380" i="41"/>
  <c r="E1379" i="41"/>
  <c r="E1376" i="41"/>
  <c r="E1375" i="41"/>
  <c r="E1372" i="41"/>
  <c r="E1371" i="41"/>
  <c r="E1368" i="41"/>
  <c r="E1367" i="41"/>
  <c r="E1364" i="41"/>
  <c r="E1363" i="41"/>
  <c r="E1360" i="41"/>
  <c r="E1359" i="41"/>
  <c r="E1356" i="41"/>
  <c r="E1355" i="41"/>
  <c r="E1352" i="41"/>
  <c r="E1351" i="41"/>
  <c r="E145" i="24"/>
  <c r="E133" i="24"/>
  <c r="E121" i="24"/>
  <c r="L1" i="24"/>
  <c r="E145" i="20"/>
  <c r="E133" i="20"/>
  <c r="E121" i="20"/>
  <c r="L1" i="20"/>
  <c r="A26" i="15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" i="15"/>
  <c r="E145" i="9"/>
  <c r="E133" i="9"/>
  <c r="E121" i="9"/>
  <c r="L1" i="9"/>
  <c r="E145" i="3"/>
  <c r="E133" i="3"/>
  <c r="E121" i="3"/>
  <c r="L1" i="3"/>
  <c r="C42" i="15"/>
  <c r="C46" i="15"/>
  <c r="C33" i="15"/>
  <c r="C26" i="15"/>
  <c r="C45" i="15"/>
  <c r="C36" i="15"/>
  <c r="C37" i="15"/>
  <c r="C35" i="15"/>
  <c r="F33" i="15"/>
  <c r="C27" i="15"/>
  <c r="C39" i="15"/>
  <c r="C40" i="15"/>
  <c r="C41" i="15"/>
  <c r="C31" i="15"/>
  <c r="C44" i="15"/>
  <c r="F39" i="15"/>
  <c r="C30" i="15"/>
  <c r="C32" i="15"/>
  <c r="C28" i="15"/>
  <c r="C34" i="15"/>
  <c r="C43" i="15"/>
  <c r="C4" i="15"/>
  <c r="C29" i="15"/>
  <c r="C38" i="15"/>
  <c r="A5" i="15" l="1"/>
  <c r="F34" i="15"/>
  <c r="F41" i="15"/>
  <c r="F31" i="15"/>
  <c r="F46" i="15"/>
  <c r="F30" i="15"/>
  <c r="F37" i="15"/>
  <c r="F40" i="15"/>
  <c r="F27" i="15"/>
  <c r="F4" i="15"/>
  <c r="F44" i="15"/>
  <c r="F28" i="15"/>
  <c r="F38" i="15"/>
  <c r="F36" i="15"/>
  <c r="F43" i="15"/>
  <c r="F42" i="15"/>
  <c r="F29" i="15"/>
  <c r="F35" i="15"/>
  <c r="F45" i="15"/>
  <c r="C5" i="15"/>
  <c r="F26" i="15"/>
  <c r="F32" i="15"/>
  <c r="A6" i="15" l="1"/>
  <c r="C6" i="15"/>
  <c r="F5" i="15"/>
  <c r="A7" i="15" l="1"/>
  <c r="C7" i="15"/>
  <c r="F6" i="15"/>
  <c r="A8" i="15" l="1"/>
  <c r="F7" i="15"/>
  <c r="C8" i="15"/>
  <c r="A9" i="15" l="1"/>
  <c r="F8" i="15"/>
  <c r="C9" i="15"/>
  <c r="A10" i="15" l="1"/>
  <c r="C10" i="15"/>
  <c r="F9" i="15"/>
  <c r="A11" i="15" l="1"/>
  <c r="F10" i="15"/>
  <c r="C11" i="15"/>
  <c r="A12" i="15" l="1"/>
  <c r="F11" i="15"/>
  <c r="C12" i="15"/>
  <c r="A13" i="15" l="1"/>
  <c r="B13" i="21" s="1"/>
  <c r="C13" i="15"/>
  <c r="F12" i="15"/>
  <c r="A14" i="15" l="1"/>
  <c r="C14" i="15"/>
  <c r="F13" i="15"/>
  <c r="A15" i="15" l="1"/>
  <c r="F14" i="15"/>
  <c r="C15" i="15"/>
  <c r="A16" i="15" l="1"/>
  <c r="F15" i="15"/>
  <c r="C16" i="15"/>
  <c r="A17" i="15" l="1"/>
  <c r="C17" i="15"/>
  <c r="F16" i="15"/>
  <c r="B16" i="57" l="1"/>
  <c r="A18" i="15"/>
  <c r="F17" i="15"/>
  <c r="C18" i="15"/>
  <c r="A19" i="15" l="1"/>
  <c r="C19" i="15"/>
  <c r="F18" i="15"/>
  <c r="F19" i="15"/>
  <c r="B19" i="21" l="1"/>
  <c r="A20" i="15"/>
  <c r="C20" i="15"/>
  <c r="A21" i="15" l="1"/>
  <c r="C21" i="15"/>
  <c r="F20" i="15"/>
  <c r="A22" i="15" l="1"/>
  <c r="C22" i="15"/>
  <c r="F21" i="15"/>
  <c r="A23" i="15" l="1"/>
  <c r="C23" i="15"/>
  <c r="F22" i="15"/>
  <c r="F23" i="15"/>
</calcChain>
</file>

<file path=xl/comments1.xml><?xml version="1.0" encoding="utf-8"?>
<comments xmlns="http://schemas.openxmlformats.org/spreadsheetml/2006/main">
  <authors>
    <author>Oscar, Tom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#1 Temp
   Configuration: MLFN Numeric Predictor (nodes: 2, 2)
   Location: This Workbook
   Independent Category Variables: 0
   Independent Numeric Variables: 2 (Temp, Time)
   Dependent Variable: Numeric Var. (Temperature)
Training
   Number of Cases: 333
   Training Time: 00:02:00
   Number of Trials: 780392
   Reason Stopped: Auto-Stopped
   % Bad Predictions (30% Tolerance): 0.0000%
   Root Mean Square Error: 2.402
   Mean Absolute Error: 1.762
   Std. Deviation of Abs. Error: 1.633
Testing
   Number of Cases: 83
   % Bad Predictions (30% Tolerance): 0.0000%
   Root Mean Square Error: 2.611
   Mean Absolute Error: 1.903
   Std. Deviation of Abs. Error: 1.789
Data Set
   Name: Data Set #1 Temp
   Number of Rows: 416
   Manual Case Tags: NO</t>
        </r>
      </text>
    </comment>
  </commentList>
</comments>
</file>

<file path=xl/comments2.xml><?xml version="1.0" encoding="utf-8"?>
<comments xmlns="http://schemas.openxmlformats.org/spreadsheetml/2006/main">
  <authors>
    <author>Oscar, Tom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#1 Log (2)
   Configuration: MLFN Numeric Predictor (nodes: 2, 2)
   Location: This Workbook
   Independent Category Variables: 0
   Independent Numeric Variables: 2 (Temp, Time)
   Dependent Variable: Numeric Var. (Log)
Training
   Number of Cases: 333
   Training Time: 00:02:00
   Number of Trials: 784007
   Reason Stopped: Auto-Stopped
   % Bad Predictions (30% Tolerance): 10.2102%
   Root Mean Square Error: 0.4766
   Mean Absolute Error: 0.2646
   Std. Deviation of Abs. Error: 0.3965
Testing
   Number of Cases: 83
   % Bad Predictions (30% Tolerance): 8.4337%
   Root Mean Square Error: 0.4554
   Mean Absolute Error: 0.2450
   Std. Deviation of Abs. Error: 0.3838
Data Set
   Name: Data Set #1 Log
   Number of Rows: 416
   Manual Case Tags: NO</t>
        </r>
      </text>
    </comment>
  </commentList>
</comments>
</file>

<file path=xl/comments3.xml><?xml version="1.0" encoding="utf-8"?>
<comments xmlns="http://schemas.openxmlformats.org/spreadsheetml/2006/main">
  <authors>
    <author>Oscar, Tom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 Log (2)
   Configuration: MLFN Numeric Predictor (nodes: 2, 2)
   Location: This Workbook
   Independent Category Variables: 0
   Independent Numeric Variables: 2 (Temp, Time)
   Dependent Variable: Numeric Var. (Log)
Prediction
   Number of Cases: 21
   Live Prediction Enabled: YES
Data Set
   Name: Data Set #1 Log Predict
   Number of Rows: 21
   Manual Case Tags: NO
   Variable Matching: Automatic
   Indep. Category Variables Used: None
   Indep. Numeric Variables Used: Names from training
   Dependent Variable: Numeric Var. (Log)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 Log (2)"
Net Configuration: MLFN Numeric Predictor (nodes: 2, 2)
Variable Matching: Automatic
   Independent Category Variables: 0
   Independent Numeric Variables: 2
      Temp
      Time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 Log (2)"
Net Configuration: MLFN Numeric Predictor (nodes: 2, 2)
Variable Matching: Automatic
   Independent Category Variables: 0
   Independent Numeric Variables: 2
      Temp
      Time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 Temp
   Configuration: MLFN Numeric Predictor (nodes: 2, 2)
   Location: This Workbook
   Independent Category Variables: 0
   Independent Numeric Variables: 2 (Temp, Time)
   Dependent Variable: Numeric Var. (Temperature)
Prediction
   Number of Cases: 21
   Live Prediction Enabled: YES
Data Set
   Name: Data Set #1 Temp Predict
   Number of Rows: 21
   Manual Case Tags: NO
   Variable Matching: Automatic
   Indep. Category Variables Used: None
   Indep. Numeric Variables Used: Names from training
   Dependent Variable: Numeric Var. (Temperature)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 Temp"
Net Configuration: MLFN Numeric Predictor (nodes: 2, 2)
Variable Matching: Automatic
   Independent Category Variables: 0
   Independent Numeric Variables: 2
      Temp
      Time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 Temp"
Net Configuration: MLFN Numeric Predictor (nodes: 2, 2)
Variable Matching: Automatic
   Independent Category Variables: 0
   Independent Numeric Variables: 2
      Temp
      Time</t>
        </r>
      </text>
    </comment>
  </commentList>
</comments>
</file>

<file path=xl/comments4.xml><?xml version="1.0" encoding="utf-8"?>
<comments xmlns="http://schemas.openxmlformats.org/spreadsheetml/2006/main">
  <authors>
    <author>Oscar, Tom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NeuralTools Quick Summary (Testing)
Net Information
   Name: Net Trained on Data Set #1 Temp
   Configuration: MLFN Numeric Predictor (nodes: 2, 2)
   Location: This Workbook
   Independent Category Variables: 0
   Independent Numeric Variables: 2 (Temp, Time)
   Dependent Variable: Numeric Var. (Temperature)
Testing
   Number of Cases: 192
   % Bad Predictions (30% Tolerance): 0.0000%
   Root Mean Square Error: 3.730
   Mean Absolute Error: 2.780
   Std. Deviation of Abs. Error: 2.487
Data Set
   Name: Data Set #1 Temp Test
   Number of Rows: 192
   Manual Case Tags: NO
   Variable Matching: Automatic
   Indep. Category Variables Used: None
   Indep. Numeric Variables Used: Names from training
   Dependent Variable: Numeric Var. (Temperature)</t>
        </r>
      </text>
    </comment>
  </commentList>
</comments>
</file>

<file path=xl/comments5.xml><?xml version="1.0" encoding="utf-8"?>
<comments xmlns="http://schemas.openxmlformats.org/spreadsheetml/2006/main">
  <authors>
    <author>Oscar, Tom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NeuralTools Quick Summary (Testing)
Net Information
   Name: Net Trained on Data Set #1 Log (2)
   Configuration: MLFN Numeric Predictor (nodes: 2, 2)
   Location: This Workbook
   Independent Category Variables: 0
   Independent Numeric Variables: 2 (Temp, Time)
   Dependent Variable: Numeric Var. (Log)
Testing
   Number of Cases: 192
   % Bad Predictions (30% Tolerance): 15.1042%
   Root Mean Square Error: 0.9273
   Mean Absolute Error: 0.4542
   Std. Deviation of Abs. Error: 0.8084
Data Set
   Name: Data Set #1 Log Test
   Number of Rows: 192
   Manual Case Tags: NO
   Variable Matching: Automatic
   Indep. Category Variables Used: None
   Indep. Numeric Variables Used: Names from training
   Dependent Variable: Numeric Var. (Log)</t>
        </r>
      </text>
    </comment>
  </commentList>
</comments>
</file>

<file path=xl/sharedStrings.xml><?xml version="1.0" encoding="utf-8"?>
<sst xmlns="http://schemas.openxmlformats.org/spreadsheetml/2006/main" count="3684" uniqueCount="399">
  <si>
    <t>Temp</t>
  </si>
  <si>
    <t>Time</t>
  </si>
  <si>
    <t>Log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</si>
  <si>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</si>
  <si>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</si>
  <si>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</si>
  <si>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</si>
  <si>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</si>
  <si>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</si>
  <si>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</si>
  <si>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</si>
  <si>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</si>
  <si>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</si>
  <si>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</si>
  <si>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DG14EFB4B8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</si>
  <si>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</si>
  <si>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</si>
  <si>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</si>
  <si>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</si>
  <si>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</si>
  <si>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</si>
  <si>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</si>
  <si>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</si>
  <si>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</si>
  <si>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</si>
  <si>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</si>
  <si>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</si>
  <si>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</si>
  <si>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</si>
  <si>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</si>
  <si>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</si>
  <si>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</si>
  <si>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</si>
  <si>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</si>
  <si>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</si>
  <si>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 Temp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</si>
  <si>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</si>
  <si>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</si>
  <si>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</si>
  <si>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</si>
  <si>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</si>
  <si>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</si>
  <si>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</si>
  <si>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</si>
  <si>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</si>
  <si>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VP2F23FDA280FCD2F</t>
  </si>
  <si>
    <t>VG35894AC618E5D610</t>
  </si>
  <si>
    <t>ST_Temp</t>
  </si>
  <si>
    <t>2:Info</t>
  </si>
  <si>
    <t>2:Ranges</t>
  </si>
  <si>
    <t>2:MultiRefs</t>
  </si>
  <si>
    <t>2:Extension Info</t>
  </si>
  <si>
    <t>VP55B516327BC3F08</t>
  </si>
  <si>
    <t>VG32CFE6902D0A0FD1</t>
  </si>
  <si>
    <t>ST_Time</t>
  </si>
  <si>
    <t>3:Info</t>
  </si>
  <si>
    <t>3:Ranges</t>
  </si>
  <si>
    <t>3:MultiRefs</t>
  </si>
  <si>
    <t>3:Extension Info</t>
  </si>
  <si>
    <t>VP16DFC6B449FA1C2</t>
  </si>
  <si>
    <t>VG33569A2D2EDF8999</t>
  </si>
  <si>
    <t>ST_Log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</si>
  <si>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</si>
  <si>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</si>
  <si>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</si>
  <si>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</si>
  <si>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</si>
  <si>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</si>
  <si>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</si>
  <si>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</si>
  <si>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</si>
  <si>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</si>
  <si>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</si>
  <si>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</si>
  <si>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</si>
  <si>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</si>
  <si>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</si>
  <si>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</si>
  <si>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</si>
  <si>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</si>
  <si>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</si>
  <si>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</si>
  <si>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</si>
  <si>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</si>
  <si>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</si>
  <si>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</si>
  <si>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</si>
  <si>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</si>
  <si>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</si>
  <si>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</si>
  <si>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</si>
  <si>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</si>
  <si>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</si>
  <si>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</si>
  <si>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</si>
  <si>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</si>
  <si>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</si>
  <si>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</si>
  <si>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</si>
  <si>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</si>
  <si>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</si>
  <si>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</si>
  <si>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</si>
  <si>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</si>
  <si>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</si>
  <si>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</si>
  <si>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</si>
  <si>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</si>
  <si>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</si>
  <si>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</si>
  <si>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</si>
  <si>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</si>
  <si>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</si>
  <si>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</si>
  <si>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</si>
  <si>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</si>
  <si>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</si>
  <si>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</si>
  <si>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</si>
  <si>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</si>
  <si>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</si>
  <si>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</si>
  <si>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</si>
  <si>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</si>
  <si>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</si>
  <si>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</si>
  <si>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</si>
  <si>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</si>
  <si>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</si>
  <si>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</si>
  <si>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</si>
  <si>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</si>
  <si>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G1056661077309127878</t>
  </si>
  <si>
    <t>2014B Dataset for Model Development GRNN.xlsx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</si>
  <si>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</si>
  <si>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</si>
  <si>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</si>
  <si>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</si>
  <si>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</si>
  <si>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</si>
  <si>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</si>
  <si>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</si>
  <si>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</si>
  <si>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</si>
  <si>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</si>
  <si>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</si>
  <si>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</si>
  <si>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</si>
  <si>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</si>
  <si>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 Temp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</si>
  <si>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</si>
  <si>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</si>
  <si>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</si>
  <si>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</si>
  <si>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</si>
  <si>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NeuralTools: Neural Net Training and Auto-Testing</t>
  </si>
  <si>
    <t>Performed By: Oscar, Tom</t>
  </si>
  <si>
    <t>Data Set: Data Set #1 Temp</t>
  </si>
  <si>
    <t>Net: Net Trained on Data Set #1 Temp</t>
  </si>
  <si>
    <t>Summary</t>
  </si>
  <si>
    <t>Net Information</t>
  </si>
  <si>
    <t xml:space="preserve">    Name</t>
  </si>
  <si>
    <t xml:space="preserve">    Configuration</t>
  </si>
  <si>
    <t xml:space="preserve">    Location</t>
  </si>
  <si>
    <t>This Workbook</t>
  </si>
  <si>
    <t xml:space="preserve">    Independent Category Variables</t>
  </si>
  <si>
    <t xml:space="preserve">    Independent Numeric Variables</t>
  </si>
  <si>
    <t>2 (Temp, Time)</t>
  </si>
  <si>
    <t xml:space="preserve">    Dependent Variable</t>
  </si>
  <si>
    <t>Numeric Var. (Log)</t>
  </si>
  <si>
    <t>Training</t>
  </si>
  <si>
    <t xml:space="preserve">    Number of Cases</t>
  </si>
  <si>
    <t xml:space="preserve">    Training Time</t>
  </si>
  <si>
    <t xml:space="preserve">    Number of Trials</t>
  </si>
  <si>
    <t xml:space="preserve">    Reason Stopped</t>
  </si>
  <si>
    <t>Auto-Stopped</t>
  </si>
  <si>
    <t xml:space="preserve">    % Bad Predictions (30% Tolerance)</t>
  </si>
  <si>
    <t xml:space="preserve">    Root Mean Square Error</t>
  </si>
  <si>
    <t xml:space="preserve">    Mean Absolute Error</t>
  </si>
  <si>
    <t xml:space="preserve">    Std. Deviation of Abs. Error</t>
  </si>
  <si>
    <t>Testing</t>
  </si>
  <si>
    <t>Data Set</t>
  </si>
  <si>
    <t xml:space="preserve">    Number of Rows</t>
  </si>
  <si>
    <t xml:space="preserve">    Manual Case Tags</t>
  </si>
  <si>
    <t>NO</t>
  </si>
  <si>
    <t>Data for Histogram (Training)</t>
  </si>
  <si>
    <t>Outline(x)</t>
  </si>
  <si>
    <t>Outline(y)</t>
  </si>
  <si>
    <t>Fill(x)</t>
  </si>
  <si>
    <t>Fill(y)</t>
  </si>
  <si>
    <t>Histogram Bins (Training)</t>
  </si>
  <si>
    <t>Bin Min</t>
  </si>
  <si>
    <t>Bin Max</t>
  </si>
  <si>
    <t>Bin Midpoint</t>
  </si>
  <si>
    <t>Freq.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</si>
  <si>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</si>
  <si>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</si>
  <si>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</si>
  <si>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</si>
  <si>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</si>
  <si>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</si>
  <si>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</si>
  <si>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</si>
  <si>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</si>
  <si>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Bin #10</t>
  </si>
  <si>
    <t>Training Data</t>
  </si>
  <si>
    <t>Row Number</t>
  </si>
  <si>
    <t>Actual</t>
  </si>
  <si>
    <t>Predicted</t>
  </si>
  <si>
    <t>Residual</t>
  </si>
  <si>
    <t>Data for Histogram (Testing)</t>
  </si>
  <si>
    <t>Histogram Bins (Testing)</t>
  </si>
  <si>
    <t>Testing Data</t>
  </si>
  <si>
    <t>The data below is used to generate Summary Report graphs, but is not part of the report.</t>
  </si>
  <si>
    <t>Train-Test Report for Net Trained on Data Set #1 Temp</t>
  </si>
  <si>
    <t>ST_TrainTestReportforNetTrainedonDataSet1Temp</t>
  </si>
  <si>
    <t>ST_TrainTestReportforNetTrainedonDataSet1Temp_6</t>
  </si>
  <si>
    <t>ST_TrainTestReportforNetTrainedonDataSet1Temp_7</t>
  </si>
  <si>
    <t>4:Info</t>
  </si>
  <si>
    <t>4:Ranges</t>
  </si>
  <si>
    <t>4:MultiRefs</t>
  </si>
  <si>
    <t>4:Extension Info</t>
  </si>
  <si>
    <t>ST_TrainTestReportforNetTrainedonDataSet1Temp_8</t>
  </si>
  <si>
    <t>NeuralTools Output DS Record</t>
  </si>
  <si>
    <t>Input DS GUID</t>
  </si>
  <si>
    <t>Tag Used</t>
  </si>
  <si>
    <t>test</t>
  </si>
  <si>
    <t>train</t>
  </si>
  <si>
    <t>Prediction</t>
  </si>
  <si>
    <t>Good/Bad</t>
  </si>
  <si>
    <t>Good</t>
  </si>
  <si>
    <t>DG1ACDF4E0</t>
  </si>
  <si>
    <t>Data Set #1 Log</t>
  </si>
  <si>
    <t>VPEABD1FA1CA859CD</t>
  </si>
  <si>
    <t>VG1BFE68B3289A8EC2</t>
  </si>
  <si>
    <t>ST_Temp_1</t>
  </si>
  <si>
    <t>VP3236B84B2C97E8C7</t>
  </si>
  <si>
    <t>VG1DFF32CE15206EDB</t>
  </si>
  <si>
    <t>ST_Time_2</t>
  </si>
  <si>
    <t>VP1D98BFD520530E09</t>
  </si>
  <si>
    <t>VG2EE001812AFF450A</t>
  </si>
  <si>
    <t>ST_Log_3</t>
  </si>
  <si>
    <t>G0178246923234246088</t>
  </si>
  <si>
    <t>Data Set: Data Set #1 Log</t>
  </si>
  <si>
    <t>Bad</t>
  </si>
  <si>
    <t>Temperature</t>
  </si>
  <si>
    <t>G0278387833027791850</t>
  </si>
  <si>
    <t>Numeric Var. (Temperature)</t>
  </si>
  <si>
    <t>DG1135E38A</t>
  </si>
  <si>
    <t>Data Set #1 Log Predict</t>
  </si>
  <si>
    <t>VP3678FFD9E07D5AE</t>
  </si>
  <si>
    <t>VGD4D278F2ED20C05</t>
  </si>
  <si>
    <t>ST_Temp_2</t>
  </si>
  <si>
    <t>VP15E808CD24E1B2FB</t>
  </si>
  <si>
    <t>VG273F0B1A2F83E8D9</t>
  </si>
  <si>
    <t>ST_Time_3</t>
  </si>
  <si>
    <t>VP68883AE14519239</t>
  </si>
  <si>
    <t>VG2F715F871D55E91B</t>
  </si>
  <si>
    <t>ST_Log_4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</si>
  <si>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</si>
  <si>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</si>
  <si>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</si>
  <si>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</si>
  <si>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</si>
  <si>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</si>
  <si>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</si>
  <si>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</si>
  <si>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</si>
  <si>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predict</t>
  </si>
  <si>
    <t>DG32B36F7</t>
  </si>
  <si>
    <t>Data Set #1 Temp Predict</t>
  </si>
  <si>
    <t>VP38550551E7DBEDD</t>
  </si>
  <si>
    <t>VG28ED226229DF0984</t>
  </si>
  <si>
    <t>ST_Temp_3</t>
  </si>
  <si>
    <t>VP92E4EDB9CAF382</t>
  </si>
  <si>
    <t>VG2BD5BE3A31A01A24</t>
  </si>
  <si>
    <t>ST_Time_4</t>
  </si>
  <si>
    <t>VP1E46AF872F27C9E6</t>
  </si>
  <si>
    <t>VG2630031A32F9A57D</t>
  </si>
  <si>
    <t>ST_Temperature</t>
  </si>
  <si>
    <t>Prediction Report: "Net Trained on Data Set #1 Temp"</t>
  </si>
  <si>
    <t>ST_PredictionReportNetTrainedonDataSet1Temp</t>
  </si>
  <si>
    <t>ST_PredictionReportNetTrainedonDataSet1Temp_6</t>
  </si>
  <si>
    <t>G2914298031865714950</t>
  </si>
  <si>
    <t>2014B Dataset for Model Development MLF2.xlsx</t>
  </si>
  <si>
    <t>G0615833673640549650</t>
  </si>
  <si>
    <t>G0318018307440341826</t>
  </si>
  <si>
    <t>2014B Dataset for Model Development MLF22.xlsx</t>
  </si>
  <si>
    <t>0000001171뀁sssssssssssssssssssssssssssssssssssssssssssssssssssssssssssssssssssssssssssssssssssssssss৾烲ः볿獓ँउउउ缨䵡Ｃ_xFFFF_⫿ंउऐउँउँउउउउउĪउဉउ؉उउउउउउउ⤉缨ڪ２_xFFFF_⫿इउऄउंउتउЉउȉउ⨉अउऄउँउЪउᔉउᐉぇㄳ〸㠱〳㐷〴㐳㠱㘲̪उĉउउȪउ उἉ敎⁴牔楡敮⁤湯䐠瑡⁡敓⁴ㄣ吠浥⩰ँउऄउँउः）_xFFFF_⫿Ϫउँउ⨉ϫउईउउउउ￸۾Ī؆І؆؆؆⨆ϩ؆؁؆⠁ǵ؆_xFFFF__xFFFF_؃＆_xFFFF_⫿؁؆؄؆؂؆ب髊［_xFFFF_⫿Ϭ؆؈؆؆؆؆￸؃ࠆ؆┆姲⋌⺮⩀Ϫ؆؈؆쵃⁉鐮䁒̪؆І؆＆_xFFFF_⫿؂؆؄؆_xFFFF__xFFFF_Ī؆Ԇ؆І敔灭؃Ć؆؆턨؇＆_xFFFF_⫿؄؆؈؆踢蕧ꉕ䀮̪؆ࠆ؆䌆䧍⸠劔⩀؂؆؈؆؆؆؆䁙Ī؆ࠆ؆؆؆؆䤆⥀⠩쨁㮚_xFFFF__xFFFF_۾؃ࠆ؆؆؆؆⫿ϫ؆؈؆璇鞜䀊؃ࠆ؆贆塨흁ಈ⩀؃؆؄؆_xFFFF__xFFFF_Ȫ؆І؆＆_xFFFF_⫿؁؆؅؆各浩⩥ϩ؆؁؆⠆ߑ؆_xFFFF__xFFFF_Ъ؆ࠆ؆嬆굷戻ઍ⩀؃؆؈؆梍䅘裗䀌Ȫ؆ࠆ؆؆؆؆␆⩀؁؆؈؆؆؆؆؆⤩⠩Ϫ؆_xFFFF__xFFFF_Ī؆І؆؆؆⤆؃＆_xFFFF_⫿ϫ؆؈؆瀇敲楤瑣؃Ԇ؆І整瑳̪؆І؆＆_xFFFF_৾⫿ंउऄउ_xFFFF__xFFFF_Īउഉउఉ慴彧慶楲扡敬ः؉उԉ牴楡⥮⠩Ƕउ_xFFFF__xFFFF_ःࠉउउउउ⫿ϫउईउ㳶ⲭ檾䀲ःࠉउꠉ鈐䭊⩀ःउऄउ_xFFFF__xFFFF_ȪउЉउ）_xFFFF_⫿ँउऌउ吋浥数慲畴敲ःĉउउ턨इ）_xFFFF_⫿ऄउईउꢅ角推䀲̪उࠉउꠉ鈐䭊⩀ंउईउ馚香릙䁗Īउࠉउ昉晦晦㓦⥀⠩ߑउಛ_xFFFF__xFFFF_ପఌࠌఌఌఌఌఌ⨌ఊఌఄఌఌఌपఌČఌఌࠪఌࠌఌఌఌఌ⨿ఇఌఈఌఌఌఌ㿰تఌČఌČԪఌࠌఌఌఌఌఌ⨌ఄఌఁఌ⨌ఃఌఈఌఌఌఌఌȪఌČఌఌĪఌČఌČ⤩)</t>
  </si>
  <si>
    <t>0000001454sssssssssssssssssssssssssssssssssssssssssssssssssssssssssssssssssssssssssssssssssssssssss৾烲ः༾ँउउउ缨䵡Ｃ_xFFFF_⫿ंउऐउँउँउउउउउĪउဉउ؉उउउउउउउ⤉缨ڪ２_xFFFF_⫿इउऄउंउتउЉउȉउ⨉अउऄउँउЪउᔉउᐉぇㄳ〸㠱〳㐷〴㐳㠱㘲̪उĉउउȪउ उἉ敎⁴牔楡敮⁤湯䐠瑡⁡敓⁴ㄣ吠浥⩰ँउऄउँउः）_xFFFF_⫿Ϫउँउ⨉ϫउईउउउउ￸۾Ī؆І؆؆؆⨆ϩ؆؁؆⠁ǵ؆_xFFFF__xFFFF_؃＆_xFFFF_⫿؁؆؄؆؂؆ب髊［_xFFFF_⫿Ϭ؆؈؆؆؆؆￸؃ࠆ؆┆姲⋌⺮⩀Ϫ؆؈؆쵃⁉鐮䁒̪؆І؆＆_xFFFF_⫿؂؆؄؆_xFFFF__xFFFF_Ī؆Ԇ؆І敔灭؃Ć؆؆턨؇＆_xFFFF_⫿؄؆؈؆踢蕧ꉕ䀮̪؆ࠆ؆䌆䧍⸠劔⩀؂؆؈؆؆؆؆䁙Ī؆ࠆ؆؆؆؆䤆⥀⠩쨁㮚_xFFFF__xFFFF_۾؃ࠆ؆؆؆؆⫿ϫ؆؈؆璇鞜䀊؃ࠆ؆贆塨흁ಈ⩀؃؆؄؆_xFFFF__xFFFF_Ȫ؆І؆＆_xFFFF_⫿؁؆؅؆各浩⩥ϩ؆؁؆⠆ߑ؆_xFFFF__xFFFF_Ъ؆ࠆ؆嬆굷戻ઍ⩀؃؆؈؆梍䅘裗䀌Ȫ؆ࠆ؆؆؆؆␆⩀؁؆؈؆؆؆؆؆⤩⠩Ϫ؆_xFFFF__xFFFF_Ī؆І؆؆؆⤆؃＆_xFFFF_⫿ϫ؆؈؆瀇敲楤瑣؃Ԇ؆І整瑳̪؆І؆＆_xFFFF_৾⫿ंउऄउ_xFFFF__xFFFF_Īउഉउఉ慴彧慶楲扡敬ः؉उԉ牴楡⥮⠩Ƕउ_xFFFF__xFFFF_ःࠉउउउउ⫿ϫउईउ㳶ⲭ檾䀲ःࠉउꠉ鈐䭊⩀ःउऄउ_xFFFF__xFFFF_ȪउЉउ）_xFFFF_⫿ँउऌउ吋浥数慲畴敲ःĉउउ턨इ）_xFFFF_⫿ऄउईउꢅ角推䀲̪उࠉउꠉ鈐䭊⩀ंउईउ馚香릙䁗Īउࠉउ昉晦晦㓦⥀⠩ߑउ೾_xFFFF__xFFFF_ପఌࠌఌఌఌఌఌ⨌ఊఌఄఌఌఌपఌČఌఌࠪఌࠌఌఌఌఌ⨿ఇఌఈఌఌఌఌ㿰تఌČఌČԪఌࠌఌఌఌఌఌ⨌ఄఌఁఌ⨌ఃఌఈఌఌఌఌఌȪఌČఌఌĪఌČఌČ⤩⠩볿涆_xFFFF__xFFFF_ఃࠌఁ丌剐䑅䍉⁔䕎坔剏⁋䥆䕌ꨌŴఌЌఌȌఌČఌȌఌ_xD80C_ꨛŴఌČఌȌఌȌఌఌఌఌఌఌఌఌఌఌƸāāāāāāāāāāāāāāāāāāāāāāāāāāāāāāā鸁縄솕_xDF3F_遘욝ᦿ浰偒綿뤯됿⸈ᅗ騲樿䁡_xDF46_ಿﱦ_xDBF4_⸿琡㬘໌䱀⺀ᖔ쩀◩길ㆿ壿乬캏䬿ޠ㿂⚿ᷙ峄㈸歀䱆꒱৉啀傡퟾㈦⧀</t>
  </si>
  <si>
    <t>Date: Wednesday, November 25, 2015 11:51:41 AM</t>
  </si>
  <si>
    <t>MLFN Numeric Predictor (nodes: 2, 2)</t>
  </si>
  <si>
    <t>DG34D825E2</t>
  </si>
  <si>
    <t>VP322F1B459A174D8</t>
  </si>
  <si>
    <t>VGBF8109E2557B26E</t>
  </si>
  <si>
    <t>VP31A698C915C5F555</t>
  </si>
  <si>
    <t>VG12B2C4202F7CF605</t>
  </si>
  <si>
    <t>VP30A64F70F5AB141</t>
  </si>
  <si>
    <t>VG17EBCC4315B2ED1F</t>
  </si>
  <si>
    <t>VP2C050B4912F2D924</t>
  </si>
  <si>
    <t>VG13E47DAE1133E0FC</t>
  </si>
  <si>
    <t>G3190222987548894024</t>
  </si>
  <si>
    <t>DG266DF08B</t>
  </si>
  <si>
    <t>VP21948B3E30FF512D</t>
  </si>
  <si>
    <t>VG20EE7B2A6412399</t>
  </si>
  <si>
    <t>VP38045AA2587C662</t>
  </si>
  <si>
    <t>VG2330BD5A353D72CB</t>
  </si>
  <si>
    <t>G2628183503978028612</t>
  </si>
  <si>
    <t>Net Trained on Data Set #1 Log (2)</t>
  </si>
  <si>
    <t>0000001166威sssssssssssssssssssssssssssssssssssssssssssssssssssssssssssssssssssssssssssssssssssssssss৾烲ः볿獓ँउउउ缨䵡Ｃ_xFFFF_⫿ंउऐउँउँउउउउउĪउဉउ؉उउउउउउउ⤉缨ڪ２_xFFFF_⫿इउऄउंउتउЉउȉउ⨉अउऄउँउЪउᔉउᐉ㉇㈶ㄸ㌸〵㤳㠷㈰㘸㈱̪उĉउउȪउ⌉उ∉敎⁴牔楡敮⁤湯䐠瑡⁡敓⁴ㄣ䰠杯⠠⤲ĪउЉउĉउ⠉ϩउ_xFFFF__xFFFF_ःĉउउःࠉउउउउ۾⫿؁؆؄؆؆؆؃Ć؆Ć؁＆_xFFFF_⣿ϩ؆_xFFFF__xFFFF_Ī؆І؆Ȇ؆⠆쨆㮚_xFFFF__xFFFF_؃ࠆ؆؆؆؆⫿ϫ؆؈؆ᩘ씫呞䀯؃ࠆ؆暴ﰧ鶘剿⩀؃؆؄؆_xFFFF__xFFFF_Ȫ؆І؆＆_xFFFF_⫿؁؆؅؆各浥⩰ϩ؆؁؆⠆ߑ؆_xFFFF__xFFFF_Ъ؆ࠆ؆褆ቁ册⽈⩀؃؆؈؆⟺飼羝䁒Ȫ؆ࠆ؆؆؆؆夆⩀؁؆؈؆؆؆؆䁉⤩Ĩ髊［_xFFFF_۾⫿Ϭ؆؈؆؆؆؆￸؃ࠆ؆㬆袥_xD977_੕⩀Ϫ؆؈؆쐉骅䂓䀌̪؆І؆＆_xFFFF_⫿؂؆؄؆_xFFFF__xFFFF_Ī؆Ԇ؆І楔敭؃Ć؆؆턨؇＆_xFFFF_⫿؄؆؈؆吊ຊ䮸䀊̪؆ࠆ؆आ藄鎚ీ⩀؂؆؈؆؆؆؆䀤Ī؆ࠆ؆؆؆؆؆⤆⤩؃＆_xFFFF_⫿؁؆؄؆؆؆⠩ϫ؆_xFFFF__xFFFF_؃ࠆ؆܆牰摥捩⩴Ϫ؆؅؆琄獥⩴؃؆؄؆৾_xFFFF__xFFFF_ȪउЉउ）_xFFFF_⫿ँउऍउ琌条癟牡慩汢⩥ϩउआउ琅慲湩⤩ँ）_xFFFF_⫿Ϭउईउउउउ￸ःࠉउ㜉ॽ槂ї⩀Ϫउईउ曔툦㿾̪उЉउ）_xFFFF_⫿ंउऄउ_xFFFF__xFFFF_ĪउЉउ̉潌⩧ϩउँउ⠉ߑउ_xFFFF__xFFFF_Ъउࠉउ씉싔隚я⩀ःउईउ曔툦㿾Ȫउࠉउ选件䖍ᑫ⩀ँउईउउउउ뿰⤩턨इ）_xFFFF_⫿ಖఋఌఈఌఌఌఌఌਪఌЌఌఌఌ⨌ఉఌఁఌ⨌ఈఌఈఌఌఌఌ㿰ܪఌࠌఌఌఌఌ⨿ఆఌఁఌ⨁అఌఈఌఌఌఌఌЪఌČఌఌ̪ఌࠌఌఌఌఌఌ⨌ంఌఁఌ⨌ఁఌఁఌ⤁⤩</t>
  </si>
  <si>
    <t>0000001449℁sssssssssssssssssssssssssssssssssssssssssssssssssssssssssssssssssssssssssssssssssssssssss৾烲ः༾ँउउउ缨䵡Ｃ_xFFFF_⫿ंउऐउँउँउउउउउĪउဉउ؉उउउउउउउ⤉缨ڪ２_xFFFF_⫿इउऄउंउتउЉउȉउ⨉अउऄउँउЪउᔉउᐉ㉇㈶ㄸ㌸〵㤳㠷㈰㘸㈱̪उĉउउȪउ⌉उ∉敎⁴牔楡敮⁤湯䐠瑡⁡敓⁴ㄣ䰠杯⠠⤲ĪउЉउĉउ⠉ϩउ_xFFFF__xFFFF_ःĉउउःࠉउउउउ۾⫿؁؆؄؆؆؆؃Ć؆Ć؁＆_xFFFF_⣿ϩ؆_xFFFF__xFFFF_Ī؆І؆Ȇ؆⠆쨆㮚_xFFFF__xFFFF_؃ࠆ؆؆؆؆⫿ϫ؆؈؆ᩘ씫呞䀯؃ࠆ؆暴ﰧ鶘剿⩀؃؆؄؆_xFFFF__xFFFF_Ȫ؆І؆＆_xFFFF_⫿؁؆؅؆各浥⩰ϩ؆؁؆⠆ߑ؆_xFFFF__xFFFF_Ъ؆ࠆ؆褆ቁ册⽈⩀؃؆؈؆⟺飼羝䁒Ȫ؆ࠆ؆؆؆؆夆⩀؁؆؈؆؆؆؆䁉⤩Ĩ髊［_xFFFF_۾⫿Ϭ؆؈؆؆؆؆￸؃ࠆ؆㬆袥_xD977_੕⩀Ϫ؆؈؆쐉骅䂓䀌̪؆І؆＆_xFFFF_⫿؂؆؄؆_xFFFF__xFFFF_Ī؆Ԇ؆І楔敭؃Ć؆؆턨؇＆_xFFFF_⫿؄؆؈؆吊ຊ䮸䀊̪؆ࠆ؆आ藄鎚ీ⩀؂؆؈؆؆؆؆䀤Ī؆ࠆ؆؆؆؆؆⤆⤩؃＆_xFFFF_⫿؁؆؄؆؆؆⠩ϫ؆_xFFFF__xFFFF_؃ࠆ؆܆牰摥捩⩴Ϫ؆؅؆琄獥⩴؃؆؄؆৾_xFFFF__xFFFF_ȪउЉउ）_xFFFF_⫿ँउऍउ琌条癟牡慩汢⩥ϩउआउ琅慲湩⤩ँ）_xFFFF_⫿Ϭउईउउउउ￸ःࠉउ㜉ॽ槂ї⩀Ϫउईउ曔툦㿾̪उЉउ）_xFFFF_⫿ंउऄउ_xFFFF__xFFFF_ĪउЉउ̉潌⩧ϩउँउ⠉ߑउ_xFFFF__xFFFF_Ъउࠉउ씉싔隚я⩀ःउईउ曔툦㿾Ȫउࠉउ选件䖍ᑫ⩀ँउईउउउउ뿰⤩턨इ）_xFFFF_⫿೾ఋఌఈఌఌఌఌఌਪఌЌఌఌఌ⨌ఉఌఁఌ⨌ఈఌఈఌఌఌఌ㿰ܪఌࠌఌఌఌఌ⨿ఆఌఁఌ⨁అఌఈఌఌఌఌఌЪఌČఌఌ̪ఌࠌఌఌఌఌఌ⨌ంఌఁఌ⨌ఁఌఁఌ⤁⤩Ｈ蚼ｭ_xFFFF_⫿ϳఌĈఌ偎䕒䥄呃丠呅佗䭒䘠䱉౅璪ఁఌఄఌంఌఁఌంఌᯘ璪ఁఌఁఌంఌంఌఌఌఌఌఌఌఌఌఌఌఌʳȂȂȂȂȂȂȂȂȂȂȂȂȂȂȂȂȂȂȂȂȂȂȂȂȂȂȂȂȂ蘾鹗♾뿘֞紮줩쀈ሗᎽ狣뿶࣬켮孕㿼譲ϟ㿕脮斘烑㿣뛐뵀놙쀓ྋ㇅䀑鎍Ǩ弱뿾ퟻ덛쀕—क䀆烯螳䐬쀋ভ심⽚뿭뙃ꦶ솖뿂⠼_xD93B_뾸)</t>
  </si>
  <si>
    <t>Date: Wednesday, November 25, 2015 1:09:06 PM</t>
  </si>
  <si>
    <t>Net: Net Trained on Data Set #1 Log (2)</t>
  </si>
  <si>
    <t>DG339EF971</t>
  </si>
  <si>
    <t>Train-Test Report for Net Trained on Data Set #1 Log (2)</t>
  </si>
  <si>
    <t>VP317B2D7311683E71</t>
  </si>
  <si>
    <t>VG23413802155965BD</t>
  </si>
  <si>
    <t>ST_TrainTestReportforNetTrainedonDataSet1Log2</t>
  </si>
  <si>
    <t>VP1FAB474D34396E9B</t>
  </si>
  <si>
    <t>VG2EA5CD82104816B6</t>
  </si>
  <si>
    <t>ST_TrainTestReportforNetTrainedonDataSet1Log2_6</t>
  </si>
  <si>
    <t>VP322160EC16FB9DA6</t>
  </si>
  <si>
    <t>VG2992896EA62A0AD</t>
  </si>
  <si>
    <t>ST_TrainTestReportforNetTrainedonDataSet1Log2_7</t>
  </si>
  <si>
    <t>VP745EF512C1C4426</t>
  </si>
  <si>
    <t>VGADE77982E81C840</t>
  </si>
  <si>
    <t>ST_TrainTestReportforNetTrainedonDataSet1Log2_8</t>
  </si>
  <si>
    <t>DG585082A</t>
  </si>
  <si>
    <t>Prediction Report: "Net Trained on Data Set #1 Log (2)"</t>
  </si>
  <si>
    <t>VP2DBD83DD12E7CE58</t>
  </si>
  <si>
    <t>VG2257AF1A0D430B</t>
  </si>
  <si>
    <t>ST_PredictionReportNetTrainedonDataSet1Log2</t>
  </si>
  <si>
    <t>VP349F31902B687BD1</t>
  </si>
  <si>
    <t>VG11DE2F7417B3C2A3</t>
  </si>
  <si>
    <t>ST_PredictionReportNetTrainedonDataSet1Log2_6</t>
  </si>
  <si>
    <t>DG93BFDCA</t>
  </si>
  <si>
    <t>Data Set #1 Temp Test</t>
  </si>
  <si>
    <t>VP1BA3043FF64DCC</t>
  </si>
  <si>
    <t>VG246FD54916A9CD23</t>
  </si>
  <si>
    <t>ST_Temp_4</t>
  </si>
  <si>
    <t>VP6906044AEEBDA</t>
  </si>
  <si>
    <t>VG39ED3EA61A2FFC49</t>
  </si>
  <si>
    <t>ST_Time_5</t>
  </si>
  <si>
    <t>VP1A876AFE27DD6F41</t>
  </si>
  <si>
    <t>VG1DA326B716A543C7</t>
  </si>
  <si>
    <t>ST_Temperature_3</t>
  </si>
  <si>
    <t>NeuralTools: Testing Summary</t>
  </si>
  <si>
    <t>Date: Wednesday, November 25, 2015 1:37:46 PM</t>
  </si>
  <si>
    <t>Data Set: Data Set #1 Temp Test</t>
  </si>
  <si>
    <t xml:space="preserve">    Variable Matching</t>
  </si>
  <si>
    <t>Automatic</t>
  </si>
  <si>
    <t xml:space="preserve">    Indep. Category Variables Used</t>
  </si>
  <si>
    <t>None</t>
  </si>
  <si>
    <t xml:space="preserve">    Indep. Numeric Variables Used</t>
  </si>
  <si>
    <t>Names from training</t>
  </si>
  <si>
    <t>DG193B16AD</t>
  </si>
  <si>
    <t>Testing Report: "Net Trained on Data Set #1 Temp"</t>
  </si>
  <si>
    <t>VP2562BEDB21318988</t>
  </si>
  <si>
    <t>VG1701EEE4376701C4</t>
  </si>
  <si>
    <t>ST_TestingReportNetTrainedonDataSet1Temp</t>
  </si>
  <si>
    <t>VP22A2623C2D17CED2</t>
  </si>
  <si>
    <t>VGFB7B89115297E9</t>
  </si>
  <si>
    <t>ST_TestingReportNetTrainedonDataSet1Temp_6</t>
  </si>
  <si>
    <t>VP1940C2601BC77A3</t>
  </si>
  <si>
    <t>VG2FB53D1E1B885664</t>
  </si>
  <si>
    <t>ST_TestingReportNetTrainedonDataSet1Temp_7</t>
  </si>
  <si>
    <t>VP31736E6FFCAB12F</t>
  </si>
  <si>
    <t>VG14673C402F51387F</t>
  </si>
  <si>
    <t>ST_TestingReportNetTrainedonDataSet1Temp_8</t>
  </si>
  <si>
    <t>DG139D3FD3</t>
  </si>
  <si>
    <t>Data Set #1 Log Test</t>
  </si>
  <si>
    <t>VP39B1F37D2F915DCF</t>
  </si>
  <si>
    <t>VG20BF6D342B360C32</t>
  </si>
  <si>
    <t>ST_Temp_5</t>
  </si>
  <si>
    <t>VP2D0021C61C9D8C79</t>
  </si>
  <si>
    <t>VG13FEDDC51F974BC7</t>
  </si>
  <si>
    <t>ST_Time_6</t>
  </si>
  <si>
    <t>VP29FF9A7B1008AA7F</t>
  </si>
  <si>
    <t>VG211F666D230ECFD6</t>
  </si>
  <si>
    <t>ST_Log_5</t>
  </si>
  <si>
    <t>Date: Wednesday, November 25, 2015 1:39:00 PM</t>
  </si>
  <si>
    <t>Data Set: Data Set #1 Log Test</t>
  </si>
  <si>
    <t>DG16BEAC5E</t>
  </si>
  <si>
    <t>Testing Report: "Net Trained on Data Set #1 Log (2)"</t>
  </si>
  <si>
    <t>VP326CA3E41D7D58E0</t>
  </si>
  <si>
    <t>VG1B8F75B029886918</t>
  </si>
  <si>
    <t>ST_TestingReportNetTrainedonDataSet1Log2</t>
  </si>
  <si>
    <t>VP15774E9B1EC70D3F</t>
  </si>
  <si>
    <t>VG5F894222D293F1D</t>
  </si>
  <si>
    <t>ST_TestingReportNetTrainedonDataSet1Log2_6</t>
  </si>
  <si>
    <t>VPD97E03AE44DB73</t>
  </si>
  <si>
    <t>VG24F1DE3FCEDB385</t>
  </si>
  <si>
    <t>ST_TestingReportNetTrainedonDataSet1Log2_7</t>
  </si>
  <si>
    <t>VP29F04CA4396A5E</t>
  </si>
  <si>
    <t>VG306F111331E9C2A</t>
  </si>
  <si>
    <t>ST_TestingReportNetTrainedonDataSet1Log2_8</t>
  </si>
  <si>
    <t>Row Labels</t>
  </si>
  <si>
    <t>Grand Total</t>
  </si>
  <si>
    <t>StdDev of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</si>
</sst>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#,##0.0"/>
    <numFmt numFmtId="168" formatCode="0.000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7" fillId="6" borderId="0" xfId="0" applyFont="1" applyFill="1" applyBorder="1"/>
    <xf numFmtId="0" fontId="6" fillId="6" borderId="0" xfId="0" applyFont="1" applyFill="1" applyBorder="1"/>
    <xf numFmtId="0" fontId="6" fillId="6" borderId="16" xfId="0" applyFont="1" applyFill="1" applyBorder="1"/>
    <xf numFmtId="0" fontId="7" fillId="6" borderId="0" xfId="0" quotePrefix="1" applyFont="1" applyFill="1" applyBorder="1"/>
    <xf numFmtId="0" fontId="8" fillId="6" borderId="0" xfId="0" applyFont="1" applyFill="1" applyBorder="1"/>
    <xf numFmtId="0" fontId="8" fillId="6" borderId="16" xfId="0" applyFont="1" applyFill="1" applyBorder="1"/>
    <xf numFmtId="0" fontId="9" fillId="0" borderId="18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10" fillId="0" borderId="25" xfId="0" applyNumberFormat="1" applyFont="1" applyBorder="1" applyAlignment="1">
      <alignment horizontal="left" vertical="top"/>
    </xf>
    <xf numFmtId="0" fontId="10" fillId="0" borderId="26" xfId="0" applyNumberFormat="1" applyFont="1" applyBorder="1" applyAlignment="1">
      <alignment horizontal="left" vertical="top"/>
    </xf>
    <xf numFmtId="0" fontId="10" fillId="0" borderId="24" xfId="0" applyNumberFormat="1" applyFont="1" applyBorder="1" applyAlignment="1">
      <alignment horizontal="left"/>
    </xf>
    <xf numFmtId="0" fontId="11" fillId="0" borderId="25" xfId="0" applyNumberFormat="1" applyFont="1" applyBorder="1" applyAlignment="1">
      <alignment horizontal="left" vertical="top"/>
    </xf>
    <xf numFmtId="0" fontId="10" fillId="0" borderId="27" xfId="0" applyNumberFormat="1" applyFont="1" applyBorder="1" applyAlignment="1">
      <alignment horizontal="left" vertical="top"/>
    </xf>
    <xf numFmtId="0" fontId="10" fillId="0" borderId="23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 vertical="top" wrapText="1"/>
    </xf>
    <xf numFmtId="0" fontId="9" fillId="0" borderId="28" xfId="0" applyNumberFormat="1" applyFont="1" applyBorder="1" applyAlignment="1">
      <alignment horizontal="left" vertical="top" wrapText="1"/>
    </xf>
    <xf numFmtId="21" fontId="9" fillId="0" borderId="18" xfId="0" applyNumberFormat="1" applyFont="1" applyBorder="1" applyAlignment="1">
      <alignment horizontal="left" vertical="top" wrapText="1"/>
    </xf>
    <xf numFmtId="168" fontId="9" fillId="0" borderId="18" xfId="0" applyNumberFormat="1" applyFont="1" applyBorder="1" applyAlignment="1">
      <alignment horizontal="left" vertical="top" wrapText="1"/>
    </xf>
    <xf numFmtId="166" fontId="9" fillId="0" borderId="18" xfId="0" applyNumberFormat="1" applyFont="1" applyBorder="1" applyAlignment="1">
      <alignment horizontal="left" vertical="top" wrapText="1"/>
    </xf>
    <xf numFmtId="166" fontId="9" fillId="0" borderId="28" xfId="0" applyNumberFormat="1" applyFont="1" applyBorder="1" applyAlignment="1">
      <alignment horizontal="left" vertical="top" wrapText="1"/>
    </xf>
    <xf numFmtId="0" fontId="9" fillId="0" borderId="22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30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 vertical="top"/>
    </xf>
    <xf numFmtId="2" fontId="9" fillId="0" borderId="30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10" fillId="0" borderId="31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right" vertical="top"/>
    </xf>
    <xf numFmtId="0" fontId="10" fillId="0" borderId="26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0" fontId="2" fillId="0" borderId="0" xfId="0" applyFont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14" xfId="0" applyFill="1" applyBorder="1"/>
    <xf numFmtId="166" fontId="0" fillId="0" borderId="0" xfId="0" applyNumberFormat="1" applyAlignment="1">
      <alignment horizontal="center"/>
    </xf>
    <xf numFmtId="165" fontId="9" fillId="0" borderId="18" xfId="0" applyNumberFormat="1" applyFont="1" applyBorder="1" applyAlignment="1">
      <alignment horizontal="left" vertical="top" wrapText="1"/>
    </xf>
    <xf numFmtId="165" fontId="9" fillId="0" borderId="28" xfId="0" applyNumberFormat="1" applyFont="1" applyBorder="1" applyAlignment="1">
      <alignment horizontal="left" vertical="top" wrapText="1"/>
    </xf>
    <xf numFmtId="0" fontId="1" fillId="4" borderId="7" xfId="0" applyFon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8" borderId="5" xfId="0" applyFont="1" applyFill="1" applyBorder="1"/>
    <xf numFmtId="2" fontId="14" fillId="4" borderId="9" xfId="0" applyNumberFormat="1" applyFont="1" applyFill="1" applyBorder="1"/>
    <xf numFmtId="2" fontId="14" fillId="4" borderId="12" xfId="0" applyNumberFormat="1" applyFont="1" applyFill="1" applyBorder="1"/>
    <xf numFmtId="2" fontId="14" fillId="4" borderId="15" xfId="0" applyNumberFormat="1" applyFont="1" applyFill="1" applyBorder="1"/>
    <xf numFmtId="2" fontId="14" fillId="4" borderId="9" xfId="0" applyNumberFormat="1" applyFont="1" applyFill="1" applyBorder="1" applyAlignment="1">
      <alignment horizontal="center" vertical="center"/>
    </xf>
    <xf numFmtId="2" fontId="14" fillId="4" borderId="12" xfId="0" applyNumberFormat="1" applyFont="1" applyFill="1" applyBorder="1" applyAlignment="1">
      <alignment horizontal="center" vertical="center"/>
    </xf>
    <xf numFmtId="2" fontId="14" fillId="4" borderId="1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top"/>
    </xf>
    <xf numFmtId="164" fontId="9" fillId="0" borderId="30" xfId="0" applyNumberFormat="1" applyFont="1" applyBorder="1" applyAlignment="1">
      <alignment horizontal="center" vertical="top"/>
    </xf>
    <xf numFmtId="164" fontId="9" fillId="0" borderId="18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1" fillId="4" borderId="8" xfId="0" applyNumberFormat="1" applyFont="1" applyFill="1" applyBorder="1"/>
    <xf numFmtId="164" fontId="1" fillId="4" borderId="11" xfId="0" applyNumberFormat="1" applyFont="1" applyFill="1" applyBorder="1"/>
    <xf numFmtId="164" fontId="1" fillId="4" borderId="14" xfId="0" applyNumberFormat="1" applyFont="1" applyFill="1" applyBorder="1"/>
    <xf numFmtId="164" fontId="0" fillId="4" borderId="9" xfId="0" applyNumberFormat="1" applyFill="1" applyBorder="1"/>
    <xf numFmtId="164" fontId="0" fillId="4" borderId="12" xfId="0" applyNumberFormat="1" applyFill="1" applyBorder="1"/>
    <xf numFmtId="164" fontId="0" fillId="4" borderId="15" xfId="0" applyNumberFormat="1" applyFill="1" applyBorder="1"/>
    <xf numFmtId="166" fontId="0" fillId="0" borderId="0" xfId="0" applyNumberForma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7" xfId="0" applyFill="1" applyBorder="1"/>
    <xf numFmtId="2" fontId="0" fillId="0" borderId="8" xfId="0" applyNumberFormat="1" applyFill="1" applyBorder="1"/>
    <xf numFmtId="0" fontId="0" fillId="0" borderId="8" xfId="0" applyFill="1" applyBorder="1"/>
    <xf numFmtId="2" fontId="0" fillId="0" borderId="9" xfId="0" applyNumberFormat="1" applyFill="1" applyBorder="1"/>
    <xf numFmtId="0" fontId="10" fillId="0" borderId="25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/>
    <xf numFmtId="2" fontId="0" fillId="0" borderId="11" xfId="0" applyNumberFormat="1" applyFill="1" applyBorder="1"/>
    <xf numFmtId="0" fontId="0" fillId="0" borderId="11" xfId="0" applyFill="1" applyBorder="1"/>
    <xf numFmtId="2" fontId="0" fillId="0" borderId="12" xfId="0" applyNumberFormat="1" applyFill="1" applyBorder="1"/>
    <xf numFmtId="2" fontId="1" fillId="0" borderId="11" xfId="0" applyNumberFormat="1" applyFont="1" applyFill="1" applyBorder="1"/>
    <xf numFmtId="0" fontId="0" fillId="9" borderId="10" xfId="0" applyFill="1" applyBorder="1" applyAlignment="1">
      <alignment horizontal="center" vertical="center"/>
    </xf>
    <xf numFmtId="2" fontId="0" fillId="9" borderId="12" xfId="0" applyNumberFormat="1" applyFill="1" applyBorder="1" applyAlignment="1">
      <alignment horizontal="center" vertical="center"/>
    </xf>
    <xf numFmtId="0" fontId="0" fillId="9" borderId="0" xfId="0" applyFill="1"/>
    <xf numFmtId="0" fontId="0" fillId="9" borderId="10" xfId="0" applyFill="1" applyBorder="1"/>
    <xf numFmtId="2" fontId="0" fillId="9" borderId="11" xfId="0" applyNumberFormat="1" applyFill="1" applyBorder="1"/>
    <xf numFmtId="0" fontId="0" fillId="9" borderId="11" xfId="0" applyFill="1" applyBorder="1"/>
    <xf numFmtId="2" fontId="0" fillId="9" borderId="12" xfId="0" applyNumberFormat="1" applyFill="1" applyBorder="1"/>
    <xf numFmtId="0" fontId="10" fillId="9" borderId="25" xfId="0" applyNumberFormat="1" applyFont="1" applyFill="1" applyBorder="1" applyAlignment="1">
      <alignment horizontal="right" vertical="top"/>
    </xf>
    <xf numFmtId="2" fontId="9" fillId="9" borderId="0" xfId="0" applyNumberFormat="1" applyFont="1" applyFill="1" applyBorder="1" applyAlignment="1">
      <alignment horizontal="center" vertical="top"/>
    </xf>
    <xf numFmtId="2" fontId="9" fillId="9" borderId="18" xfId="0" applyNumberFormat="1" applyFont="1" applyFill="1" applyBorder="1" applyAlignment="1">
      <alignment horizontal="center" vertical="top"/>
    </xf>
    <xf numFmtId="2" fontId="1" fillId="9" borderId="11" xfId="0" applyNumberFormat="1" applyFont="1" applyFill="1" applyBorder="1"/>
    <xf numFmtId="2" fontId="4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/>
    </xf>
    <xf numFmtId="2" fontId="0" fillId="9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0" fillId="9" borderId="26" xfId="0" applyNumberFormat="1" applyFont="1" applyFill="1" applyBorder="1" applyAlignment="1">
      <alignment horizontal="right" vertical="top"/>
    </xf>
    <xf numFmtId="2" fontId="9" fillId="9" borderId="30" xfId="0" applyNumberFormat="1" applyFont="1" applyFill="1" applyBorder="1" applyAlignment="1">
      <alignment horizontal="center" vertical="top"/>
    </xf>
    <xf numFmtId="2" fontId="9" fillId="9" borderId="22" xfId="0" applyNumberFormat="1" applyFont="1" applyFill="1" applyBorder="1" applyAlignment="1">
      <alignment horizontal="center" vertical="top"/>
    </xf>
    <xf numFmtId="0" fontId="10" fillId="0" borderId="26" xfId="0" applyNumberFormat="1" applyFont="1" applyFill="1" applyBorder="1" applyAlignment="1">
      <alignment horizontal="right" vertical="top"/>
    </xf>
    <xf numFmtId="2" fontId="9" fillId="0" borderId="30" xfId="0" applyNumberFormat="1" applyFont="1" applyFill="1" applyBorder="1" applyAlignment="1">
      <alignment horizontal="center" vertical="top"/>
    </xf>
    <xf numFmtId="2" fontId="9" fillId="0" borderId="22" xfId="0" applyNumberFormat="1" applyFont="1" applyFill="1" applyBorder="1" applyAlignment="1">
      <alignment horizontal="center" vertical="top"/>
    </xf>
    <xf numFmtId="0" fontId="0" fillId="9" borderId="13" xfId="0" applyFill="1" applyBorder="1" applyAlignment="1">
      <alignment horizontal="center" vertical="center"/>
    </xf>
    <xf numFmtId="2" fontId="0" fillId="9" borderId="14" xfId="0" applyNumberFormat="1" applyFont="1" applyFill="1" applyBorder="1" applyAlignment="1">
      <alignment horizontal="center"/>
    </xf>
    <xf numFmtId="2" fontId="0" fillId="9" borderId="15" xfId="0" applyNumberFormat="1" applyFill="1" applyBorder="1" applyAlignment="1">
      <alignment horizontal="center" vertical="center"/>
    </xf>
    <xf numFmtId="0" fontId="0" fillId="9" borderId="13" xfId="0" applyFill="1" applyBorder="1"/>
    <xf numFmtId="2" fontId="0" fillId="9" borderId="14" xfId="0" applyNumberFormat="1" applyFill="1" applyBorder="1"/>
    <xf numFmtId="0" fontId="0" fillId="9" borderId="14" xfId="0" applyFill="1" applyBorder="1"/>
    <xf numFmtId="2" fontId="0" fillId="9" borderId="15" xfId="0" applyNumberFormat="1" applyFill="1" applyBorder="1"/>
    <xf numFmtId="0" fontId="0" fillId="0" borderId="13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3" xfId="0" applyFill="1" applyBorder="1"/>
    <xf numFmtId="2" fontId="0" fillId="0" borderId="14" xfId="0" applyNumberFormat="1" applyFill="1" applyBorder="1"/>
    <xf numFmtId="0" fontId="0" fillId="0" borderId="14" xfId="0" applyFill="1" applyBorder="1"/>
    <xf numFmtId="2" fontId="0" fillId="0" borderId="15" xfId="0" applyNumberFormat="1" applyFill="1" applyBorder="1"/>
    <xf numFmtId="164" fontId="0" fillId="9" borderId="11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1" fillId="0" borderId="8" xfId="0" applyNumberFormat="1" applyFont="1" applyFill="1" applyBorder="1"/>
    <xf numFmtId="164" fontId="0" fillId="0" borderId="11" xfId="0" applyNumberFormat="1" applyFill="1" applyBorder="1" applyAlignment="1">
      <alignment horizontal="center" vertical="center"/>
    </xf>
    <xf numFmtId="164" fontId="0" fillId="9" borderId="14" xfId="0" applyNumberFormat="1" applyFill="1" applyBorder="1" applyAlignment="1">
      <alignment horizontal="center" vertical="center"/>
    </xf>
    <xf numFmtId="2" fontId="1" fillId="9" borderId="14" xfId="0" applyNumberFormat="1" applyFont="1" applyFill="1" applyBorder="1"/>
    <xf numFmtId="167" fontId="0" fillId="9" borderId="12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/>
    </xf>
    <xf numFmtId="167" fontId="0" fillId="9" borderId="15" xfId="0" applyNumberFormat="1" applyFont="1" applyFill="1" applyBorder="1" applyAlignment="1">
      <alignment horizontal="center"/>
    </xf>
    <xf numFmtId="10" fontId="0" fillId="0" borderId="0" xfId="1" applyNumberFormat="1" applyFont="1" applyFill="1"/>
    <xf numFmtId="166" fontId="0" fillId="0" borderId="0" xfId="0" applyNumberFormat="1" applyAlignment="1"/>
    <xf numFmtId="0" fontId="0" fillId="0" borderId="0" xfId="0" applyNumberFormat="1"/>
    <xf numFmtId="0" fontId="0" fillId="0" borderId="0" xfId="0" pivotButton="1"/>
    <xf numFmtId="1" fontId="0" fillId="0" borderId="0" xfId="1" applyNumberFormat="1" applyFont="1" applyFill="1"/>
    <xf numFmtId="1" fontId="0" fillId="0" borderId="0" xfId="0" applyNumberFormat="1" applyFill="1"/>
    <xf numFmtId="166" fontId="0" fillId="0" borderId="0" xfId="0" applyNumberFormat="1" applyFill="1"/>
    <xf numFmtId="166" fontId="0" fillId="0" borderId="0" xfId="1" applyNumberFormat="1" applyFont="1" applyFill="1"/>
    <xf numFmtId="1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/>
    </xf>
    <xf numFmtId="0" fontId="12" fillId="7" borderId="17" xfId="0" quotePrefix="1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7" borderId="19" xfId="0" quotePrefix="1" applyNumberFormat="1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 Inactivation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Predict!$B$3:$B$23</c:f>
              <c:numCache>
                <c:formatCode>0.0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Predict!$C$3:$C$23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59232"/>
        <c:axId val="327659624"/>
      </c:scatterChart>
      <c:valAx>
        <c:axId val="32765923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59624"/>
        <c:crosses val="autoZero"/>
        <c:crossBetween val="midCat"/>
        <c:minorUnit val="0.1"/>
      </c:valAx>
      <c:valAx>
        <c:axId val="327659624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Salmonella (log MPN/portion)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5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96351536385"/>
          <c:w val="0.94859813084112155"/>
          <c:h val="0.8047215087476750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APZ'!$I$1003:$I$1085</c:f>
              <c:numCache>
                <c:formatCode>0.00</c:formatCode>
                <c:ptCount val="83"/>
                <c:pt idx="0">
                  <c:v>47.032166592764618</c:v>
                </c:pt>
                <c:pt idx="1">
                  <c:v>23.264825787759371</c:v>
                </c:pt>
                <c:pt idx="2">
                  <c:v>31.518841313203758</c:v>
                </c:pt>
                <c:pt idx="3">
                  <c:v>37.472330494202858</c:v>
                </c:pt>
                <c:pt idx="4">
                  <c:v>43.733927416888342</c:v>
                </c:pt>
                <c:pt idx="5">
                  <c:v>23.264825787759371</c:v>
                </c:pt>
                <c:pt idx="6">
                  <c:v>50.232109881433878</c:v>
                </c:pt>
                <c:pt idx="7">
                  <c:v>51.957081295478702</c:v>
                </c:pt>
                <c:pt idx="8">
                  <c:v>50.232109881433878</c:v>
                </c:pt>
                <c:pt idx="9">
                  <c:v>46.32726503305625</c:v>
                </c:pt>
                <c:pt idx="10">
                  <c:v>51.957081295478702</c:v>
                </c:pt>
                <c:pt idx="11">
                  <c:v>51.957081295478702</c:v>
                </c:pt>
                <c:pt idx="12">
                  <c:v>54.036371792125543</c:v>
                </c:pt>
                <c:pt idx="13">
                  <c:v>55.002182360966735</c:v>
                </c:pt>
                <c:pt idx="14">
                  <c:v>55.997404154067993</c:v>
                </c:pt>
                <c:pt idx="15">
                  <c:v>40.972967146943219</c:v>
                </c:pt>
                <c:pt idx="16">
                  <c:v>49.434058950112899</c:v>
                </c:pt>
                <c:pt idx="17">
                  <c:v>55.525363712769455</c:v>
                </c:pt>
                <c:pt idx="18">
                  <c:v>52.764280915621043</c:v>
                </c:pt>
                <c:pt idx="19">
                  <c:v>58.116725816493997</c:v>
                </c:pt>
                <c:pt idx="20">
                  <c:v>60.174167440099119</c:v>
                </c:pt>
                <c:pt idx="21">
                  <c:v>42.986772326678171</c:v>
                </c:pt>
                <c:pt idx="22">
                  <c:v>52.764280915621043</c:v>
                </c:pt>
                <c:pt idx="23">
                  <c:v>58.116725816493997</c:v>
                </c:pt>
                <c:pt idx="24">
                  <c:v>42.986772326678171</c:v>
                </c:pt>
                <c:pt idx="25">
                  <c:v>59.71014250339357</c:v>
                </c:pt>
                <c:pt idx="26">
                  <c:v>60.174167440099119</c:v>
                </c:pt>
                <c:pt idx="27">
                  <c:v>44.750320222992933</c:v>
                </c:pt>
                <c:pt idx="28">
                  <c:v>44.750320222992933</c:v>
                </c:pt>
                <c:pt idx="29">
                  <c:v>62.001561017626386</c:v>
                </c:pt>
                <c:pt idx="30">
                  <c:v>62.728967878098828</c:v>
                </c:pt>
                <c:pt idx="31">
                  <c:v>23.298290243532985</c:v>
                </c:pt>
                <c:pt idx="32">
                  <c:v>46.046845716567219</c:v>
                </c:pt>
                <c:pt idx="33">
                  <c:v>58.537521944676833</c:v>
                </c:pt>
                <c:pt idx="34">
                  <c:v>66.523228265549662</c:v>
                </c:pt>
                <c:pt idx="35">
                  <c:v>67.326030158176337</c:v>
                </c:pt>
                <c:pt idx="36">
                  <c:v>58.537521944676833</c:v>
                </c:pt>
                <c:pt idx="37">
                  <c:v>66.523228265549662</c:v>
                </c:pt>
                <c:pt idx="38">
                  <c:v>67.326030158176337</c:v>
                </c:pt>
                <c:pt idx="39">
                  <c:v>23.298290243532985</c:v>
                </c:pt>
                <c:pt idx="40">
                  <c:v>46.046845716567219</c:v>
                </c:pt>
                <c:pt idx="41">
                  <c:v>66.523228265549662</c:v>
                </c:pt>
                <c:pt idx="42">
                  <c:v>68.34138752584559</c:v>
                </c:pt>
                <c:pt idx="43">
                  <c:v>69.561745514804841</c:v>
                </c:pt>
                <c:pt idx="44">
                  <c:v>60.790705225170356</c:v>
                </c:pt>
                <c:pt idx="45">
                  <c:v>69.561745514804841</c:v>
                </c:pt>
                <c:pt idx="46">
                  <c:v>46.999050367700242</c:v>
                </c:pt>
                <c:pt idx="47">
                  <c:v>68.34138752584559</c:v>
                </c:pt>
                <c:pt idx="48">
                  <c:v>69.561745514804841</c:v>
                </c:pt>
                <c:pt idx="49">
                  <c:v>22.381585848629953</c:v>
                </c:pt>
                <c:pt idx="50">
                  <c:v>49.305639831317372</c:v>
                </c:pt>
                <c:pt idx="51">
                  <c:v>65.682860188109117</c:v>
                </c:pt>
                <c:pt idx="52">
                  <c:v>59.168143569772297</c:v>
                </c:pt>
                <c:pt idx="53">
                  <c:v>72.2049091736192</c:v>
                </c:pt>
                <c:pt idx="54">
                  <c:v>76.067389299278091</c:v>
                </c:pt>
                <c:pt idx="55">
                  <c:v>77.004256127160716</c:v>
                </c:pt>
                <c:pt idx="56">
                  <c:v>36.184656112090764</c:v>
                </c:pt>
                <c:pt idx="57">
                  <c:v>49.305639831317372</c:v>
                </c:pt>
                <c:pt idx="58">
                  <c:v>77.004256127160716</c:v>
                </c:pt>
                <c:pt idx="59">
                  <c:v>36.184656112090764</c:v>
                </c:pt>
                <c:pt idx="60">
                  <c:v>59.168143569772297</c:v>
                </c:pt>
                <c:pt idx="61">
                  <c:v>72.2049091736192</c:v>
                </c:pt>
                <c:pt idx="62">
                  <c:v>79.701036964665519</c:v>
                </c:pt>
                <c:pt idx="63">
                  <c:v>36.938979650730928</c:v>
                </c:pt>
                <c:pt idx="64">
                  <c:v>68.631294927818857</c:v>
                </c:pt>
                <c:pt idx="65">
                  <c:v>50.968585044300085</c:v>
                </c:pt>
                <c:pt idx="66">
                  <c:v>71.64357093526074</c:v>
                </c:pt>
                <c:pt idx="67">
                  <c:v>81.727604679019294</c:v>
                </c:pt>
                <c:pt idx="68">
                  <c:v>52.733780223501114</c:v>
                </c:pt>
                <c:pt idx="69">
                  <c:v>61.266202817487937</c:v>
                </c:pt>
                <c:pt idx="70">
                  <c:v>74.966900203763558</c:v>
                </c:pt>
                <c:pt idx="71">
                  <c:v>85.634251043079644</c:v>
                </c:pt>
                <c:pt idx="72">
                  <c:v>22.829263378275744</c:v>
                </c:pt>
                <c:pt idx="73">
                  <c:v>61.266202817487937</c:v>
                </c:pt>
                <c:pt idx="74">
                  <c:v>90.145157667932381</c:v>
                </c:pt>
                <c:pt idx="75">
                  <c:v>90.747692721732449</c:v>
                </c:pt>
                <c:pt idx="76">
                  <c:v>38.490126396603713</c:v>
                </c:pt>
                <c:pt idx="77">
                  <c:v>22.482544026850405</c:v>
                </c:pt>
                <c:pt idx="78">
                  <c:v>55.325927772724995</c:v>
                </c:pt>
                <c:pt idx="79">
                  <c:v>62.55021644950579</c:v>
                </c:pt>
                <c:pt idx="80">
                  <c:v>38.490126396603713</c:v>
                </c:pt>
                <c:pt idx="81">
                  <c:v>55.325927772724995</c:v>
                </c:pt>
                <c:pt idx="82">
                  <c:v>68.600342852126374</c:v>
                </c:pt>
              </c:numCache>
            </c:numRef>
          </c:xVal>
          <c:yVal>
            <c:numRef>
              <c:f>'Temp APZ'!$J$1003:$J$1085</c:f>
              <c:numCache>
                <c:formatCode>0.00</c:formatCode>
                <c:ptCount val="83"/>
                <c:pt idx="0">
                  <c:v>0.36783340723538061</c:v>
                </c:pt>
                <c:pt idx="1">
                  <c:v>0.73517421224062929</c:v>
                </c:pt>
                <c:pt idx="2">
                  <c:v>-1.9188413132037567</c:v>
                </c:pt>
                <c:pt idx="3">
                  <c:v>-2.4723304942028577</c:v>
                </c:pt>
                <c:pt idx="4">
                  <c:v>-2.0339274168883392</c:v>
                </c:pt>
                <c:pt idx="5">
                  <c:v>-1.1648257877593693</c:v>
                </c:pt>
                <c:pt idx="6">
                  <c:v>1.3678901185661232</c:v>
                </c:pt>
                <c:pt idx="7">
                  <c:v>0.64291870452129984</c:v>
                </c:pt>
                <c:pt idx="8">
                  <c:v>3.0678901185661189</c:v>
                </c:pt>
                <c:pt idx="9">
                  <c:v>-0.62726503305624703</c:v>
                </c:pt>
                <c:pt idx="10">
                  <c:v>4.2918704521298423E-2</c:v>
                </c:pt>
                <c:pt idx="11">
                  <c:v>-0.75708129547869873</c:v>
                </c:pt>
                <c:pt idx="12">
                  <c:v>0.86362820787445571</c:v>
                </c:pt>
                <c:pt idx="13">
                  <c:v>0.8978176390332635</c:v>
                </c:pt>
                <c:pt idx="14">
                  <c:v>-5.4974041540679934</c:v>
                </c:pt>
                <c:pt idx="15">
                  <c:v>-2.6729671469432219</c:v>
                </c:pt>
                <c:pt idx="16">
                  <c:v>-0.73405895011289601</c:v>
                </c:pt>
                <c:pt idx="17">
                  <c:v>0.27463628723054256</c:v>
                </c:pt>
                <c:pt idx="18">
                  <c:v>2.1357190843789553</c:v>
                </c:pt>
                <c:pt idx="19">
                  <c:v>2.3832741835060034</c:v>
                </c:pt>
                <c:pt idx="20">
                  <c:v>1.5258325599008842</c:v>
                </c:pt>
                <c:pt idx="21">
                  <c:v>-2.8867723266781695</c:v>
                </c:pt>
                <c:pt idx="22">
                  <c:v>-0.96428091562104612</c:v>
                </c:pt>
                <c:pt idx="23">
                  <c:v>0.48327418350600482</c:v>
                </c:pt>
                <c:pt idx="24">
                  <c:v>-2.0867723266781724</c:v>
                </c:pt>
                <c:pt idx="25">
                  <c:v>0.78985749660643023</c:v>
                </c:pt>
                <c:pt idx="26">
                  <c:v>0.42583255990088276</c:v>
                </c:pt>
                <c:pt idx="27">
                  <c:v>8.6496797770070657</c:v>
                </c:pt>
                <c:pt idx="28">
                  <c:v>9.94967977700707</c:v>
                </c:pt>
                <c:pt idx="29">
                  <c:v>2.598438982373608</c:v>
                </c:pt>
                <c:pt idx="30">
                  <c:v>2.1710321219011774</c:v>
                </c:pt>
                <c:pt idx="31">
                  <c:v>-0.19829024353298408</c:v>
                </c:pt>
                <c:pt idx="32">
                  <c:v>3.8531542834327794</c:v>
                </c:pt>
                <c:pt idx="33">
                  <c:v>-1.7375219446768355</c:v>
                </c:pt>
                <c:pt idx="34">
                  <c:v>-0.323228265549659</c:v>
                </c:pt>
                <c:pt idx="35">
                  <c:v>-0.82603015817633718</c:v>
                </c:pt>
                <c:pt idx="36">
                  <c:v>-1.4375219446768313</c:v>
                </c:pt>
                <c:pt idx="37">
                  <c:v>0.27677173445033532</c:v>
                </c:pt>
                <c:pt idx="38">
                  <c:v>-0.12603015817633434</c:v>
                </c:pt>
                <c:pt idx="39">
                  <c:v>-1.5982902435329862</c:v>
                </c:pt>
                <c:pt idx="40">
                  <c:v>-0.44684571656721772</c:v>
                </c:pt>
                <c:pt idx="41">
                  <c:v>0.37677173445034384</c:v>
                </c:pt>
                <c:pt idx="42">
                  <c:v>-3.1413875258455874</c:v>
                </c:pt>
                <c:pt idx="43">
                  <c:v>-2.3617455148048379</c:v>
                </c:pt>
                <c:pt idx="44">
                  <c:v>-2.990705225170359</c:v>
                </c:pt>
                <c:pt idx="45">
                  <c:v>-0.66174551480483501</c:v>
                </c:pt>
                <c:pt idx="46">
                  <c:v>-1.3990503677002408</c:v>
                </c:pt>
                <c:pt idx="47">
                  <c:v>0.15861247415440971</c:v>
                </c:pt>
                <c:pt idx="48">
                  <c:v>0.53825448519515362</c:v>
                </c:pt>
                <c:pt idx="49">
                  <c:v>-0.68158584862995397</c:v>
                </c:pt>
                <c:pt idx="50">
                  <c:v>-4.1056398313173688</c:v>
                </c:pt>
                <c:pt idx="51">
                  <c:v>-4.3828601881091203</c:v>
                </c:pt>
                <c:pt idx="52">
                  <c:v>-4.1681435697722975</c:v>
                </c:pt>
                <c:pt idx="53">
                  <c:v>-4.1049091736192054</c:v>
                </c:pt>
                <c:pt idx="54">
                  <c:v>-2.4673892992780964</c:v>
                </c:pt>
                <c:pt idx="55">
                  <c:v>-2.7042561271607184</c:v>
                </c:pt>
                <c:pt idx="56">
                  <c:v>0.61534388790923344</c:v>
                </c:pt>
                <c:pt idx="57">
                  <c:v>2.6943601686826284</c:v>
                </c:pt>
                <c:pt idx="58">
                  <c:v>0.99574387283928445</c:v>
                </c:pt>
                <c:pt idx="59">
                  <c:v>-1.1846561120907637</c:v>
                </c:pt>
                <c:pt idx="60">
                  <c:v>2.4318564302277039</c:v>
                </c:pt>
                <c:pt idx="61">
                  <c:v>1.7950908263808003</c:v>
                </c:pt>
                <c:pt idx="62">
                  <c:v>-1.3010369646655136</c:v>
                </c:pt>
                <c:pt idx="63">
                  <c:v>6.1020349269071517E-2</c:v>
                </c:pt>
                <c:pt idx="64">
                  <c:v>1.2687050721811488</c:v>
                </c:pt>
                <c:pt idx="65">
                  <c:v>4.6314149556999169</c:v>
                </c:pt>
                <c:pt idx="66">
                  <c:v>0.85642906473925962</c:v>
                </c:pt>
                <c:pt idx="67">
                  <c:v>-0.62760467901929928</c:v>
                </c:pt>
                <c:pt idx="68">
                  <c:v>-2.0337802235011111</c:v>
                </c:pt>
                <c:pt idx="69">
                  <c:v>2.3337971825120647</c:v>
                </c:pt>
                <c:pt idx="70">
                  <c:v>0.5330997962364421</c:v>
                </c:pt>
                <c:pt idx="71">
                  <c:v>2.4657489569203506</c:v>
                </c:pt>
                <c:pt idx="72">
                  <c:v>-0.72926337827574272</c:v>
                </c:pt>
                <c:pt idx="73">
                  <c:v>3.8337971825120576</c:v>
                </c:pt>
                <c:pt idx="74">
                  <c:v>-0.74515766793237503</c:v>
                </c:pt>
                <c:pt idx="75">
                  <c:v>-0.44769272173245156</c:v>
                </c:pt>
                <c:pt idx="76">
                  <c:v>-1.9901263966037135</c:v>
                </c:pt>
                <c:pt idx="77">
                  <c:v>-0.8825440268504039</c:v>
                </c:pt>
                <c:pt idx="78">
                  <c:v>1.3740722272750077</c:v>
                </c:pt>
                <c:pt idx="79">
                  <c:v>1.1497835504942131</c:v>
                </c:pt>
                <c:pt idx="80">
                  <c:v>1.5098736033962865</c:v>
                </c:pt>
                <c:pt idx="81">
                  <c:v>6.1740722272750048</c:v>
                </c:pt>
                <c:pt idx="82">
                  <c:v>4.99965714787362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9816"/>
        <c:axId val="327670208"/>
      </c:scatterChart>
      <c:valAx>
        <c:axId val="32766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30143156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0208"/>
        <c:crossesAt val="-1.0000000000000001E+300"/>
        <c:crossBetween val="midCat"/>
      </c:valAx>
      <c:valAx>
        <c:axId val="32767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981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'Log APZ'!$D$1350:$D$2389</c:f>
              <c:numCache>
                <c:formatCode>General</c:formatCode>
                <c:ptCount val="1040"/>
                <c:pt idx="0">
                  <c:v>-1.9533635350677128</c:v>
                </c:pt>
                <c:pt idx="1">
                  <c:v>-1.9533635350677128</c:v>
                </c:pt>
                <c:pt idx="2">
                  <c:v>-1.944080306804016</c:v>
                </c:pt>
                <c:pt idx="3">
                  <c:v>-1.944080306804016</c:v>
                </c:pt>
                <c:pt idx="4">
                  <c:v>-1.9347970785403192</c:v>
                </c:pt>
                <c:pt idx="5">
                  <c:v>-1.9347970785403192</c:v>
                </c:pt>
                <c:pt idx="6">
                  <c:v>-1.9255138502766225</c:v>
                </c:pt>
                <c:pt idx="7">
                  <c:v>-1.9255138502766225</c:v>
                </c:pt>
                <c:pt idx="8">
                  <c:v>-1.9162306220129257</c:v>
                </c:pt>
                <c:pt idx="9">
                  <c:v>-1.9162306220129257</c:v>
                </c:pt>
                <c:pt idx="10">
                  <c:v>-1.9069473937492292</c:v>
                </c:pt>
                <c:pt idx="11">
                  <c:v>-1.9069473937492292</c:v>
                </c:pt>
                <c:pt idx="12">
                  <c:v>-1.8976641654855324</c:v>
                </c:pt>
                <c:pt idx="13">
                  <c:v>-1.8976641654855324</c:v>
                </c:pt>
                <c:pt idx="14">
                  <c:v>-1.8883809372218356</c:v>
                </c:pt>
                <c:pt idx="15">
                  <c:v>-1.8883809372218356</c:v>
                </c:pt>
                <c:pt idx="16">
                  <c:v>-1.8790977089581389</c:v>
                </c:pt>
                <c:pt idx="17">
                  <c:v>-1.8790977089581389</c:v>
                </c:pt>
                <c:pt idx="18">
                  <c:v>-1.8698144806944421</c:v>
                </c:pt>
                <c:pt idx="19">
                  <c:v>-1.8698144806944421</c:v>
                </c:pt>
                <c:pt idx="20">
                  <c:v>-1.8605312524307454</c:v>
                </c:pt>
                <c:pt idx="21">
                  <c:v>-1.8605312524307454</c:v>
                </c:pt>
                <c:pt idx="22">
                  <c:v>-1.8512480241670486</c:v>
                </c:pt>
                <c:pt idx="23">
                  <c:v>-1.8512480241670486</c:v>
                </c:pt>
                <c:pt idx="24">
                  <c:v>-1.841964795903352</c:v>
                </c:pt>
                <c:pt idx="25">
                  <c:v>-1.841964795903352</c:v>
                </c:pt>
                <c:pt idx="26">
                  <c:v>-1.8326815676396553</c:v>
                </c:pt>
                <c:pt idx="27">
                  <c:v>-1.8326815676396553</c:v>
                </c:pt>
                <c:pt idx="28">
                  <c:v>-1.8233983393759585</c:v>
                </c:pt>
                <c:pt idx="29">
                  <c:v>-1.8233983393759585</c:v>
                </c:pt>
                <c:pt idx="30">
                  <c:v>-1.8141151111122618</c:v>
                </c:pt>
                <c:pt idx="31">
                  <c:v>-1.8141151111122618</c:v>
                </c:pt>
                <c:pt idx="32">
                  <c:v>-1.804831882848565</c:v>
                </c:pt>
                <c:pt idx="33">
                  <c:v>-1.804831882848565</c:v>
                </c:pt>
                <c:pt idx="34">
                  <c:v>-1.7955486545848682</c:v>
                </c:pt>
                <c:pt idx="35">
                  <c:v>-1.7955486545848682</c:v>
                </c:pt>
                <c:pt idx="36">
                  <c:v>-1.7862654263211715</c:v>
                </c:pt>
                <c:pt idx="37">
                  <c:v>-1.7862654263211715</c:v>
                </c:pt>
                <c:pt idx="38">
                  <c:v>-1.7769821980574747</c:v>
                </c:pt>
                <c:pt idx="39">
                  <c:v>-1.7769821980574747</c:v>
                </c:pt>
                <c:pt idx="40">
                  <c:v>-1.7676989697937779</c:v>
                </c:pt>
                <c:pt idx="41">
                  <c:v>-1.7676989697937779</c:v>
                </c:pt>
                <c:pt idx="42">
                  <c:v>-1.7584157415300814</c:v>
                </c:pt>
                <c:pt idx="43">
                  <c:v>-1.7584157415300814</c:v>
                </c:pt>
                <c:pt idx="44">
                  <c:v>-1.7491325132663846</c:v>
                </c:pt>
                <c:pt idx="45">
                  <c:v>-1.7491325132663846</c:v>
                </c:pt>
                <c:pt idx="46">
                  <c:v>-1.7398492850026879</c:v>
                </c:pt>
                <c:pt idx="47">
                  <c:v>-1.7398492850026879</c:v>
                </c:pt>
                <c:pt idx="48">
                  <c:v>-1.7305660567389911</c:v>
                </c:pt>
                <c:pt idx="49">
                  <c:v>-1.7305660567389911</c:v>
                </c:pt>
                <c:pt idx="50">
                  <c:v>-1.7212828284752943</c:v>
                </c:pt>
                <c:pt idx="51">
                  <c:v>-1.7212828284752943</c:v>
                </c:pt>
                <c:pt idx="52">
                  <c:v>-1.7119996002115976</c:v>
                </c:pt>
                <c:pt idx="53">
                  <c:v>-1.7119996002115976</c:v>
                </c:pt>
                <c:pt idx="54">
                  <c:v>-1.7027163719479008</c:v>
                </c:pt>
                <c:pt idx="55">
                  <c:v>-1.7027163719479008</c:v>
                </c:pt>
                <c:pt idx="56">
                  <c:v>-1.6934331436842043</c:v>
                </c:pt>
                <c:pt idx="57">
                  <c:v>-1.6934331436842043</c:v>
                </c:pt>
                <c:pt idx="58">
                  <c:v>-1.6841499154205075</c:v>
                </c:pt>
                <c:pt idx="59">
                  <c:v>-1.6841499154205075</c:v>
                </c:pt>
                <c:pt idx="60">
                  <c:v>-1.6748666871568108</c:v>
                </c:pt>
                <c:pt idx="61">
                  <c:v>-1.6748666871568108</c:v>
                </c:pt>
                <c:pt idx="62">
                  <c:v>-1.665583458893114</c:v>
                </c:pt>
                <c:pt idx="63">
                  <c:v>-1.665583458893114</c:v>
                </c:pt>
                <c:pt idx="64">
                  <c:v>-1.6563002306294172</c:v>
                </c:pt>
                <c:pt idx="65">
                  <c:v>-1.6563002306294172</c:v>
                </c:pt>
                <c:pt idx="66">
                  <c:v>-1.6470170023657205</c:v>
                </c:pt>
                <c:pt idx="67">
                  <c:v>-1.6470170023657205</c:v>
                </c:pt>
                <c:pt idx="68">
                  <c:v>-1.6377337741020237</c:v>
                </c:pt>
                <c:pt idx="69">
                  <c:v>-1.6377337741020237</c:v>
                </c:pt>
                <c:pt idx="70">
                  <c:v>-1.6284505458383269</c:v>
                </c:pt>
                <c:pt idx="71">
                  <c:v>-1.6284505458383269</c:v>
                </c:pt>
                <c:pt idx="72">
                  <c:v>-1.6191673175746302</c:v>
                </c:pt>
                <c:pt idx="73">
                  <c:v>-1.6191673175746302</c:v>
                </c:pt>
                <c:pt idx="74">
                  <c:v>-1.6098840893109336</c:v>
                </c:pt>
                <c:pt idx="75">
                  <c:v>-1.6098840893109336</c:v>
                </c:pt>
                <c:pt idx="76">
                  <c:v>-1.6006008610472369</c:v>
                </c:pt>
                <c:pt idx="77">
                  <c:v>-1.6006008610472369</c:v>
                </c:pt>
                <c:pt idx="78">
                  <c:v>-1.5913176327835401</c:v>
                </c:pt>
                <c:pt idx="79">
                  <c:v>-1.5913176327835401</c:v>
                </c:pt>
                <c:pt idx="80">
                  <c:v>-1.5820344045198433</c:v>
                </c:pt>
                <c:pt idx="81">
                  <c:v>-1.5820344045198433</c:v>
                </c:pt>
                <c:pt idx="82">
                  <c:v>-1.5727511762561466</c:v>
                </c:pt>
                <c:pt idx="83">
                  <c:v>-1.5727511762561466</c:v>
                </c:pt>
                <c:pt idx="84">
                  <c:v>-1.5634679479924498</c:v>
                </c:pt>
                <c:pt idx="85">
                  <c:v>-1.5634679479924498</c:v>
                </c:pt>
                <c:pt idx="86">
                  <c:v>-1.5541847197287531</c:v>
                </c:pt>
                <c:pt idx="87">
                  <c:v>-1.5541847197287531</c:v>
                </c:pt>
                <c:pt idx="88">
                  <c:v>-1.5449014914650565</c:v>
                </c:pt>
                <c:pt idx="89">
                  <c:v>-1.5449014914650565</c:v>
                </c:pt>
                <c:pt idx="90">
                  <c:v>-1.5356182632013597</c:v>
                </c:pt>
                <c:pt idx="91">
                  <c:v>-1.5356182632013597</c:v>
                </c:pt>
                <c:pt idx="92">
                  <c:v>-1.526335034937663</c:v>
                </c:pt>
                <c:pt idx="93">
                  <c:v>-1.526335034937663</c:v>
                </c:pt>
                <c:pt idx="94">
                  <c:v>-1.5170518066739662</c:v>
                </c:pt>
                <c:pt idx="95">
                  <c:v>-1.5170518066739662</c:v>
                </c:pt>
                <c:pt idx="96">
                  <c:v>-1.5077685784102695</c:v>
                </c:pt>
                <c:pt idx="97">
                  <c:v>-1.5077685784102695</c:v>
                </c:pt>
                <c:pt idx="98">
                  <c:v>-1.4984853501465727</c:v>
                </c:pt>
                <c:pt idx="99">
                  <c:v>-1.4984853501465727</c:v>
                </c:pt>
                <c:pt idx="100">
                  <c:v>-1.4892021218828759</c:v>
                </c:pt>
                <c:pt idx="101">
                  <c:v>-1.4892021218828759</c:v>
                </c:pt>
                <c:pt idx="102">
                  <c:v>-1.4892021218828759</c:v>
                </c:pt>
                <c:pt idx="103">
                  <c:v>-1.4892021218828759</c:v>
                </c:pt>
                <c:pt idx="104">
                  <c:v>-1.4892021218828759</c:v>
                </c:pt>
                <c:pt idx="105">
                  <c:v>-1.4892021218828759</c:v>
                </c:pt>
                <c:pt idx="106">
                  <c:v>-1.4799188936191792</c:v>
                </c:pt>
                <c:pt idx="107">
                  <c:v>-1.4799188936191792</c:v>
                </c:pt>
                <c:pt idx="108">
                  <c:v>-1.4706356653554824</c:v>
                </c:pt>
                <c:pt idx="109">
                  <c:v>-1.4706356653554824</c:v>
                </c:pt>
                <c:pt idx="110">
                  <c:v>-1.4613524370917856</c:v>
                </c:pt>
                <c:pt idx="111">
                  <c:v>-1.4613524370917856</c:v>
                </c:pt>
                <c:pt idx="112">
                  <c:v>-1.4520692088280889</c:v>
                </c:pt>
                <c:pt idx="113">
                  <c:v>-1.4520692088280889</c:v>
                </c:pt>
                <c:pt idx="114">
                  <c:v>-1.4427859805643923</c:v>
                </c:pt>
                <c:pt idx="115">
                  <c:v>-1.4427859805643923</c:v>
                </c:pt>
                <c:pt idx="116">
                  <c:v>-1.4335027523006956</c:v>
                </c:pt>
                <c:pt idx="117">
                  <c:v>-1.4335027523006956</c:v>
                </c:pt>
                <c:pt idx="118">
                  <c:v>-1.4242195240369988</c:v>
                </c:pt>
                <c:pt idx="119">
                  <c:v>-1.4242195240369988</c:v>
                </c:pt>
                <c:pt idx="120">
                  <c:v>-1.414936295773302</c:v>
                </c:pt>
                <c:pt idx="121">
                  <c:v>-1.414936295773302</c:v>
                </c:pt>
                <c:pt idx="122">
                  <c:v>-1.4056530675096053</c:v>
                </c:pt>
                <c:pt idx="123">
                  <c:v>-1.4056530675096053</c:v>
                </c:pt>
                <c:pt idx="124">
                  <c:v>-1.3963698392459085</c:v>
                </c:pt>
                <c:pt idx="125">
                  <c:v>-1.3963698392459085</c:v>
                </c:pt>
                <c:pt idx="126">
                  <c:v>-1.3870866109822118</c:v>
                </c:pt>
                <c:pt idx="127">
                  <c:v>-1.3870866109822118</c:v>
                </c:pt>
                <c:pt idx="128">
                  <c:v>-1.3778033827185152</c:v>
                </c:pt>
                <c:pt idx="129">
                  <c:v>-1.3778033827185152</c:v>
                </c:pt>
                <c:pt idx="130">
                  <c:v>-1.3685201544548184</c:v>
                </c:pt>
                <c:pt idx="131">
                  <c:v>-1.3685201544548184</c:v>
                </c:pt>
                <c:pt idx="132">
                  <c:v>-1.3592369261911217</c:v>
                </c:pt>
                <c:pt idx="133">
                  <c:v>-1.3592369261911217</c:v>
                </c:pt>
                <c:pt idx="134">
                  <c:v>-1.3499536979274249</c:v>
                </c:pt>
                <c:pt idx="135">
                  <c:v>-1.3499536979274249</c:v>
                </c:pt>
                <c:pt idx="136">
                  <c:v>-1.3406704696637282</c:v>
                </c:pt>
                <c:pt idx="137">
                  <c:v>-1.3406704696637282</c:v>
                </c:pt>
                <c:pt idx="138">
                  <c:v>-1.3313872414000314</c:v>
                </c:pt>
                <c:pt idx="139">
                  <c:v>-1.3313872414000314</c:v>
                </c:pt>
                <c:pt idx="140">
                  <c:v>-1.3221040131363346</c:v>
                </c:pt>
                <c:pt idx="141">
                  <c:v>-1.3221040131363346</c:v>
                </c:pt>
                <c:pt idx="142">
                  <c:v>-1.3128207848726379</c:v>
                </c:pt>
                <c:pt idx="143">
                  <c:v>-1.3128207848726379</c:v>
                </c:pt>
                <c:pt idx="144">
                  <c:v>-1.3035375566089411</c:v>
                </c:pt>
                <c:pt idx="145">
                  <c:v>-1.3035375566089411</c:v>
                </c:pt>
                <c:pt idx="146">
                  <c:v>-1.2942543283452446</c:v>
                </c:pt>
                <c:pt idx="147">
                  <c:v>-1.2942543283452446</c:v>
                </c:pt>
                <c:pt idx="148">
                  <c:v>-1.2849711000815478</c:v>
                </c:pt>
                <c:pt idx="149">
                  <c:v>-1.2849711000815478</c:v>
                </c:pt>
                <c:pt idx="150">
                  <c:v>-1.275687871817851</c:v>
                </c:pt>
                <c:pt idx="151">
                  <c:v>-1.275687871817851</c:v>
                </c:pt>
                <c:pt idx="152">
                  <c:v>-1.2664046435541543</c:v>
                </c:pt>
                <c:pt idx="153">
                  <c:v>-1.2664046435541543</c:v>
                </c:pt>
                <c:pt idx="154">
                  <c:v>-1.2571214152904575</c:v>
                </c:pt>
                <c:pt idx="155">
                  <c:v>-1.2571214152904575</c:v>
                </c:pt>
                <c:pt idx="156">
                  <c:v>-1.2478381870267607</c:v>
                </c:pt>
                <c:pt idx="157">
                  <c:v>-1.2478381870267607</c:v>
                </c:pt>
                <c:pt idx="158">
                  <c:v>-1.238554958763064</c:v>
                </c:pt>
                <c:pt idx="159">
                  <c:v>-1.238554958763064</c:v>
                </c:pt>
                <c:pt idx="160">
                  <c:v>-1.2292717304993674</c:v>
                </c:pt>
                <c:pt idx="161">
                  <c:v>-1.2292717304993674</c:v>
                </c:pt>
                <c:pt idx="162">
                  <c:v>-1.2199885022356707</c:v>
                </c:pt>
                <c:pt idx="163">
                  <c:v>-1.2199885022356707</c:v>
                </c:pt>
                <c:pt idx="164">
                  <c:v>-1.2107052739719739</c:v>
                </c:pt>
                <c:pt idx="165">
                  <c:v>-1.2107052739719739</c:v>
                </c:pt>
                <c:pt idx="166">
                  <c:v>-1.2014220457082772</c:v>
                </c:pt>
                <c:pt idx="167">
                  <c:v>-1.2014220457082772</c:v>
                </c:pt>
                <c:pt idx="168">
                  <c:v>-1.1921388174445804</c:v>
                </c:pt>
                <c:pt idx="169">
                  <c:v>-1.1921388174445804</c:v>
                </c:pt>
                <c:pt idx="170">
                  <c:v>-1.1828555891808836</c:v>
                </c:pt>
                <c:pt idx="171">
                  <c:v>-1.1828555891808836</c:v>
                </c:pt>
                <c:pt idx="172">
                  <c:v>-1.1735723609171869</c:v>
                </c:pt>
                <c:pt idx="173">
                  <c:v>-1.1735723609171869</c:v>
                </c:pt>
                <c:pt idx="174">
                  <c:v>-1.1642891326534901</c:v>
                </c:pt>
                <c:pt idx="175">
                  <c:v>-1.1642891326534901</c:v>
                </c:pt>
                <c:pt idx="176">
                  <c:v>-1.1550059043897933</c:v>
                </c:pt>
                <c:pt idx="177">
                  <c:v>-1.1550059043897933</c:v>
                </c:pt>
                <c:pt idx="178">
                  <c:v>-1.1457226761260968</c:v>
                </c:pt>
                <c:pt idx="179">
                  <c:v>-1.1457226761260968</c:v>
                </c:pt>
                <c:pt idx="180">
                  <c:v>-1.1364394478624</c:v>
                </c:pt>
                <c:pt idx="181">
                  <c:v>-1.1364394478624</c:v>
                </c:pt>
                <c:pt idx="182">
                  <c:v>-1.1271562195987033</c:v>
                </c:pt>
                <c:pt idx="183">
                  <c:v>-1.1271562195987033</c:v>
                </c:pt>
                <c:pt idx="184">
                  <c:v>-1.1178729913350065</c:v>
                </c:pt>
                <c:pt idx="185">
                  <c:v>-1.1178729913350065</c:v>
                </c:pt>
                <c:pt idx="186">
                  <c:v>-1.1085897630713097</c:v>
                </c:pt>
                <c:pt idx="187">
                  <c:v>-1.1085897630713097</c:v>
                </c:pt>
                <c:pt idx="188">
                  <c:v>-1.099306534807613</c:v>
                </c:pt>
                <c:pt idx="189">
                  <c:v>-1.099306534807613</c:v>
                </c:pt>
                <c:pt idx="190">
                  <c:v>-1.0900233065439162</c:v>
                </c:pt>
                <c:pt idx="191">
                  <c:v>-1.0900233065439162</c:v>
                </c:pt>
                <c:pt idx="192">
                  <c:v>-1.0807400782802197</c:v>
                </c:pt>
                <c:pt idx="193">
                  <c:v>-1.0807400782802197</c:v>
                </c:pt>
                <c:pt idx="194">
                  <c:v>-1.0714568500165229</c:v>
                </c:pt>
                <c:pt idx="195">
                  <c:v>-1.0714568500165229</c:v>
                </c:pt>
                <c:pt idx="196">
                  <c:v>-1.0621736217528261</c:v>
                </c:pt>
                <c:pt idx="197">
                  <c:v>-1.0621736217528261</c:v>
                </c:pt>
                <c:pt idx="198">
                  <c:v>-1.0528903934891294</c:v>
                </c:pt>
                <c:pt idx="199">
                  <c:v>-1.0528903934891294</c:v>
                </c:pt>
                <c:pt idx="200">
                  <c:v>-1.0436071652254326</c:v>
                </c:pt>
                <c:pt idx="201">
                  <c:v>-1.0436071652254326</c:v>
                </c:pt>
                <c:pt idx="202">
                  <c:v>-1.0343239369617359</c:v>
                </c:pt>
                <c:pt idx="203">
                  <c:v>-1.0343239369617359</c:v>
                </c:pt>
                <c:pt idx="204">
                  <c:v>-1.0250407086980391</c:v>
                </c:pt>
                <c:pt idx="205">
                  <c:v>-1.0250407086980391</c:v>
                </c:pt>
                <c:pt idx="206">
                  <c:v>-1.0250407086980391</c:v>
                </c:pt>
                <c:pt idx="207">
                  <c:v>-1.0250407086980391</c:v>
                </c:pt>
                <c:pt idx="208">
                  <c:v>-1.0250407086980391</c:v>
                </c:pt>
                <c:pt idx="209">
                  <c:v>-1.0250407086980391</c:v>
                </c:pt>
                <c:pt idx="210">
                  <c:v>-1.0157574804343423</c:v>
                </c:pt>
                <c:pt idx="211">
                  <c:v>-1.0157574804343423</c:v>
                </c:pt>
                <c:pt idx="212">
                  <c:v>-1.0064742521706456</c:v>
                </c:pt>
                <c:pt idx="213">
                  <c:v>-1.0064742521706456</c:v>
                </c:pt>
                <c:pt idx="214">
                  <c:v>-0.99719102390694891</c:v>
                </c:pt>
                <c:pt idx="215">
                  <c:v>-0.99719102390694891</c:v>
                </c:pt>
                <c:pt idx="216">
                  <c:v>-0.98790779564325215</c:v>
                </c:pt>
                <c:pt idx="217">
                  <c:v>-0.98790779564325215</c:v>
                </c:pt>
                <c:pt idx="218">
                  <c:v>-0.97862456737955539</c:v>
                </c:pt>
                <c:pt idx="219">
                  <c:v>-0.97862456737955539</c:v>
                </c:pt>
                <c:pt idx="220">
                  <c:v>-0.96934133911585874</c:v>
                </c:pt>
                <c:pt idx="221">
                  <c:v>-0.96934133911585874</c:v>
                </c:pt>
                <c:pt idx="222">
                  <c:v>-0.96005811085216197</c:v>
                </c:pt>
                <c:pt idx="223">
                  <c:v>-0.96005811085216197</c:v>
                </c:pt>
                <c:pt idx="224">
                  <c:v>-0.95077488258846521</c:v>
                </c:pt>
                <c:pt idx="225">
                  <c:v>-0.95077488258846521</c:v>
                </c:pt>
                <c:pt idx="226">
                  <c:v>-0.94149165432476845</c:v>
                </c:pt>
                <c:pt idx="227">
                  <c:v>-0.94149165432476845</c:v>
                </c:pt>
                <c:pt idx="228">
                  <c:v>-0.93220842606107168</c:v>
                </c:pt>
                <c:pt idx="229">
                  <c:v>-0.93220842606107168</c:v>
                </c:pt>
                <c:pt idx="230">
                  <c:v>-0.92292519779737503</c:v>
                </c:pt>
                <c:pt idx="231">
                  <c:v>-0.92292519779737503</c:v>
                </c:pt>
                <c:pt idx="232">
                  <c:v>-0.91364196953367827</c:v>
                </c:pt>
                <c:pt idx="233">
                  <c:v>-0.91364196953367827</c:v>
                </c:pt>
                <c:pt idx="234">
                  <c:v>-0.9043587412699815</c:v>
                </c:pt>
                <c:pt idx="235">
                  <c:v>-0.9043587412699815</c:v>
                </c:pt>
                <c:pt idx="236">
                  <c:v>-0.89507551300628485</c:v>
                </c:pt>
                <c:pt idx="237">
                  <c:v>-0.89507551300628485</c:v>
                </c:pt>
                <c:pt idx="238">
                  <c:v>-0.88579228474258809</c:v>
                </c:pt>
                <c:pt idx="239">
                  <c:v>-0.88579228474258809</c:v>
                </c:pt>
                <c:pt idx="240">
                  <c:v>-0.87650905647889132</c:v>
                </c:pt>
                <c:pt idx="241">
                  <c:v>-0.87650905647889132</c:v>
                </c:pt>
                <c:pt idx="242">
                  <c:v>-0.86722582821519456</c:v>
                </c:pt>
                <c:pt idx="243">
                  <c:v>-0.86722582821519456</c:v>
                </c:pt>
                <c:pt idx="244">
                  <c:v>-0.8579425999514978</c:v>
                </c:pt>
                <c:pt idx="245">
                  <c:v>-0.8579425999514978</c:v>
                </c:pt>
                <c:pt idx="246">
                  <c:v>-0.84865937168780115</c:v>
                </c:pt>
                <c:pt idx="247">
                  <c:v>-0.84865937168780115</c:v>
                </c:pt>
                <c:pt idx="248">
                  <c:v>-0.83937614342410438</c:v>
                </c:pt>
                <c:pt idx="249">
                  <c:v>-0.83937614342410438</c:v>
                </c:pt>
                <c:pt idx="250">
                  <c:v>-0.83009291516040762</c:v>
                </c:pt>
                <c:pt idx="251">
                  <c:v>-0.83009291516040762</c:v>
                </c:pt>
                <c:pt idx="252">
                  <c:v>-0.82080968689671097</c:v>
                </c:pt>
                <c:pt idx="253">
                  <c:v>-0.82080968689671097</c:v>
                </c:pt>
                <c:pt idx="254">
                  <c:v>-0.8115264586330142</c:v>
                </c:pt>
                <c:pt idx="255">
                  <c:v>-0.8115264586330142</c:v>
                </c:pt>
                <c:pt idx="256">
                  <c:v>-0.80224323036931744</c:v>
                </c:pt>
                <c:pt idx="257">
                  <c:v>-0.80224323036931744</c:v>
                </c:pt>
                <c:pt idx="258">
                  <c:v>-0.79296000210562068</c:v>
                </c:pt>
                <c:pt idx="259">
                  <c:v>-0.79296000210562068</c:v>
                </c:pt>
                <c:pt idx="260">
                  <c:v>-0.78367677384192391</c:v>
                </c:pt>
                <c:pt idx="261">
                  <c:v>-0.78367677384192391</c:v>
                </c:pt>
                <c:pt idx="262">
                  <c:v>-0.77439354557822726</c:v>
                </c:pt>
                <c:pt idx="263">
                  <c:v>-0.77439354557822726</c:v>
                </c:pt>
                <c:pt idx="264">
                  <c:v>-0.7651103173145305</c:v>
                </c:pt>
                <c:pt idx="265">
                  <c:v>-0.7651103173145305</c:v>
                </c:pt>
                <c:pt idx="266">
                  <c:v>-0.75582708905083373</c:v>
                </c:pt>
                <c:pt idx="267">
                  <c:v>-0.75582708905083373</c:v>
                </c:pt>
                <c:pt idx="268">
                  <c:v>-0.74654386078713708</c:v>
                </c:pt>
                <c:pt idx="269">
                  <c:v>-0.74654386078713708</c:v>
                </c:pt>
                <c:pt idx="270">
                  <c:v>-0.73726063252344032</c:v>
                </c:pt>
                <c:pt idx="271">
                  <c:v>-0.73726063252344032</c:v>
                </c:pt>
                <c:pt idx="272">
                  <c:v>-0.72797740425974355</c:v>
                </c:pt>
                <c:pt idx="273">
                  <c:v>-0.72797740425974355</c:v>
                </c:pt>
                <c:pt idx="274">
                  <c:v>-0.71869417599604679</c:v>
                </c:pt>
                <c:pt idx="275">
                  <c:v>-0.71869417599604679</c:v>
                </c:pt>
                <c:pt idx="276">
                  <c:v>-0.70941094773235003</c:v>
                </c:pt>
                <c:pt idx="277">
                  <c:v>-0.70941094773235003</c:v>
                </c:pt>
                <c:pt idx="278">
                  <c:v>-0.70012771946865338</c:v>
                </c:pt>
                <c:pt idx="279">
                  <c:v>-0.70012771946865338</c:v>
                </c:pt>
                <c:pt idx="280">
                  <c:v>-0.69084449120495661</c:v>
                </c:pt>
                <c:pt idx="281">
                  <c:v>-0.69084449120495661</c:v>
                </c:pt>
                <c:pt idx="282">
                  <c:v>-0.68156126294125985</c:v>
                </c:pt>
                <c:pt idx="283">
                  <c:v>-0.68156126294125985</c:v>
                </c:pt>
                <c:pt idx="284">
                  <c:v>-0.6722780346775632</c:v>
                </c:pt>
                <c:pt idx="285">
                  <c:v>-0.6722780346775632</c:v>
                </c:pt>
                <c:pt idx="286">
                  <c:v>-0.66299480641386643</c:v>
                </c:pt>
                <c:pt idx="287">
                  <c:v>-0.66299480641386643</c:v>
                </c:pt>
                <c:pt idx="288">
                  <c:v>-0.65371157815016967</c:v>
                </c:pt>
                <c:pt idx="289">
                  <c:v>-0.65371157815016967</c:v>
                </c:pt>
                <c:pt idx="290">
                  <c:v>-0.64442834988647291</c:v>
                </c:pt>
                <c:pt idx="291">
                  <c:v>-0.64442834988647291</c:v>
                </c:pt>
                <c:pt idx="292">
                  <c:v>-0.63514512162277614</c:v>
                </c:pt>
                <c:pt idx="293">
                  <c:v>-0.63514512162277614</c:v>
                </c:pt>
                <c:pt idx="294">
                  <c:v>-0.62586189335907949</c:v>
                </c:pt>
                <c:pt idx="295">
                  <c:v>-0.62586189335907949</c:v>
                </c:pt>
                <c:pt idx="296">
                  <c:v>-0.61657866509538273</c:v>
                </c:pt>
                <c:pt idx="297">
                  <c:v>-0.61657866509538273</c:v>
                </c:pt>
                <c:pt idx="298">
                  <c:v>-0.60729543683168596</c:v>
                </c:pt>
                <c:pt idx="299">
                  <c:v>-0.60729543683168596</c:v>
                </c:pt>
                <c:pt idx="300">
                  <c:v>-0.59801220856798931</c:v>
                </c:pt>
                <c:pt idx="301">
                  <c:v>-0.59801220856798931</c:v>
                </c:pt>
                <c:pt idx="302">
                  <c:v>-0.58872898030429255</c:v>
                </c:pt>
                <c:pt idx="303">
                  <c:v>-0.58872898030429255</c:v>
                </c:pt>
                <c:pt idx="304">
                  <c:v>-0.57944575204059579</c:v>
                </c:pt>
                <c:pt idx="305">
                  <c:v>-0.57944575204059579</c:v>
                </c:pt>
                <c:pt idx="306">
                  <c:v>-0.57016252377689902</c:v>
                </c:pt>
                <c:pt idx="307">
                  <c:v>-0.57016252377689902</c:v>
                </c:pt>
                <c:pt idx="308">
                  <c:v>-0.56087929551320226</c:v>
                </c:pt>
                <c:pt idx="309">
                  <c:v>-0.56087929551320226</c:v>
                </c:pt>
                <c:pt idx="310">
                  <c:v>-0.56087929551320226</c:v>
                </c:pt>
                <c:pt idx="311">
                  <c:v>-0.56087929551320226</c:v>
                </c:pt>
                <c:pt idx="312">
                  <c:v>-0.56087929551320226</c:v>
                </c:pt>
                <c:pt idx="313">
                  <c:v>-0.56087929551320226</c:v>
                </c:pt>
                <c:pt idx="314">
                  <c:v>-0.5515960672495055</c:v>
                </c:pt>
                <c:pt idx="315">
                  <c:v>-0.5515960672495055</c:v>
                </c:pt>
                <c:pt idx="316">
                  <c:v>-0.54231283898580873</c:v>
                </c:pt>
                <c:pt idx="317">
                  <c:v>-0.54231283898580873</c:v>
                </c:pt>
                <c:pt idx="318">
                  <c:v>-0.53302961072211208</c:v>
                </c:pt>
                <c:pt idx="319">
                  <c:v>-0.53302961072211208</c:v>
                </c:pt>
                <c:pt idx="320">
                  <c:v>-0.52374638245841532</c:v>
                </c:pt>
                <c:pt idx="321">
                  <c:v>-0.52374638245841532</c:v>
                </c:pt>
                <c:pt idx="322">
                  <c:v>-0.51446315419471855</c:v>
                </c:pt>
                <c:pt idx="323">
                  <c:v>-0.51446315419471855</c:v>
                </c:pt>
                <c:pt idx="324">
                  <c:v>-0.5051799259310219</c:v>
                </c:pt>
                <c:pt idx="325">
                  <c:v>-0.5051799259310219</c:v>
                </c:pt>
                <c:pt idx="326">
                  <c:v>-0.49589669766732514</c:v>
                </c:pt>
                <c:pt idx="327">
                  <c:v>-0.49589669766732514</c:v>
                </c:pt>
                <c:pt idx="328">
                  <c:v>-0.48661346940362837</c:v>
                </c:pt>
                <c:pt idx="329">
                  <c:v>-0.48661346940362837</c:v>
                </c:pt>
                <c:pt idx="330">
                  <c:v>-0.47733024113993161</c:v>
                </c:pt>
                <c:pt idx="331">
                  <c:v>-0.47733024113993161</c:v>
                </c:pt>
                <c:pt idx="332">
                  <c:v>-0.4680470128762349</c:v>
                </c:pt>
                <c:pt idx="333">
                  <c:v>-0.4680470128762349</c:v>
                </c:pt>
                <c:pt idx="334">
                  <c:v>-0.45876378461253819</c:v>
                </c:pt>
                <c:pt idx="335">
                  <c:v>-0.45876378461253819</c:v>
                </c:pt>
                <c:pt idx="336">
                  <c:v>-0.44948055634884143</c:v>
                </c:pt>
                <c:pt idx="337">
                  <c:v>-0.44948055634884143</c:v>
                </c:pt>
                <c:pt idx="338">
                  <c:v>-0.44019732808514467</c:v>
                </c:pt>
                <c:pt idx="339">
                  <c:v>-0.44019732808514467</c:v>
                </c:pt>
                <c:pt idx="340">
                  <c:v>-0.43091409982144796</c:v>
                </c:pt>
                <c:pt idx="341">
                  <c:v>-0.43091409982144796</c:v>
                </c:pt>
                <c:pt idx="342">
                  <c:v>-0.42163087155775125</c:v>
                </c:pt>
                <c:pt idx="343">
                  <c:v>-0.42163087155775125</c:v>
                </c:pt>
                <c:pt idx="344">
                  <c:v>-0.41234764329405449</c:v>
                </c:pt>
                <c:pt idx="345">
                  <c:v>-0.41234764329405449</c:v>
                </c:pt>
                <c:pt idx="346">
                  <c:v>-0.40306441503035773</c:v>
                </c:pt>
                <c:pt idx="347">
                  <c:v>-0.40306441503035773</c:v>
                </c:pt>
                <c:pt idx="348">
                  <c:v>-0.39378118676666102</c:v>
                </c:pt>
                <c:pt idx="349">
                  <c:v>-0.39378118676666102</c:v>
                </c:pt>
                <c:pt idx="350">
                  <c:v>-0.38449795850296431</c:v>
                </c:pt>
                <c:pt idx="351">
                  <c:v>-0.38449795850296431</c:v>
                </c:pt>
                <c:pt idx="352">
                  <c:v>-0.37521473023926755</c:v>
                </c:pt>
                <c:pt idx="353">
                  <c:v>-0.37521473023926755</c:v>
                </c:pt>
                <c:pt idx="354">
                  <c:v>-0.36593150197557078</c:v>
                </c:pt>
                <c:pt idx="355">
                  <c:v>-0.36593150197557078</c:v>
                </c:pt>
                <c:pt idx="356">
                  <c:v>-0.35664827371187408</c:v>
                </c:pt>
                <c:pt idx="357">
                  <c:v>-0.35664827371187408</c:v>
                </c:pt>
                <c:pt idx="358">
                  <c:v>-0.34736504544817737</c:v>
                </c:pt>
                <c:pt idx="359">
                  <c:v>-0.34736504544817737</c:v>
                </c:pt>
                <c:pt idx="360">
                  <c:v>-0.3380818171844806</c:v>
                </c:pt>
                <c:pt idx="361">
                  <c:v>-0.3380818171844806</c:v>
                </c:pt>
                <c:pt idx="362">
                  <c:v>-0.32879858892078384</c:v>
                </c:pt>
                <c:pt idx="363">
                  <c:v>-0.32879858892078384</c:v>
                </c:pt>
                <c:pt idx="364">
                  <c:v>-0.31951536065708713</c:v>
                </c:pt>
                <c:pt idx="365">
                  <c:v>-0.31951536065708713</c:v>
                </c:pt>
                <c:pt idx="366">
                  <c:v>-0.31023213239339043</c:v>
                </c:pt>
                <c:pt idx="367">
                  <c:v>-0.31023213239339043</c:v>
                </c:pt>
                <c:pt idx="368">
                  <c:v>-0.30094890412969366</c:v>
                </c:pt>
                <c:pt idx="369">
                  <c:v>-0.30094890412969366</c:v>
                </c:pt>
                <c:pt idx="370">
                  <c:v>-0.2916656758659969</c:v>
                </c:pt>
                <c:pt idx="371">
                  <c:v>-0.2916656758659969</c:v>
                </c:pt>
                <c:pt idx="372">
                  <c:v>-0.28238244760230019</c:v>
                </c:pt>
                <c:pt idx="373">
                  <c:v>-0.28238244760230019</c:v>
                </c:pt>
                <c:pt idx="374">
                  <c:v>-0.27309921933860348</c:v>
                </c:pt>
                <c:pt idx="375">
                  <c:v>-0.27309921933860348</c:v>
                </c:pt>
                <c:pt idx="376">
                  <c:v>-0.26381599107490672</c:v>
                </c:pt>
                <c:pt idx="377">
                  <c:v>-0.26381599107490672</c:v>
                </c:pt>
                <c:pt idx="378">
                  <c:v>-0.25453276281120996</c:v>
                </c:pt>
                <c:pt idx="379">
                  <c:v>-0.25453276281120996</c:v>
                </c:pt>
                <c:pt idx="380">
                  <c:v>-0.24524953454751325</c:v>
                </c:pt>
                <c:pt idx="381">
                  <c:v>-0.24524953454751325</c:v>
                </c:pt>
                <c:pt idx="382">
                  <c:v>-0.23596630628381651</c:v>
                </c:pt>
                <c:pt idx="383">
                  <c:v>-0.23596630628381651</c:v>
                </c:pt>
                <c:pt idx="384">
                  <c:v>-0.22668307802011978</c:v>
                </c:pt>
                <c:pt idx="385">
                  <c:v>-0.22668307802011978</c:v>
                </c:pt>
                <c:pt idx="386">
                  <c:v>-0.21739984975642304</c:v>
                </c:pt>
                <c:pt idx="387">
                  <c:v>-0.21739984975642304</c:v>
                </c:pt>
                <c:pt idx="388">
                  <c:v>-0.20811662149272631</c:v>
                </c:pt>
                <c:pt idx="389">
                  <c:v>-0.20811662149272631</c:v>
                </c:pt>
                <c:pt idx="390">
                  <c:v>-0.19883339322902957</c:v>
                </c:pt>
                <c:pt idx="391">
                  <c:v>-0.19883339322902957</c:v>
                </c:pt>
                <c:pt idx="392">
                  <c:v>-0.18955016496533283</c:v>
                </c:pt>
                <c:pt idx="393">
                  <c:v>-0.18955016496533283</c:v>
                </c:pt>
                <c:pt idx="394">
                  <c:v>-0.1802669367016361</c:v>
                </c:pt>
                <c:pt idx="395">
                  <c:v>-0.1802669367016361</c:v>
                </c:pt>
                <c:pt idx="396">
                  <c:v>-0.17098370843793936</c:v>
                </c:pt>
                <c:pt idx="397">
                  <c:v>-0.17098370843793936</c:v>
                </c:pt>
                <c:pt idx="398">
                  <c:v>-0.16170048017424263</c:v>
                </c:pt>
                <c:pt idx="399">
                  <c:v>-0.16170048017424263</c:v>
                </c:pt>
                <c:pt idx="400">
                  <c:v>-0.15241725191054589</c:v>
                </c:pt>
                <c:pt idx="401">
                  <c:v>-0.15241725191054589</c:v>
                </c:pt>
                <c:pt idx="402">
                  <c:v>-0.14313402364684916</c:v>
                </c:pt>
                <c:pt idx="403">
                  <c:v>-0.14313402364684916</c:v>
                </c:pt>
                <c:pt idx="404">
                  <c:v>-0.13385079538315242</c:v>
                </c:pt>
                <c:pt idx="405">
                  <c:v>-0.13385079538315242</c:v>
                </c:pt>
                <c:pt idx="406">
                  <c:v>-0.12456756711945569</c:v>
                </c:pt>
                <c:pt idx="407">
                  <c:v>-0.12456756711945569</c:v>
                </c:pt>
                <c:pt idx="408">
                  <c:v>-0.11528433885575895</c:v>
                </c:pt>
                <c:pt idx="409">
                  <c:v>-0.11528433885575895</c:v>
                </c:pt>
                <c:pt idx="410">
                  <c:v>-0.10600111059206221</c:v>
                </c:pt>
                <c:pt idx="411">
                  <c:v>-0.10600111059206221</c:v>
                </c:pt>
                <c:pt idx="412">
                  <c:v>-9.6717882328365479E-2</c:v>
                </c:pt>
                <c:pt idx="413">
                  <c:v>-9.6717882328365479E-2</c:v>
                </c:pt>
                <c:pt idx="414">
                  <c:v>-9.6717882328365423E-2</c:v>
                </c:pt>
                <c:pt idx="415">
                  <c:v>-9.6717882328365423E-2</c:v>
                </c:pt>
                <c:pt idx="416">
                  <c:v>-9.6717882328365423E-2</c:v>
                </c:pt>
                <c:pt idx="417">
                  <c:v>-9.6717882328365423E-2</c:v>
                </c:pt>
                <c:pt idx="418">
                  <c:v>-8.7434654064668688E-2</c:v>
                </c:pt>
                <c:pt idx="419">
                  <c:v>-8.7434654064668688E-2</c:v>
                </c:pt>
                <c:pt idx="420">
                  <c:v>-7.8151425800971952E-2</c:v>
                </c:pt>
                <c:pt idx="421">
                  <c:v>-7.8151425800971952E-2</c:v>
                </c:pt>
                <c:pt idx="422">
                  <c:v>-6.8868197537275216E-2</c:v>
                </c:pt>
                <c:pt idx="423">
                  <c:v>-6.8868197537275216E-2</c:v>
                </c:pt>
                <c:pt idx="424">
                  <c:v>-5.9584969273578481E-2</c:v>
                </c:pt>
                <c:pt idx="425">
                  <c:v>-5.9584969273578481E-2</c:v>
                </c:pt>
                <c:pt idx="426">
                  <c:v>-5.0301741009881745E-2</c:v>
                </c:pt>
                <c:pt idx="427">
                  <c:v>-5.0301741009881745E-2</c:v>
                </c:pt>
                <c:pt idx="428">
                  <c:v>-4.101851274618501E-2</c:v>
                </c:pt>
                <c:pt idx="429">
                  <c:v>-4.101851274618501E-2</c:v>
                </c:pt>
                <c:pt idx="430">
                  <c:v>-3.1735284482488274E-2</c:v>
                </c:pt>
                <c:pt idx="431">
                  <c:v>-3.1735284482488274E-2</c:v>
                </c:pt>
                <c:pt idx="432">
                  <c:v>-2.2452056218791538E-2</c:v>
                </c:pt>
                <c:pt idx="433">
                  <c:v>-2.2452056218791538E-2</c:v>
                </c:pt>
                <c:pt idx="434">
                  <c:v>-1.3168827955094803E-2</c:v>
                </c:pt>
                <c:pt idx="435">
                  <c:v>-1.3168827955094803E-2</c:v>
                </c:pt>
                <c:pt idx="436">
                  <c:v>-3.8855996913980673E-3</c:v>
                </c:pt>
                <c:pt idx="437">
                  <c:v>-3.8855996913980673E-3</c:v>
                </c:pt>
                <c:pt idx="438">
                  <c:v>5.3976285722986683E-3</c:v>
                </c:pt>
                <c:pt idx="439">
                  <c:v>5.3976285722986683E-3</c:v>
                </c:pt>
                <c:pt idx="440">
                  <c:v>1.4680856835995404E-2</c:v>
                </c:pt>
                <c:pt idx="441">
                  <c:v>1.4680856835995404E-2</c:v>
                </c:pt>
                <c:pt idx="442">
                  <c:v>2.396408509969214E-2</c:v>
                </c:pt>
                <c:pt idx="443">
                  <c:v>2.396408509969214E-2</c:v>
                </c:pt>
                <c:pt idx="444">
                  <c:v>3.3247313363388875E-2</c:v>
                </c:pt>
                <c:pt idx="445">
                  <c:v>3.3247313363388875E-2</c:v>
                </c:pt>
                <c:pt idx="446">
                  <c:v>4.2530541627085611E-2</c:v>
                </c:pt>
                <c:pt idx="447">
                  <c:v>4.2530541627085611E-2</c:v>
                </c:pt>
                <c:pt idx="448">
                  <c:v>5.1813769890782346E-2</c:v>
                </c:pt>
                <c:pt idx="449">
                  <c:v>5.1813769890782346E-2</c:v>
                </c:pt>
                <c:pt idx="450">
                  <c:v>6.1096998154479082E-2</c:v>
                </c:pt>
                <c:pt idx="451">
                  <c:v>6.1096998154479082E-2</c:v>
                </c:pt>
                <c:pt idx="452">
                  <c:v>7.0380226418175817E-2</c:v>
                </c:pt>
                <c:pt idx="453">
                  <c:v>7.0380226418175817E-2</c:v>
                </c:pt>
                <c:pt idx="454">
                  <c:v>7.9663454681872553E-2</c:v>
                </c:pt>
                <c:pt idx="455">
                  <c:v>7.9663454681872553E-2</c:v>
                </c:pt>
                <c:pt idx="456">
                  <c:v>8.8946682945569289E-2</c:v>
                </c:pt>
                <c:pt idx="457">
                  <c:v>8.8946682945569289E-2</c:v>
                </c:pt>
                <c:pt idx="458">
                  <c:v>9.8229911209266024E-2</c:v>
                </c:pt>
                <c:pt idx="459">
                  <c:v>9.8229911209266024E-2</c:v>
                </c:pt>
                <c:pt idx="460">
                  <c:v>0.10751313947296276</c:v>
                </c:pt>
                <c:pt idx="461">
                  <c:v>0.10751313947296276</c:v>
                </c:pt>
                <c:pt idx="462">
                  <c:v>0.1167963677366595</c:v>
                </c:pt>
                <c:pt idx="463">
                  <c:v>0.1167963677366595</c:v>
                </c:pt>
                <c:pt idx="464">
                  <c:v>0.12607959600035623</c:v>
                </c:pt>
                <c:pt idx="465">
                  <c:v>0.12607959600035623</c:v>
                </c:pt>
                <c:pt idx="466">
                  <c:v>0.13536282426405297</c:v>
                </c:pt>
                <c:pt idx="467">
                  <c:v>0.13536282426405297</c:v>
                </c:pt>
                <c:pt idx="468">
                  <c:v>0.1446460525277497</c:v>
                </c:pt>
                <c:pt idx="469">
                  <c:v>0.1446460525277497</c:v>
                </c:pt>
                <c:pt idx="470">
                  <c:v>0.15392928079144644</c:v>
                </c:pt>
                <c:pt idx="471">
                  <c:v>0.15392928079144644</c:v>
                </c:pt>
                <c:pt idx="472">
                  <c:v>0.16321250905514317</c:v>
                </c:pt>
                <c:pt idx="473">
                  <c:v>0.16321250905514317</c:v>
                </c:pt>
                <c:pt idx="474">
                  <c:v>0.17249573731883991</c:v>
                </c:pt>
                <c:pt idx="475">
                  <c:v>0.17249573731883991</c:v>
                </c:pt>
                <c:pt idx="476">
                  <c:v>0.18177896558253664</c:v>
                </c:pt>
                <c:pt idx="477">
                  <c:v>0.18177896558253664</c:v>
                </c:pt>
                <c:pt idx="478">
                  <c:v>0.19106219384623338</c:v>
                </c:pt>
                <c:pt idx="479">
                  <c:v>0.19106219384623338</c:v>
                </c:pt>
                <c:pt idx="480">
                  <c:v>0.20034542210993012</c:v>
                </c:pt>
                <c:pt idx="481">
                  <c:v>0.20034542210993012</c:v>
                </c:pt>
                <c:pt idx="482">
                  <c:v>0.20962865037362685</c:v>
                </c:pt>
                <c:pt idx="483">
                  <c:v>0.20962865037362685</c:v>
                </c:pt>
                <c:pt idx="484">
                  <c:v>0.21891187863732359</c:v>
                </c:pt>
                <c:pt idx="485">
                  <c:v>0.21891187863732359</c:v>
                </c:pt>
                <c:pt idx="486">
                  <c:v>0.22819510690102032</c:v>
                </c:pt>
                <c:pt idx="487">
                  <c:v>0.22819510690102032</c:v>
                </c:pt>
                <c:pt idx="488">
                  <c:v>0.23747833516471706</c:v>
                </c:pt>
                <c:pt idx="489">
                  <c:v>0.23747833516471706</c:v>
                </c:pt>
                <c:pt idx="490">
                  <c:v>0.24676156342841379</c:v>
                </c:pt>
                <c:pt idx="491">
                  <c:v>0.24676156342841379</c:v>
                </c:pt>
                <c:pt idx="492">
                  <c:v>0.25604479169211053</c:v>
                </c:pt>
                <c:pt idx="493">
                  <c:v>0.25604479169211053</c:v>
                </c:pt>
                <c:pt idx="494">
                  <c:v>0.26532801995580724</c:v>
                </c:pt>
                <c:pt idx="495">
                  <c:v>0.26532801995580724</c:v>
                </c:pt>
                <c:pt idx="496">
                  <c:v>0.274611248219504</c:v>
                </c:pt>
                <c:pt idx="497">
                  <c:v>0.274611248219504</c:v>
                </c:pt>
                <c:pt idx="498">
                  <c:v>0.28389447648320076</c:v>
                </c:pt>
                <c:pt idx="499">
                  <c:v>0.28389447648320076</c:v>
                </c:pt>
                <c:pt idx="500">
                  <c:v>0.29317770474689747</c:v>
                </c:pt>
                <c:pt idx="501">
                  <c:v>0.29317770474689747</c:v>
                </c:pt>
                <c:pt idx="502">
                  <c:v>0.30246093301059418</c:v>
                </c:pt>
                <c:pt idx="503">
                  <c:v>0.30246093301059418</c:v>
                </c:pt>
                <c:pt idx="504">
                  <c:v>0.31174416127429094</c:v>
                </c:pt>
                <c:pt idx="505">
                  <c:v>0.31174416127429094</c:v>
                </c:pt>
                <c:pt idx="506">
                  <c:v>0.32102738953798771</c:v>
                </c:pt>
                <c:pt idx="507">
                  <c:v>0.32102738953798771</c:v>
                </c:pt>
                <c:pt idx="508">
                  <c:v>0.33031061780168441</c:v>
                </c:pt>
                <c:pt idx="509">
                  <c:v>0.33031061780168441</c:v>
                </c:pt>
                <c:pt idx="510">
                  <c:v>0.33959384606538112</c:v>
                </c:pt>
                <c:pt idx="511">
                  <c:v>0.33959384606538112</c:v>
                </c:pt>
                <c:pt idx="512">
                  <c:v>0.34887707432907789</c:v>
                </c:pt>
                <c:pt idx="513">
                  <c:v>0.34887707432907789</c:v>
                </c:pt>
                <c:pt idx="514">
                  <c:v>0.35816030259277465</c:v>
                </c:pt>
                <c:pt idx="515">
                  <c:v>0.35816030259277465</c:v>
                </c:pt>
                <c:pt idx="516">
                  <c:v>0.36744353085647136</c:v>
                </c:pt>
                <c:pt idx="517">
                  <c:v>0.36744353085647136</c:v>
                </c:pt>
                <c:pt idx="518">
                  <c:v>0.36744353085647141</c:v>
                </c:pt>
                <c:pt idx="519">
                  <c:v>0.36744353085647141</c:v>
                </c:pt>
                <c:pt idx="520">
                  <c:v>0.36744353085647141</c:v>
                </c:pt>
                <c:pt idx="521">
                  <c:v>0.36744353085647141</c:v>
                </c:pt>
                <c:pt idx="522">
                  <c:v>0.37672675912016818</c:v>
                </c:pt>
                <c:pt idx="523">
                  <c:v>0.37672675912016818</c:v>
                </c:pt>
                <c:pt idx="524">
                  <c:v>0.38600998738386488</c:v>
                </c:pt>
                <c:pt idx="525">
                  <c:v>0.38600998738386488</c:v>
                </c:pt>
                <c:pt idx="526">
                  <c:v>0.39529321564756159</c:v>
                </c:pt>
                <c:pt idx="527">
                  <c:v>0.39529321564756159</c:v>
                </c:pt>
                <c:pt idx="528">
                  <c:v>0.40457644391125835</c:v>
                </c:pt>
                <c:pt idx="529">
                  <c:v>0.40457644391125835</c:v>
                </c:pt>
                <c:pt idx="530">
                  <c:v>0.41385967217495512</c:v>
                </c:pt>
                <c:pt idx="531">
                  <c:v>0.41385967217495512</c:v>
                </c:pt>
                <c:pt idx="532">
                  <c:v>0.42314290043865183</c:v>
                </c:pt>
                <c:pt idx="533">
                  <c:v>0.42314290043865183</c:v>
                </c:pt>
                <c:pt idx="534">
                  <c:v>0.43242612870234853</c:v>
                </c:pt>
                <c:pt idx="535">
                  <c:v>0.43242612870234853</c:v>
                </c:pt>
                <c:pt idx="536">
                  <c:v>0.4417093569660453</c:v>
                </c:pt>
                <c:pt idx="537">
                  <c:v>0.4417093569660453</c:v>
                </c:pt>
                <c:pt idx="538">
                  <c:v>0.45099258522974206</c:v>
                </c:pt>
                <c:pt idx="539">
                  <c:v>0.45099258522974206</c:v>
                </c:pt>
                <c:pt idx="540">
                  <c:v>0.46027581349343877</c:v>
                </c:pt>
                <c:pt idx="541">
                  <c:v>0.46027581349343877</c:v>
                </c:pt>
                <c:pt idx="542">
                  <c:v>0.46955904175713548</c:v>
                </c:pt>
                <c:pt idx="543">
                  <c:v>0.46955904175713548</c:v>
                </c:pt>
                <c:pt idx="544">
                  <c:v>0.47884227002083224</c:v>
                </c:pt>
                <c:pt idx="545">
                  <c:v>0.47884227002083224</c:v>
                </c:pt>
                <c:pt idx="546">
                  <c:v>0.488125498284529</c:v>
                </c:pt>
                <c:pt idx="547">
                  <c:v>0.488125498284529</c:v>
                </c:pt>
                <c:pt idx="548">
                  <c:v>0.49740872654822571</c:v>
                </c:pt>
                <c:pt idx="549">
                  <c:v>0.49740872654822571</c:v>
                </c:pt>
                <c:pt idx="550">
                  <c:v>0.50669195481192242</c:v>
                </c:pt>
                <c:pt idx="551">
                  <c:v>0.50669195481192242</c:v>
                </c:pt>
                <c:pt idx="552">
                  <c:v>0.51597518307561918</c:v>
                </c:pt>
                <c:pt idx="553">
                  <c:v>0.51597518307561918</c:v>
                </c:pt>
                <c:pt idx="554">
                  <c:v>0.52525841133931594</c:v>
                </c:pt>
                <c:pt idx="555">
                  <c:v>0.52525841133931594</c:v>
                </c:pt>
                <c:pt idx="556">
                  <c:v>0.53454163960301271</c:v>
                </c:pt>
                <c:pt idx="557">
                  <c:v>0.53454163960301271</c:v>
                </c:pt>
                <c:pt idx="558">
                  <c:v>0.54382486786670936</c:v>
                </c:pt>
                <c:pt idx="559">
                  <c:v>0.54382486786670936</c:v>
                </c:pt>
                <c:pt idx="560">
                  <c:v>0.55310809613040612</c:v>
                </c:pt>
                <c:pt idx="561">
                  <c:v>0.55310809613040612</c:v>
                </c:pt>
                <c:pt idx="562">
                  <c:v>0.56239132439410289</c:v>
                </c:pt>
                <c:pt idx="563">
                  <c:v>0.56239132439410289</c:v>
                </c:pt>
                <c:pt idx="564">
                  <c:v>0.57167455265779954</c:v>
                </c:pt>
                <c:pt idx="565">
                  <c:v>0.57167455265779954</c:v>
                </c:pt>
                <c:pt idx="566">
                  <c:v>0.5809577809214963</c:v>
                </c:pt>
                <c:pt idx="567">
                  <c:v>0.5809577809214963</c:v>
                </c:pt>
                <c:pt idx="568">
                  <c:v>0.59024100918519307</c:v>
                </c:pt>
                <c:pt idx="569">
                  <c:v>0.59024100918519307</c:v>
                </c:pt>
                <c:pt idx="570">
                  <c:v>0.59952423744888983</c:v>
                </c:pt>
                <c:pt idx="571">
                  <c:v>0.59952423744888983</c:v>
                </c:pt>
                <c:pt idx="572">
                  <c:v>0.60880746571258659</c:v>
                </c:pt>
                <c:pt idx="573">
                  <c:v>0.60880746571258659</c:v>
                </c:pt>
                <c:pt idx="574">
                  <c:v>0.61809069397628325</c:v>
                </c:pt>
                <c:pt idx="575">
                  <c:v>0.61809069397628325</c:v>
                </c:pt>
                <c:pt idx="576">
                  <c:v>0.62737392223998001</c:v>
                </c:pt>
                <c:pt idx="577">
                  <c:v>0.62737392223998001</c:v>
                </c:pt>
                <c:pt idx="578">
                  <c:v>0.63665715050367677</c:v>
                </c:pt>
                <c:pt idx="579">
                  <c:v>0.63665715050367677</c:v>
                </c:pt>
                <c:pt idx="580">
                  <c:v>0.64594037876737342</c:v>
                </c:pt>
                <c:pt idx="581">
                  <c:v>0.64594037876737342</c:v>
                </c:pt>
                <c:pt idx="582">
                  <c:v>0.65522360703107019</c:v>
                </c:pt>
                <c:pt idx="583">
                  <c:v>0.65522360703107019</c:v>
                </c:pt>
                <c:pt idx="584">
                  <c:v>0.66450683529476695</c:v>
                </c:pt>
                <c:pt idx="585">
                  <c:v>0.66450683529476695</c:v>
                </c:pt>
                <c:pt idx="586">
                  <c:v>0.67379006355846371</c:v>
                </c:pt>
                <c:pt idx="587">
                  <c:v>0.67379006355846371</c:v>
                </c:pt>
                <c:pt idx="588">
                  <c:v>0.68307329182216048</c:v>
                </c:pt>
                <c:pt idx="589">
                  <c:v>0.68307329182216048</c:v>
                </c:pt>
                <c:pt idx="590">
                  <c:v>0.69235652008585713</c:v>
                </c:pt>
                <c:pt idx="591">
                  <c:v>0.69235652008585713</c:v>
                </c:pt>
                <c:pt idx="592">
                  <c:v>0.70163974834955389</c:v>
                </c:pt>
                <c:pt idx="593">
                  <c:v>0.70163974834955389</c:v>
                </c:pt>
                <c:pt idx="594">
                  <c:v>0.71092297661325066</c:v>
                </c:pt>
                <c:pt idx="595">
                  <c:v>0.71092297661325066</c:v>
                </c:pt>
                <c:pt idx="596">
                  <c:v>0.72020620487694731</c:v>
                </c:pt>
                <c:pt idx="597">
                  <c:v>0.72020620487694731</c:v>
                </c:pt>
                <c:pt idx="598">
                  <c:v>0.72948943314064407</c:v>
                </c:pt>
                <c:pt idx="599">
                  <c:v>0.72948943314064407</c:v>
                </c:pt>
                <c:pt idx="600">
                  <c:v>0.73877266140434084</c:v>
                </c:pt>
                <c:pt idx="601">
                  <c:v>0.73877266140434084</c:v>
                </c:pt>
                <c:pt idx="602">
                  <c:v>0.7480558896680376</c:v>
                </c:pt>
                <c:pt idx="603">
                  <c:v>0.7480558896680376</c:v>
                </c:pt>
                <c:pt idx="604">
                  <c:v>0.75733911793173436</c:v>
                </c:pt>
                <c:pt idx="605">
                  <c:v>0.75733911793173436</c:v>
                </c:pt>
                <c:pt idx="606">
                  <c:v>0.76662234619543101</c:v>
                </c:pt>
                <c:pt idx="607">
                  <c:v>0.76662234619543101</c:v>
                </c:pt>
                <c:pt idx="608">
                  <c:v>0.77590557445912778</c:v>
                </c:pt>
                <c:pt idx="609">
                  <c:v>0.77590557445912778</c:v>
                </c:pt>
                <c:pt idx="610">
                  <c:v>0.78518880272282454</c:v>
                </c:pt>
                <c:pt idx="611">
                  <c:v>0.78518880272282454</c:v>
                </c:pt>
                <c:pt idx="612">
                  <c:v>0.79447203098652119</c:v>
                </c:pt>
                <c:pt idx="613">
                  <c:v>0.79447203098652119</c:v>
                </c:pt>
                <c:pt idx="614">
                  <c:v>0.80375525925021796</c:v>
                </c:pt>
                <c:pt idx="615">
                  <c:v>0.80375525925021796</c:v>
                </c:pt>
                <c:pt idx="616">
                  <c:v>0.81303848751391472</c:v>
                </c:pt>
                <c:pt idx="617">
                  <c:v>0.81303848751391472</c:v>
                </c:pt>
                <c:pt idx="618">
                  <c:v>0.82232171577761148</c:v>
                </c:pt>
                <c:pt idx="619">
                  <c:v>0.82232171577761148</c:v>
                </c:pt>
                <c:pt idx="620">
                  <c:v>0.83160494404130825</c:v>
                </c:pt>
                <c:pt idx="621">
                  <c:v>0.83160494404130825</c:v>
                </c:pt>
                <c:pt idx="622">
                  <c:v>0.83160494404130825</c:v>
                </c:pt>
                <c:pt idx="623">
                  <c:v>0.83160494404130825</c:v>
                </c:pt>
                <c:pt idx="624">
                  <c:v>0.83160494404130825</c:v>
                </c:pt>
                <c:pt idx="625">
                  <c:v>0.83160494404130825</c:v>
                </c:pt>
                <c:pt idx="626">
                  <c:v>0.84088817230500501</c:v>
                </c:pt>
                <c:pt idx="627">
                  <c:v>0.84088817230500501</c:v>
                </c:pt>
                <c:pt idx="628">
                  <c:v>0.85017140056870177</c:v>
                </c:pt>
                <c:pt idx="629">
                  <c:v>0.85017140056870177</c:v>
                </c:pt>
                <c:pt idx="630">
                  <c:v>0.85945462883239843</c:v>
                </c:pt>
                <c:pt idx="631">
                  <c:v>0.85945462883239843</c:v>
                </c:pt>
                <c:pt idx="632">
                  <c:v>0.86873785709609519</c:v>
                </c:pt>
                <c:pt idx="633">
                  <c:v>0.86873785709609519</c:v>
                </c:pt>
                <c:pt idx="634">
                  <c:v>0.87802108535979195</c:v>
                </c:pt>
                <c:pt idx="635">
                  <c:v>0.87802108535979195</c:v>
                </c:pt>
                <c:pt idx="636">
                  <c:v>0.88730431362348861</c:v>
                </c:pt>
                <c:pt idx="637">
                  <c:v>0.88730431362348861</c:v>
                </c:pt>
                <c:pt idx="638">
                  <c:v>0.89658754188718537</c:v>
                </c:pt>
                <c:pt idx="639">
                  <c:v>0.89658754188718537</c:v>
                </c:pt>
                <c:pt idx="640">
                  <c:v>0.90587077015088213</c:v>
                </c:pt>
                <c:pt idx="641">
                  <c:v>0.90587077015088213</c:v>
                </c:pt>
                <c:pt idx="642">
                  <c:v>0.9151539984145789</c:v>
                </c:pt>
                <c:pt idx="643">
                  <c:v>0.9151539984145789</c:v>
                </c:pt>
                <c:pt idx="644">
                  <c:v>0.92443722667827566</c:v>
                </c:pt>
                <c:pt idx="645">
                  <c:v>0.92443722667827566</c:v>
                </c:pt>
                <c:pt idx="646">
                  <c:v>0.93372045494197231</c:v>
                </c:pt>
                <c:pt idx="647">
                  <c:v>0.93372045494197231</c:v>
                </c:pt>
                <c:pt idx="648">
                  <c:v>0.94300368320566907</c:v>
                </c:pt>
                <c:pt idx="649">
                  <c:v>0.94300368320566907</c:v>
                </c:pt>
                <c:pt idx="650">
                  <c:v>0.95228691146936584</c:v>
                </c:pt>
                <c:pt idx="651">
                  <c:v>0.95228691146936584</c:v>
                </c:pt>
                <c:pt idx="652">
                  <c:v>0.96157013973306249</c:v>
                </c:pt>
                <c:pt idx="653">
                  <c:v>0.96157013973306249</c:v>
                </c:pt>
                <c:pt idx="654">
                  <c:v>0.97085336799675925</c:v>
                </c:pt>
                <c:pt idx="655">
                  <c:v>0.97085336799675925</c:v>
                </c:pt>
                <c:pt idx="656">
                  <c:v>0.98013659626045602</c:v>
                </c:pt>
                <c:pt idx="657">
                  <c:v>0.98013659626045602</c:v>
                </c:pt>
                <c:pt idx="658">
                  <c:v>0.98941982452415278</c:v>
                </c:pt>
                <c:pt idx="659">
                  <c:v>0.98941982452415278</c:v>
                </c:pt>
                <c:pt idx="660">
                  <c:v>0.99870305278784954</c:v>
                </c:pt>
                <c:pt idx="661">
                  <c:v>0.99870305278784954</c:v>
                </c:pt>
                <c:pt idx="662">
                  <c:v>1.0079862810515463</c:v>
                </c:pt>
                <c:pt idx="663">
                  <c:v>1.0079862810515463</c:v>
                </c:pt>
                <c:pt idx="664">
                  <c:v>1.0172695093152431</c:v>
                </c:pt>
                <c:pt idx="665">
                  <c:v>1.0172695093152431</c:v>
                </c:pt>
                <c:pt idx="666">
                  <c:v>1.0265527375789396</c:v>
                </c:pt>
                <c:pt idx="667">
                  <c:v>1.0265527375789396</c:v>
                </c:pt>
                <c:pt idx="668">
                  <c:v>1.0358359658426364</c:v>
                </c:pt>
                <c:pt idx="669">
                  <c:v>1.0358359658426364</c:v>
                </c:pt>
                <c:pt idx="670">
                  <c:v>1.0451191941063331</c:v>
                </c:pt>
                <c:pt idx="671">
                  <c:v>1.0451191941063331</c:v>
                </c:pt>
                <c:pt idx="672">
                  <c:v>1.0544024223700299</c:v>
                </c:pt>
                <c:pt idx="673">
                  <c:v>1.0544024223700299</c:v>
                </c:pt>
                <c:pt idx="674">
                  <c:v>1.0636856506337267</c:v>
                </c:pt>
                <c:pt idx="675">
                  <c:v>1.0636856506337267</c:v>
                </c:pt>
                <c:pt idx="676">
                  <c:v>1.0729688788974234</c:v>
                </c:pt>
                <c:pt idx="677">
                  <c:v>1.0729688788974234</c:v>
                </c:pt>
                <c:pt idx="678">
                  <c:v>1.0822521071611202</c:v>
                </c:pt>
                <c:pt idx="679">
                  <c:v>1.0822521071611202</c:v>
                </c:pt>
                <c:pt idx="680">
                  <c:v>1.0915353354248167</c:v>
                </c:pt>
                <c:pt idx="681">
                  <c:v>1.0915353354248167</c:v>
                </c:pt>
                <c:pt idx="682">
                  <c:v>1.1008185636885135</c:v>
                </c:pt>
                <c:pt idx="683">
                  <c:v>1.1008185636885135</c:v>
                </c:pt>
                <c:pt idx="684">
                  <c:v>1.1101017919522103</c:v>
                </c:pt>
                <c:pt idx="685">
                  <c:v>1.1101017919522103</c:v>
                </c:pt>
                <c:pt idx="686">
                  <c:v>1.119385020215907</c:v>
                </c:pt>
                <c:pt idx="687">
                  <c:v>1.119385020215907</c:v>
                </c:pt>
                <c:pt idx="688">
                  <c:v>1.1286682484796038</c:v>
                </c:pt>
                <c:pt idx="689">
                  <c:v>1.1286682484796038</c:v>
                </c:pt>
                <c:pt idx="690">
                  <c:v>1.1379514767433005</c:v>
                </c:pt>
                <c:pt idx="691">
                  <c:v>1.1379514767433005</c:v>
                </c:pt>
                <c:pt idx="692">
                  <c:v>1.1472347050069973</c:v>
                </c:pt>
                <c:pt idx="693">
                  <c:v>1.1472347050069973</c:v>
                </c:pt>
                <c:pt idx="694">
                  <c:v>1.1565179332706941</c:v>
                </c:pt>
                <c:pt idx="695">
                  <c:v>1.1565179332706941</c:v>
                </c:pt>
                <c:pt idx="696">
                  <c:v>1.1658011615343908</c:v>
                </c:pt>
                <c:pt idx="697">
                  <c:v>1.1658011615343908</c:v>
                </c:pt>
                <c:pt idx="698">
                  <c:v>1.1750843897980874</c:v>
                </c:pt>
                <c:pt idx="699">
                  <c:v>1.1750843897980874</c:v>
                </c:pt>
                <c:pt idx="700">
                  <c:v>1.1843676180617841</c:v>
                </c:pt>
                <c:pt idx="701">
                  <c:v>1.1843676180617841</c:v>
                </c:pt>
                <c:pt idx="702">
                  <c:v>1.1936508463254809</c:v>
                </c:pt>
                <c:pt idx="703">
                  <c:v>1.1936508463254809</c:v>
                </c:pt>
                <c:pt idx="704">
                  <c:v>1.2029340745891777</c:v>
                </c:pt>
                <c:pt idx="705">
                  <c:v>1.2029340745891777</c:v>
                </c:pt>
                <c:pt idx="706">
                  <c:v>1.2122173028528744</c:v>
                </c:pt>
                <c:pt idx="707">
                  <c:v>1.2122173028528744</c:v>
                </c:pt>
                <c:pt idx="708">
                  <c:v>1.2215005311165712</c:v>
                </c:pt>
                <c:pt idx="709">
                  <c:v>1.2215005311165712</c:v>
                </c:pt>
                <c:pt idx="710">
                  <c:v>1.230783759380268</c:v>
                </c:pt>
                <c:pt idx="711">
                  <c:v>1.230783759380268</c:v>
                </c:pt>
                <c:pt idx="712">
                  <c:v>1.2400669876439645</c:v>
                </c:pt>
                <c:pt idx="713">
                  <c:v>1.2400669876439645</c:v>
                </c:pt>
                <c:pt idx="714">
                  <c:v>1.2493502159076613</c:v>
                </c:pt>
                <c:pt idx="715">
                  <c:v>1.2493502159076613</c:v>
                </c:pt>
                <c:pt idx="716">
                  <c:v>1.258633444171358</c:v>
                </c:pt>
                <c:pt idx="717">
                  <c:v>1.258633444171358</c:v>
                </c:pt>
                <c:pt idx="718">
                  <c:v>1.2679166724350548</c:v>
                </c:pt>
                <c:pt idx="719">
                  <c:v>1.2679166724350548</c:v>
                </c:pt>
                <c:pt idx="720">
                  <c:v>1.2771999006987516</c:v>
                </c:pt>
                <c:pt idx="721">
                  <c:v>1.2771999006987516</c:v>
                </c:pt>
                <c:pt idx="722">
                  <c:v>1.2864831289624483</c:v>
                </c:pt>
                <c:pt idx="723">
                  <c:v>1.2864831289624483</c:v>
                </c:pt>
                <c:pt idx="724">
                  <c:v>1.2957663572261451</c:v>
                </c:pt>
                <c:pt idx="725">
                  <c:v>1.2957663572261451</c:v>
                </c:pt>
                <c:pt idx="726">
                  <c:v>1.2957663572261451</c:v>
                </c:pt>
                <c:pt idx="727">
                  <c:v>1.2957663572261451</c:v>
                </c:pt>
                <c:pt idx="728">
                  <c:v>1.2957663572261451</c:v>
                </c:pt>
                <c:pt idx="729">
                  <c:v>1.2957663572261451</c:v>
                </c:pt>
                <c:pt idx="730">
                  <c:v>1.3050495854898418</c:v>
                </c:pt>
                <c:pt idx="731">
                  <c:v>1.3050495854898418</c:v>
                </c:pt>
                <c:pt idx="732">
                  <c:v>1.3143328137535386</c:v>
                </c:pt>
                <c:pt idx="733">
                  <c:v>1.3143328137535386</c:v>
                </c:pt>
                <c:pt idx="734">
                  <c:v>1.3236160420172354</c:v>
                </c:pt>
                <c:pt idx="735">
                  <c:v>1.3236160420172354</c:v>
                </c:pt>
                <c:pt idx="736">
                  <c:v>1.3328992702809321</c:v>
                </c:pt>
                <c:pt idx="737">
                  <c:v>1.3328992702809321</c:v>
                </c:pt>
                <c:pt idx="738">
                  <c:v>1.3421824985446287</c:v>
                </c:pt>
                <c:pt idx="739">
                  <c:v>1.3421824985446287</c:v>
                </c:pt>
                <c:pt idx="740">
                  <c:v>1.3514657268083254</c:v>
                </c:pt>
                <c:pt idx="741">
                  <c:v>1.3514657268083254</c:v>
                </c:pt>
                <c:pt idx="742">
                  <c:v>1.3607489550720222</c:v>
                </c:pt>
                <c:pt idx="743">
                  <c:v>1.3607489550720222</c:v>
                </c:pt>
                <c:pt idx="744">
                  <c:v>1.370032183335719</c:v>
                </c:pt>
                <c:pt idx="745">
                  <c:v>1.370032183335719</c:v>
                </c:pt>
                <c:pt idx="746">
                  <c:v>1.3793154115994157</c:v>
                </c:pt>
                <c:pt idx="747">
                  <c:v>1.3793154115994157</c:v>
                </c:pt>
                <c:pt idx="748">
                  <c:v>1.3885986398631125</c:v>
                </c:pt>
                <c:pt idx="749">
                  <c:v>1.3885986398631125</c:v>
                </c:pt>
                <c:pt idx="750">
                  <c:v>1.3978818681268093</c:v>
                </c:pt>
                <c:pt idx="751">
                  <c:v>1.3978818681268093</c:v>
                </c:pt>
                <c:pt idx="752">
                  <c:v>1.4071650963905058</c:v>
                </c:pt>
                <c:pt idx="753">
                  <c:v>1.4071650963905058</c:v>
                </c:pt>
                <c:pt idx="754">
                  <c:v>1.4164483246542026</c:v>
                </c:pt>
                <c:pt idx="755">
                  <c:v>1.4164483246542026</c:v>
                </c:pt>
                <c:pt idx="756">
                  <c:v>1.4257315529178993</c:v>
                </c:pt>
                <c:pt idx="757">
                  <c:v>1.4257315529178993</c:v>
                </c:pt>
                <c:pt idx="758">
                  <c:v>1.4350147811815961</c:v>
                </c:pt>
                <c:pt idx="759">
                  <c:v>1.4350147811815961</c:v>
                </c:pt>
                <c:pt idx="760">
                  <c:v>1.4442980094452929</c:v>
                </c:pt>
                <c:pt idx="761">
                  <c:v>1.4442980094452929</c:v>
                </c:pt>
                <c:pt idx="762">
                  <c:v>1.4535812377089896</c:v>
                </c:pt>
                <c:pt idx="763">
                  <c:v>1.4535812377089896</c:v>
                </c:pt>
                <c:pt idx="764">
                  <c:v>1.4628644659726864</c:v>
                </c:pt>
                <c:pt idx="765">
                  <c:v>1.4628644659726864</c:v>
                </c:pt>
                <c:pt idx="766">
                  <c:v>1.4721476942363831</c:v>
                </c:pt>
                <c:pt idx="767">
                  <c:v>1.4721476942363831</c:v>
                </c:pt>
                <c:pt idx="768">
                  <c:v>1.4814309225000799</c:v>
                </c:pt>
                <c:pt idx="769">
                  <c:v>1.4814309225000799</c:v>
                </c:pt>
                <c:pt idx="770">
                  <c:v>1.4907141507637764</c:v>
                </c:pt>
                <c:pt idx="771">
                  <c:v>1.4907141507637764</c:v>
                </c:pt>
                <c:pt idx="772">
                  <c:v>1.4999973790274732</c:v>
                </c:pt>
                <c:pt idx="773">
                  <c:v>1.4999973790274732</c:v>
                </c:pt>
                <c:pt idx="774">
                  <c:v>1.50928060729117</c:v>
                </c:pt>
                <c:pt idx="775">
                  <c:v>1.50928060729117</c:v>
                </c:pt>
                <c:pt idx="776">
                  <c:v>1.5185638355548667</c:v>
                </c:pt>
                <c:pt idx="777">
                  <c:v>1.5185638355548667</c:v>
                </c:pt>
                <c:pt idx="778">
                  <c:v>1.5278470638185635</c:v>
                </c:pt>
                <c:pt idx="779">
                  <c:v>1.5278470638185635</c:v>
                </c:pt>
                <c:pt idx="780">
                  <c:v>1.5371302920822603</c:v>
                </c:pt>
                <c:pt idx="781">
                  <c:v>1.5371302920822603</c:v>
                </c:pt>
                <c:pt idx="782">
                  <c:v>1.546413520345957</c:v>
                </c:pt>
                <c:pt idx="783">
                  <c:v>1.546413520345957</c:v>
                </c:pt>
                <c:pt idx="784">
                  <c:v>1.5556967486096536</c:v>
                </c:pt>
                <c:pt idx="785">
                  <c:v>1.5556967486096536</c:v>
                </c:pt>
                <c:pt idx="786">
                  <c:v>1.5649799768733503</c:v>
                </c:pt>
                <c:pt idx="787">
                  <c:v>1.5649799768733503</c:v>
                </c:pt>
                <c:pt idx="788">
                  <c:v>1.5742632051370471</c:v>
                </c:pt>
                <c:pt idx="789">
                  <c:v>1.5742632051370471</c:v>
                </c:pt>
                <c:pt idx="790">
                  <c:v>1.5835464334007439</c:v>
                </c:pt>
                <c:pt idx="791">
                  <c:v>1.5835464334007439</c:v>
                </c:pt>
                <c:pt idx="792">
                  <c:v>1.5928296616644406</c:v>
                </c:pt>
                <c:pt idx="793">
                  <c:v>1.5928296616644406</c:v>
                </c:pt>
                <c:pt idx="794">
                  <c:v>1.6021128899281374</c:v>
                </c:pt>
                <c:pt idx="795">
                  <c:v>1.6021128899281374</c:v>
                </c:pt>
                <c:pt idx="796">
                  <c:v>1.6113961181918341</c:v>
                </c:pt>
                <c:pt idx="797">
                  <c:v>1.6113961181918341</c:v>
                </c:pt>
                <c:pt idx="798">
                  <c:v>1.6206793464555309</c:v>
                </c:pt>
                <c:pt idx="799">
                  <c:v>1.6206793464555309</c:v>
                </c:pt>
                <c:pt idx="800">
                  <c:v>1.6299625747192277</c:v>
                </c:pt>
                <c:pt idx="801">
                  <c:v>1.6299625747192277</c:v>
                </c:pt>
                <c:pt idx="802">
                  <c:v>1.6392458029829242</c:v>
                </c:pt>
                <c:pt idx="803">
                  <c:v>1.6392458029829242</c:v>
                </c:pt>
                <c:pt idx="804">
                  <c:v>1.648529031246621</c:v>
                </c:pt>
                <c:pt idx="805">
                  <c:v>1.648529031246621</c:v>
                </c:pt>
                <c:pt idx="806">
                  <c:v>1.6578122595103177</c:v>
                </c:pt>
                <c:pt idx="807">
                  <c:v>1.6578122595103177</c:v>
                </c:pt>
                <c:pt idx="808">
                  <c:v>1.6670954877740145</c:v>
                </c:pt>
                <c:pt idx="809">
                  <c:v>1.6670954877740145</c:v>
                </c:pt>
                <c:pt idx="810">
                  <c:v>1.6763787160377113</c:v>
                </c:pt>
                <c:pt idx="811">
                  <c:v>1.6763787160377113</c:v>
                </c:pt>
                <c:pt idx="812">
                  <c:v>1.685661944301408</c:v>
                </c:pt>
                <c:pt idx="813">
                  <c:v>1.685661944301408</c:v>
                </c:pt>
                <c:pt idx="814">
                  <c:v>1.6949451725651048</c:v>
                </c:pt>
                <c:pt idx="815">
                  <c:v>1.6949451725651048</c:v>
                </c:pt>
                <c:pt idx="816">
                  <c:v>1.7042284008288013</c:v>
                </c:pt>
                <c:pt idx="817">
                  <c:v>1.7042284008288013</c:v>
                </c:pt>
                <c:pt idx="818">
                  <c:v>1.7135116290924981</c:v>
                </c:pt>
                <c:pt idx="819">
                  <c:v>1.7135116290924981</c:v>
                </c:pt>
                <c:pt idx="820">
                  <c:v>1.7227948573561949</c:v>
                </c:pt>
                <c:pt idx="821">
                  <c:v>1.7227948573561949</c:v>
                </c:pt>
                <c:pt idx="822">
                  <c:v>1.7320780856198916</c:v>
                </c:pt>
                <c:pt idx="823">
                  <c:v>1.7320780856198916</c:v>
                </c:pt>
                <c:pt idx="824">
                  <c:v>1.7413613138835884</c:v>
                </c:pt>
                <c:pt idx="825">
                  <c:v>1.7413613138835884</c:v>
                </c:pt>
                <c:pt idx="826">
                  <c:v>1.7506445421472852</c:v>
                </c:pt>
                <c:pt idx="827">
                  <c:v>1.7506445421472852</c:v>
                </c:pt>
                <c:pt idx="828">
                  <c:v>1.7599277704109819</c:v>
                </c:pt>
                <c:pt idx="829">
                  <c:v>1.7599277704109819</c:v>
                </c:pt>
                <c:pt idx="830">
                  <c:v>1.7599277704109819</c:v>
                </c:pt>
                <c:pt idx="831">
                  <c:v>1.7599277704109819</c:v>
                </c:pt>
                <c:pt idx="832">
                  <c:v>1.7599277704109819</c:v>
                </c:pt>
                <c:pt idx="833">
                  <c:v>1.7599277704109819</c:v>
                </c:pt>
                <c:pt idx="834">
                  <c:v>1.7692109986746787</c:v>
                </c:pt>
                <c:pt idx="835">
                  <c:v>1.7692109986746787</c:v>
                </c:pt>
                <c:pt idx="836">
                  <c:v>1.7784942269383754</c:v>
                </c:pt>
                <c:pt idx="837">
                  <c:v>1.7784942269383754</c:v>
                </c:pt>
                <c:pt idx="838">
                  <c:v>1.7877774552020722</c:v>
                </c:pt>
                <c:pt idx="839">
                  <c:v>1.7877774552020722</c:v>
                </c:pt>
                <c:pt idx="840">
                  <c:v>1.797060683465769</c:v>
                </c:pt>
                <c:pt idx="841">
                  <c:v>1.797060683465769</c:v>
                </c:pt>
                <c:pt idx="842">
                  <c:v>1.8063439117294655</c:v>
                </c:pt>
                <c:pt idx="843">
                  <c:v>1.8063439117294655</c:v>
                </c:pt>
                <c:pt idx="844">
                  <c:v>1.8156271399931623</c:v>
                </c:pt>
                <c:pt idx="845">
                  <c:v>1.8156271399931623</c:v>
                </c:pt>
                <c:pt idx="846">
                  <c:v>1.824910368256859</c:v>
                </c:pt>
                <c:pt idx="847">
                  <c:v>1.824910368256859</c:v>
                </c:pt>
                <c:pt idx="848">
                  <c:v>1.8341935965205558</c:v>
                </c:pt>
                <c:pt idx="849">
                  <c:v>1.8341935965205558</c:v>
                </c:pt>
                <c:pt idx="850">
                  <c:v>1.8434768247842526</c:v>
                </c:pt>
                <c:pt idx="851">
                  <c:v>1.8434768247842526</c:v>
                </c:pt>
                <c:pt idx="852">
                  <c:v>1.8527600530479493</c:v>
                </c:pt>
                <c:pt idx="853">
                  <c:v>1.8527600530479493</c:v>
                </c:pt>
                <c:pt idx="854">
                  <c:v>1.8620432813116461</c:v>
                </c:pt>
                <c:pt idx="855">
                  <c:v>1.8620432813116461</c:v>
                </c:pt>
                <c:pt idx="856">
                  <c:v>1.8713265095753426</c:v>
                </c:pt>
                <c:pt idx="857">
                  <c:v>1.8713265095753426</c:v>
                </c:pt>
                <c:pt idx="858">
                  <c:v>1.8806097378390394</c:v>
                </c:pt>
                <c:pt idx="859">
                  <c:v>1.8806097378390394</c:v>
                </c:pt>
                <c:pt idx="860">
                  <c:v>1.8898929661027362</c:v>
                </c:pt>
                <c:pt idx="861">
                  <c:v>1.8898929661027362</c:v>
                </c:pt>
                <c:pt idx="862">
                  <c:v>1.8991761943664329</c:v>
                </c:pt>
                <c:pt idx="863">
                  <c:v>1.8991761943664329</c:v>
                </c:pt>
                <c:pt idx="864">
                  <c:v>1.9084594226301297</c:v>
                </c:pt>
                <c:pt idx="865">
                  <c:v>1.9084594226301297</c:v>
                </c:pt>
                <c:pt idx="866">
                  <c:v>1.9177426508938265</c:v>
                </c:pt>
                <c:pt idx="867">
                  <c:v>1.9177426508938265</c:v>
                </c:pt>
                <c:pt idx="868">
                  <c:v>1.9270258791575232</c:v>
                </c:pt>
                <c:pt idx="869">
                  <c:v>1.9270258791575232</c:v>
                </c:pt>
                <c:pt idx="870">
                  <c:v>1.93630910742122</c:v>
                </c:pt>
                <c:pt idx="871">
                  <c:v>1.93630910742122</c:v>
                </c:pt>
                <c:pt idx="872">
                  <c:v>1.9455923356849167</c:v>
                </c:pt>
                <c:pt idx="873">
                  <c:v>1.9455923356849167</c:v>
                </c:pt>
                <c:pt idx="874">
                  <c:v>1.9548755639486133</c:v>
                </c:pt>
                <c:pt idx="875">
                  <c:v>1.9548755639486133</c:v>
                </c:pt>
                <c:pt idx="876">
                  <c:v>1.96415879221231</c:v>
                </c:pt>
                <c:pt idx="877">
                  <c:v>1.96415879221231</c:v>
                </c:pt>
                <c:pt idx="878">
                  <c:v>1.9734420204760068</c:v>
                </c:pt>
                <c:pt idx="879">
                  <c:v>1.9734420204760068</c:v>
                </c:pt>
                <c:pt idx="880">
                  <c:v>1.9827252487397036</c:v>
                </c:pt>
                <c:pt idx="881">
                  <c:v>1.9827252487397036</c:v>
                </c:pt>
                <c:pt idx="882">
                  <c:v>1.9920084770034003</c:v>
                </c:pt>
                <c:pt idx="883">
                  <c:v>1.9920084770034003</c:v>
                </c:pt>
                <c:pt idx="884">
                  <c:v>2.0012917052670969</c:v>
                </c:pt>
                <c:pt idx="885">
                  <c:v>2.0012917052670969</c:v>
                </c:pt>
                <c:pt idx="886">
                  <c:v>2.0105749335307936</c:v>
                </c:pt>
                <c:pt idx="887">
                  <c:v>2.0105749335307936</c:v>
                </c:pt>
                <c:pt idx="888">
                  <c:v>2.0198581617944904</c:v>
                </c:pt>
                <c:pt idx="889">
                  <c:v>2.0198581617944904</c:v>
                </c:pt>
                <c:pt idx="890">
                  <c:v>2.0291413900581872</c:v>
                </c:pt>
                <c:pt idx="891">
                  <c:v>2.0291413900581872</c:v>
                </c:pt>
                <c:pt idx="892">
                  <c:v>2.0384246183218839</c:v>
                </c:pt>
                <c:pt idx="893">
                  <c:v>2.0384246183218839</c:v>
                </c:pt>
                <c:pt idx="894">
                  <c:v>2.0477078465855807</c:v>
                </c:pt>
                <c:pt idx="895">
                  <c:v>2.0477078465855807</c:v>
                </c:pt>
                <c:pt idx="896">
                  <c:v>2.0569910748492775</c:v>
                </c:pt>
                <c:pt idx="897">
                  <c:v>2.0569910748492775</c:v>
                </c:pt>
                <c:pt idx="898">
                  <c:v>2.0662743031129742</c:v>
                </c:pt>
                <c:pt idx="899">
                  <c:v>2.0662743031129742</c:v>
                </c:pt>
                <c:pt idx="900">
                  <c:v>2.075557531376671</c:v>
                </c:pt>
                <c:pt idx="901">
                  <c:v>2.075557531376671</c:v>
                </c:pt>
                <c:pt idx="902">
                  <c:v>2.0848407596403677</c:v>
                </c:pt>
                <c:pt idx="903">
                  <c:v>2.0848407596403677</c:v>
                </c:pt>
                <c:pt idx="904">
                  <c:v>2.0941239879040645</c:v>
                </c:pt>
                <c:pt idx="905">
                  <c:v>2.0941239879040645</c:v>
                </c:pt>
                <c:pt idx="906">
                  <c:v>2.1034072161677613</c:v>
                </c:pt>
                <c:pt idx="907">
                  <c:v>2.1034072161677613</c:v>
                </c:pt>
                <c:pt idx="908">
                  <c:v>2.112690444431458</c:v>
                </c:pt>
                <c:pt idx="909">
                  <c:v>2.112690444431458</c:v>
                </c:pt>
                <c:pt idx="910">
                  <c:v>2.1219736726951548</c:v>
                </c:pt>
                <c:pt idx="911">
                  <c:v>2.1219736726951548</c:v>
                </c:pt>
                <c:pt idx="912">
                  <c:v>2.1312569009588511</c:v>
                </c:pt>
                <c:pt idx="913">
                  <c:v>2.1312569009588511</c:v>
                </c:pt>
                <c:pt idx="914">
                  <c:v>2.1405401292225479</c:v>
                </c:pt>
                <c:pt idx="915">
                  <c:v>2.1405401292225479</c:v>
                </c:pt>
                <c:pt idx="916">
                  <c:v>2.1498233574862446</c:v>
                </c:pt>
                <c:pt idx="917">
                  <c:v>2.1498233574862446</c:v>
                </c:pt>
                <c:pt idx="918">
                  <c:v>2.1591065857499414</c:v>
                </c:pt>
                <c:pt idx="919">
                  <c:v>2.1591065857499414</c:v>
                </c:pt>
                <c:pt idx="920">
                  <c:v>2.1683898140136382</c:v>
                </c:pt>
                <c:pt idx="921">
                  <c:v>2.1683898140136382</c:v>
                </c:pt>
                <c:pt idx="922">
                  <c:v>2.1776730422773349</c:v>
                </c:pt>
                <c:pt idx="923">
                  <c:v>2.1776730422773349</c:v>
                </c:pt>
                <c:pt idx="924">
                  <c:v>2.1869562705410317</c:v>
                </c:pt>
                <c:pt idx="925">
                  <c:v>2.1869562705410317</c:v>
                </c:pt>
                <c:pt idx="926">
                  <c:v>2.1962394988047285</c:v>
                </c:pt>
                <c:pt idx="927">
                  <c:v>2.1962394988047285</c:v>
                </c:pt>
                <c:pt idx="928">
                  <c:v>2.2055227270684252</c:v>
                </c:pt>
                <c:pt idx="929">
                  <c:v>2.2055227270684252</c:v>
                </c:pt>
                <c:pt idx="930">
                  <c:v>2.214805955332122</c:v>
                </c:pt>
                <c:pt idx="931">
                  <c:v>2.214805955332122</c:v>
                </c:pt>
                <c:pt idx="932">
                  <c:v>2.2240891835958188</c:v>
                </c:pt>
                <c:pt idx="933">
                  <c:v>2.2240891835958188</c:v>
                </c:pt>
                <c:pt idx="934">
                  <c:v>2.2240891835958188</c:v>
                </c:pt>
                <c:pt idx="935">
                  <c:v>2.2240891835958188</c:v>
                </c:pt>
                <c:pt idx="936">
                  <c:v>2.2240891835958188</c:v>
                </c:pt>
                <c:pt idx="937">
                  <c:v>2.2240891835958188</c:v>
                </c:pt>
                <c:pt idx="938">
                  <c:v>2.2333724118595155</c:v>
                </c:pt>
                <c:pt idx="939">
                  <c:v>2.2333724118595155</c:v>
                </c:pt>
                <c:pt idx="940">
                  <c:v>2.2426556401232123</c:v>
                </c:pt>
                <c:pt idx="941">
                  <c:v>2.2426556401232123</c:v>
                </c:pt>
                <c:pt idx="942">
                  <c:v>2.251938868386909</c:v>
                </c:pt>
                <c:pt idx="943">
                  <c:v>2.251938868386909</c:v>
                </c:pt>
                <c:pt idx="944">
                  <c:v>2.2612220966506058</c:v>
                </c:pt>
                <c:pt idx="945">
                  <c:v>2.2612220966506058</c:v>
                </c:pt>
                <c:pt idx="946">
                  <c:v>2.2705053249143026</c:v>
                </c:pt>
                <c:pt idx="947">
                  <c:v>2.2705053249143026</c:v>
                </c:pt>
                <c:pt idx="948">
                  <c:v>2.2797885531779993</c:v>
                </c:pt>
                <c:pt idx="949">
                  <c:v>2.2797885531779993</c:v>
                </c:pt>
                <c:pt idx="950">
                  <c:v>2.2890717814416961</c:v>
                </c:pt>
                <c:pt idx="951">
                  <c:v>2.2890717814416961</c:v>
                </c:pt>
                <c:pt idx="952">
                  <c:v>2.2983550097053929</c:v>
                </c:pt>
                <c:pt idx="953">
                  <c:v>2.2983550097053929</c:v>
                </c:pt>
                <c:pt idx="954">
                  <c:v>2.3076382379690892</c:v>
                </c:pt>
                <c:pt idx="955">
                  <c:v>2.3076382379690892</c:v>
                </c:pt>
                <c:pt idx="956">
                  <c:v>2.3169214662327859</c:v>
                </c:pt>
                <c:pt idx="957">
                  <c:v>2.3169214662327859</c:v>
                </c:pt>
                <c:pt idx="958">
                  <c:v>2.3262046944964827</c:v>
                </c:pt>
                <c:pt idx="959">
                  <c:v>2.3262046944964827</c:v>
                </c:pt>
                <c:pt idx="960">
                  <c:v>2.3354879227601795</c:v>
                </c:pt>
                <c:pt idx="961">
                  <c:v>2.3354879227601795</c:v>
                </c:pt>
                <c:pt idx="962">
                  <c:v>2.3447711510238762</c:v>
                </c:pt>
                <c:pt idx="963">
                  <c:v>2.3447711510238762</c:v>
                </c:pt>
                <c:pt idx="964">
                  <c:v>2.354054379287573</c:v>
                </c:pt>
                <c:pt idx="965">
                  <c:v>2.354054379287573</c:v>
                </c:pt>
                <c:pt idx="966">
                  <c:v>2.3633376075512698</c:v>
                </c:pt>
                <c:pt idx="967">
                  <c:v>2.3633376075512698</c:v>
                </c:pt>
                <c:pt idx="968">
                  <c:v>2.3726208358149665</c:v>
                </c:pt>
                <c:pt idx="969">
                  <c:v>2.3726208358149665</c:v>
                </c:pt>
                <c:pt idx="970">
                  <c:v>2.3819040640786633</c:v>
                </c:pt>
                <c:pt idx="971">
                  <c:v>2.3819040640786633</c:v>
                </c:pt>
                <c:pt idx="972">
                  <c:v>2.39118729234236</c:v>
                </c:pt>
                <c:pt idx="973">
                  <c:v>2.39118729234236</c:v>
                </c:pt>
                <c:pt idx="974">
                  <c:v>2.4004705206060568</c:v>
                </c:pt>
                <c:pt idx="975">
                  <c:v>2.4004705206060568</c:v>
                </c:pt>
                <c:pt idx="976">
                  <c:v>2.4097537488697536</c:v>
                </c:pt>
                <c:pt idx="977">
                  <c:v>2.4097537488697536</c:v>
                </c:pt>
                <c:pt idx="978">
                  <c:v>2.4190369771334503</c:v>
                </c:pt>
                <c:pt idx="979">
                  <c:v>2.4190369771334503</c:v>
                </c:pt>
                <c:pt idx="980">
                  <c:v>2.4283202053971471</c:v>
                </c:pt>
                <c:pt idx="981">
                  <c:v>2.4283202053971471</c:v>
                </c:pt>
                <c:pt idx="982">
                  <c:v>2.4376034336608439</c:v>
                </c:pt>
                <c:pt idx="983">
                  <c:v>2.4376034336608439</c:v>
                </c:pt>
                <c:pt idx="984">
                  <c:v>2.4468866619245402</c:v>
                </c:pt>
                <c:pt idx="985">
                  <c:v>2.4468866619245402</c:v>
                </c:pt>
                <c:pt idx="986">
                  <c:v>2.4561698901882369</c:v>
                </c:pt>
                <c:pt idx="987">
                  <c:v>2.4561698901882369</c:v>
                </c:pt>
                <c:pt idx="988">
                  <c:v>2.4654531184519337</c:v>
                </c:pt>
                <c:pt idx="989">
                  <c:v>2.4654531184519337</c:v>
                </c:pt>
                <c:pt idx="990">
                  <c:v>2.4747363467156305</c:v>
                </c:pt>
                <c:pt idx="991">
                  <c:v>2.4747363467156305</c:v>
                </c:pt>
                <c:pt idx="992">
                  <c:v>2.4840195749793272</c:v>
                </c:pt>
                <c:pt idx="993">
                  <c:v>2.4840195749793272</c:v>
                </c:pt>
                <c:pt idx="994">
                  <c:v>2.493302803243024</c:v>
                </c:pt>
                <c:pt idx="995">
                  <c:v>2.493302803243024</c:v>
                </c:pt>
                <c:pt idx="996">
                  <c:v>2.5025860315067208</c:v>
                </c:pt>
                <c:pt idx="997">
                  <c:v>2.5025860315067208</c:v>
                </c:pt>
                <c:pt idx="998">
                  <c:v>2.5118692597704175</c:v>
                </c:pt>
                <c:pt idx="999">
                  <c:v>2.5118692597704175</c:v>
                </c:pt>
                <c:pt idx="1000">
                  <c:v>2.5211524880341143</c:v>
                </c:pt>
                <c:pt idx="1001">
                  <c:v>2.5211524880341143</c:v>
                </c:pt>
                <c:pt idx="1002">
                  <c:v>2.5304357162978111</c:v>
                </c:pt>
                <c:pt idx="1003">
                  <c:v>2.5304357162978111</c:v>
                </c:pt>
                <c:pt idx="1004">
                  <c:v>2.5397189445615078</c:v>
                </c:pt>
                <c:pt idx="1005">
                  <c:v>2.5397189445615078</c:v>
                </c:pt>
                <c:pt idx="1006">
                  <c:v>2.5490021728252046</c:v>
                </c:pt>
                <c:pt idx="1007">
                  <c:v>2.5490021728252046</c:v>
                </c:pt>
                <c:pt idx="1008">
                  <c:v>2.5582854010889013</c:v>
                </c:pt>
                <c:pt idx="1009">
                  <c:v>2.5582854010889013</c:v>
                </c:pt>
                <c:pt idx="1010">
                  <c:v>2.5675686293525981</c:v>
                </c:pt>
                <c:pt idx="1011">
                  <c:v>2.5675686293525981</c:v>
                </c:pt>
                <c:pt idx="1012">
                  <c:v>2.5768518576162949</c:v>
                </c:pt>
                <c:pt idx="1013">
                  <c:v>2.5768518576162949</c:v>
                </c:pt>
                <c:pt idx="1014">
                  <c:v>2.5861350858799916</c:v>
                </c:pt>
                <c:pt idx="1015">
                  <c:v>2.5861350858799916</c:v>
                </c:pt>
                <c:pt idx="1016">
                  <c:v>2.5954183141436884</c:v>
                </c:pt>
                <c:pt idx="1017">
                  <c:v>2.5954183141436884</c:v>
                </c:pt>
                <c:pt idx="1018">
                  <c:v>2.6047015424073847</c:v>
                </c:pt>
                <c:pt idx="1019">
                  <c:v>2.6047015424073847</c:v>
                </c:pt>
                <c:pt idx="1020">
                  <c:v>2.6139847706710815</c:v>
                </c:pt>
                <c:pt idx="1021">
                  <c:v>2.6139847706710815</c:v>
                </c:pt>
                <c:pt idx="1022">
                  <c:v>2.6232679989347782</c:v>
                </c:pt>
                <c:pt idx="1023">
                  <c:v>2.6232679989347782</c:v>
                </c:pt>
                <c:pt idx="1024">
                  <c:v>2.632551227198475</c:v>
                </c:pt>
                <c:pt idx="1025">
                  <c:v>2.632551227198475</c:v>
                </c:pt>
                <c:pt idx="1026">
                  <c:v>2.6418344554621718</c:v>
                </c:pt>
                <c:pt idx="1027">
                  <c:v>2.6418344554621718</c:v>
                </c:pt>
                <c:pt idx="1028">
                  <c:v>2.6511176837258685</c:v>
                </c:pt>
                <c:pt idx="1029">
                  <c:v>2.6511176837258685</c:v>
                </c:pt>
                <c:pt idx="1030">
                  <c:v>2.6604009119895653</c:v>
                </c:pt>
                <c:pt idx="1031">
                  <c:v>2.6604009119895653</c:v>
                </c:pt>
                <c:pt idx="1032">
                  <c:v>2.6696841402532621</c:v>
                </c:pt>
                <c:pt idx="1033">
                  <c:v>2.6696841402532621</c:v>
                </c:pt>
                <c:pt idx="1034">
                  <c:v>2.6789673685169588</c:v>
                </c:pt>
                <c:pt idx="1035">
                  <c:v>2.6789673685169588</c:v>
                </c:pt>
                <c:pt idx="1036">
                  <c:v>2.6882505967806556</c:v>
                </c:pt>
                <c:pt idx="1037">
                  <c:v>2.6882505967806556</c:v>
                </c:pt>
                <c:pt idx="1038">
                  <c:v>2.6882505967806556</c:v>
                </c:pt>
                <c:pt idx="1039">
                  <c:v>2.6882505967806556</c:v>
                </c:pt>
              </c:numCache>
            </c:numRef>
          </c:xVal>
          <c:yVal>
            <c:numRef>
              <c:f>'Log APZ'!$E$1350:$E$2389</c:f>
              <c:numCache>
                <c:formatCode>General</c:formatCode>
                <c:ptCount val="104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6</c:v>
                </c:pt>
                <c:pt idx="106">
                  <c:v>6</c:v>
                </c:pt>
                <c:pt idx="107">
                  <c:v>0</c:v>
                </c:pt>
                <c:pt idx="108">
                  <c:v>0</c:v>
                </c:pt>
                <c:pt idx="109">
                  <c:v>6</c:v>
                </c:pt>
                <c:pt idx="110">
                  <c:v>6</c:v>
                </c:pt>
                <c:pt idx="111">
                  <c:v>0</c:v>
                </c:pt>
                <c:pt idx="112">
                  <c:v>0</c:v>
                </c:pt>
                <c:pt idx="113">
                  <c:v>6</c:v>
                </c:pt>
                <c:pt idx="114">
                  <c:v>6</c:v>
                </c:pt>
                <c:pt idx="115">
                  <c:v>0</c:v>
                </c:pt>
                <c:pt idx="116">
                  <c:v>0</c:v>
                </c:pt>
                <c:pt idx="117">
                  <c:v>6</c:v>
                </c:pt>
                <c:pt idx="118">
                  <c:v>6</c:v>
                </c:pt>
                <c:pt idx="119">
                  <c:v>0</c:v>
                </c:pt>
                <c:pt idx="120">
                  <c:v>0</c:v>
                </c:pt>
                <c:pt idx="121">
                  <c:v>6</c:v>
                </c:pt>
                <c:pt idx="122">
                  <c:v>6</c:v>
                </c:pt>
                <c:pt idx="123">
                  <c:v>0</c:v>
                </c:pt>
                <c:pt idx="124">
                  <c:v>0</c:v>
                </c:pt>
                <c:pt idx="125">
                  <c:v>6</c:v>
                </c:pt>
                <c:pt idx="126">
                  <c:v>6</c:v>
                </c:pt>
                <c:pt idx="127">
                  <c:v>0</c:v>
                </c:pt>
                <c:pt idx="128">
                  <c:v>0</c:v>
                </c:pt>
                <c:pt idx="129">
                  <c:v>6</c:v>
                </c:pt>
                <c:pt idx="130">
                  <c:v>6</c:v>
                </c:pt>
                <c:pt idx="131">
                  <c:v>0</c:v>
                </c:pt>
                <c:pt idx="132">
                  <c:v>0</c:v>
                </c:pt>
                <c:pt idx="133">
                  <c:v>6</c:v>
                </c:pt>
                <c:pt idx="134">
                  <c:v>6</c:v>
                </c:pt>
                <c:pt idx="135">
                  <c:v>0</c:v>
                </c:pt>
                <c:pt idx="136">
                  <c:v>0</c:v>
                </c:pt>
                <c:pt idx="137">
                  <c:v>6</c:v>
                </c:pt>
                <c:pt idx="138">
                  <c:v>6</c:v>
                </c:pt>
                <c:pt idx="139">
                  <c:v>0</c:v>
                </c:pt>
                <c:pt idx="140">
                  <c:v>0</c:v>
                </c:pt>
                <c:pt idx="141">
                  <c:v>6</c:v>
                </c:pt>
                <c:pt idx="142">
                  <c:v>6</c:v>
                </c:pt>
                <c:pt idx="143">
                  <c:v>0</c:v>
                </c:pt>
                <c:pt idx="144">
                  <c:v>0</c:v>
                </c:pt>
                <c:pt idx="145">
                  <c:v>6</c:v>
                </c:pt>
                <c:pt idx="146">
                  <c:v>6</c:v>
                </c:pt>
                <c:pt idx="147">
                  <c:v>0</c:v>
                </c:pt>
                <c:pt idx="148">
                  <c:v>0</c:v>
                </c:pt>
                <c:pt idx="149">
                  <c:v>6</c:v>
                </c:pt>
                <c:pt idx="150">
                  <c:v>6</c:v>
                </c:pt>
                <c:pt idx="151">
                  <c:v>0</c:v>
                </c:pt>
                <c:pt idx="152">
                  <c:v>0</c:v>
                </c:pt>
                <c:pt idx="153">
                  <c:v>6</c:v>
                </c:pt>
                <c:pt idx="154">
                  <c:v>6</c:v>
                </c:pt>
                <c:pt idx="155">
                  <c:v>0</c:v>
                </c:pt>
                <c:pt idx="156">
                  <c:v>0</c:v>
                </c:pt>
                <c:pt idx="157">
                  <c:v>6</c:v>
                </c:pt>
                <c:pt idx="158">
                  <c:v>6</c:v>
                </c:pt>
                <c:pt idx="159">
                  <c:v>0</c:v>
                </c:pt>
                <c:pt idx="160">
                  <c:v>0</c:v>
                </c:pt>
                <c:pt idx="161">
                  <c:v>6</c:v>
                </c:pt>
                <c:pt idx="162">
                  <c:v>6</c:v>
                </c:pt>
                <c:pt idx="163">
                  <c:v>0</c:v>
                </c:pt>
                <c:pt idx="164">
                  <c:v>0</c:v>
                </c:pt>
                <c:pt idx="165">
                  <c:v>6</c:v>
                </c:pt>
                <c:pt idx="166">
                  <c:v>6</c:v>
                </c:pt>
                <c:pt idx="167">
                  <c:v>0</c:v>
                </c:pt>
                <c:pt idx="168">
                  <c:v>0</c:v>
                </c:pt>
                <c:pt idx="169">
                  <c:v>6</c:v>
                </c:pt>
                <c:pt idx="170">
                  <c:v>6</c:v>
                </c:pt>
                <c:pt idx="171">
                  <c:v>0</c:v>
                </c:pt>
                <c:pt idx="172">
                  <c:v>0</c:v>
                </c:pt>
                <c:pt idx="173">
                  <c:v>6</c:v>
                </c:pt>
                <c:pt idx="174">
                  <c:v>6</c:v>
                </c:pt>
                <c:pt idx="175">
                  <c:v>0</c:v>
                </c:pt>
                <c:pt idx="176">
                  <c:v>0</c:v>
                </c:pt>
                <c:pt idx="177">
                  <c:v>6</c:v>
                </c:pt>
                <c:pt idx="178">
                  <c:v>6</c:v>
                </c:pt>
                <c:pt idx="179">
                  <c:v>0</c:v>
                </c:pt>
                <c:pt idx="180">
                  <c:v>0</c:v>
                </c:pt>
                <c:pt idx="181">
                  <c:v>6</c:v>
                </c:pt>
                <c:pt idx="182">
                  <c:v>6</c:v>
                </c:pt>
                <c:pt idx="183">
                  <c:v>0</c:v>
                </c:pt>
                <c:pt idx="184">
                  <c:v>0</c:v>
                </c:pt>
                <c:pt idx="185">
                  <c:v>6</c:v>
                </c:pt>
                <c:pt idx="186">
                  <c:v>6</c:v>
                </c:pt>
                <c:pt idx="187">
                  <c:v>0</c:v>
                </c:pt>
                <c:pt idx="188">
                  <c:v>0</c:v>
                </c:pt>
                <c:pt idx="189">
                  <c:v>6</c:v>
                </c:pt>
                <c:pt idx="190">
                  <c:v>6</c:v>
                </c:pt>
                <c:pt idx="191">
                  <c:v>0</c:v>
                </c:pt>
                <c:pt idx="192">
                  <c:v>0</c:v>
                </c:pt>
                <c:pt idx="193">
                  <c:v>6</c:v>
                </c:pt>
                <c:pt idx="194">
                  <c:v>6</c:v>
                </c:pt>
                <c:pt idx="195">
                  <c:v>0</c:v>
                </c:pt>
                <c:pt idx="196">
                  <c:v>0</c:v>
                </c:pt>
                <c:pt idx="197">
                  <c:v>6</c:v>
                </c:pt>
                <c:pt idx="198">
                  <c:v>6</c:v>
                </c:pt>
                <c:pt idx="199">
                  <c:v>0</c:v>
                </c:pt>
                <c:pt idx="200">
                  <c:v>0</c:v>
                </c:pt>
                <c:pt idx="201">
                  <c:v>6</c:v>
                </c:pt>
                <c:pt idx="202">
                  <c:v>6</c:v>
                </c:pt>
                <c:pt idx="203">
                  <c:v>0</c:v>
                </c:pt>
                <c:pt idx="204">
                  <c:v>0</c:v>
                </c:pt>
                <c:pt idx="205">
                  <c:v>6</c:v>
                </c:pt>
                <c:pt idx="206">
                  <c:v>6</c:v>
                </c:pt>
                <c:pt idx="207">
                  <c:v>0</c:v>
                </c:pt>
                <c:pt idx="208">
                  <c:v>0</c:v>
                </c:pt>
                <c:pt idx="209">
                  <c:v>15</c:v>
                </c:pt>
                <c:pt idx="210">
                  <c:v>15</c:v>
                </c:pt>
                <c:pt idx="211">
                  <c:v>0</c:v>
                </c:pt>
                <c:pt idx="212">
                  <c:v>0</c:v>
                </c:pt>
                <c:pt idx="213">
                  <c:v>15</c:v>
                </c:pt>
                <c:pt idx="214">
                  <c:v>15</c:v>
                </c:pt>
                <c:pt idx="215">
                  <c:v>0</c:v>
                </c:pt>
                <c:pt idx="216">
                  <c:v>0</c:v>
                </c:pt>
                <c:pt idx="217">
                  <c:v>15</c:v>
                </c:pt>
                <c:pt idx="218">
                  <c:v>15</c:v>
                </c:pt>
                <c:pt idx="219">
                  <c:v>0</c:v>
                </c:pt>
                <c:pt idx="220">
                  <c:v>0</c:v>
                </c:pt>
                <c:pt idx="221">
                  <c:v>15</c:v>
                </c:pt>
                <c:pt idx="222">
                  <c:v>15</c:v>
                </c:pt>
                <c:pt idx="223">
                  <c:v>0</c:v>
                </c:pt>
                <c:pt idx="224">
                  <c:v>0</c:v>
                </c:pt>
                <c:pt idx="225">
                  <c:v>15</c:v>
                </c:pt>
                <c:pt idx="226">
                  <c:v>15</c:v>
                </c:pt>
                <c:pt idx="227">
                  <c:v>0</c:v>
                </c:pt>
                <c:pt idx="228">
                  <c:v>0</c:v>
                </c:pt>
                <c:pt idx="229">
                  <c:v>15</c:v>
                </c:pt>
                <c:pt idx="230">
                  <c:v>15</c:v>
                </c:pt>
                <c:pt idx="231">
                  <c:v>0</c:v>
                </c:pt>
                <c:pt idx="232">
                  <c:v>0</c:v>
                </c:pt>
                <c:pt idx="233">
                  <c:v>15</c:v>
                </c:pt>
                <c:pt idx="234">
                  <c:v>15</c:v>
                </c:pt>
                <c:pt idx="235">
                  <c:v>0</c:v>
                </c:pt>
                <c:pt idx="236">
                  <c:v>0</c:v>
                </c:pt>
                <c:pt idx="237">
                  <c:v>15</c:v>
                </c:pt>
                <c:pt idx="238">
                  <c:v>15</c:v>
                </c:pt>
                <c:pt idx="239">
                  <c:v>0</c:v>
                </c:pt>
                <c:pt idx="240">
                  <c:v>0</c:v>
                </c:pt>
                <c:pt idx="241">
                  <c:v>15</c:v>
                </c:pt>
                <c:pt idx="242">
                  <c:v>15</c:v>
                </c:pt>
                <c:pt idx="243">
                  <c:v>0</c:v>
                </c:pt>
                <c:pt idx="244">
                  <c:v>0</c:v>
                </c:pt>
                <c:pt idx="245">
                  <c:v>15</c:v>
                </c:pt>
                <c:pt idx="246">
                  <c:v>15</c:v>
                </c:pt>
                <c:pt idx="247">
                  <c:v>0</c:v>
                </c:pt>
                <c:pt idx="248">
                  <c:v>0</c:v>
                </c:pt>
                <c:pt idx="249">
                  <c:v>15</c:v>
                </c:pt>
                <c:pt idx="250">
                  <c:v>15</c:v>
                </c:pt>
                <c:pt idx="251">
                  <c:v>0</c:v>
                </c:pt>
                <c:pt idx="252">
                  <c:v>0</c:v>
                </c:pt>
                <c:pt idx="253">
                  <c:v>15</c:v>
                </c:pt>
                <c:pt idx="254">
                  <c:v>15</c:v>
                </c:pt>
                <c:pt idx="255">
                  <c:v>0</c:v>
                </c:pt>
                <c:pt idx="256">
                  <c:v>0</c:v>
                </c:pt>
                <c:pt idx="257">
                  <c:v>15</c:v>
                </c:pt>
                <c:pt idx="258">
                  <c:v>15</c:v>
                </c:pt>
                <c:pt idx="259">
                  <c:v>0</c:v>
                </c:pt>
                <c:pt idx="260">
                  <c:v>0</c:v>
                </c:pt>
                <c:pt idx="261">
                  <c:v>15</c:v>
                </c:pt>
                <c:pt idx="262">
                  <c:v>15</c:v>
                </c:pt>
                <c:pt idx="263">
                  <c:v>0</c:v>
                </c:pt>
                <c:pt idx="264">
                  <c:v>0</c:v>
                </c:pt>
                <c:pt idx="265">
                  <c:v>15</c:v>
                </c:pt>
                <c:pt idx="266">
                  <c:v>15</c:v>
                </c:pt>
                <c:pt idx="267">
                  <c:v>0</c:v>
                </c:pt>
                <c:pt idx="268">
                  <c:v>0</c:v>
                </c:pt>
                <c:pt idx="269">
                  <c:v>15</c:v>
                </c:pt>
                <c:pt idx="270">
                  <c:v>15</c:v>
                </c:pt>
                <c:pt idx="271">
                  <c:v>0</c:v>
                </c:pt>
                <c:pt idx="272">
                  <c:v>0</c:v>
                </c:pt>
                <c:pt idx="273">
                  <c:v>15</c:v>
                </c:pt>
                <c:pt idx="274">
                  <c:v>15</c:v>
                </c:pt>
                <c:pt idx="275">
                  <c:v>0</c:v>
                </c:pt>
                <c:pt idx="276">
                  <c:v>0</c:v>
                </c:pt>
                <c:pt idx="277">
                  <c:v>15</c:v>
                </c:pt>
                <c:pt idx="278">
                  <c:v>15</c:v>
                </c:pt>
                <c:pt idx="279">
                  <c:v>0</c:v>
                </c:pt>
                <c:pt idx="280">
                  <c:v>0</c:v>
                </c:pt>
                <c:pt idx="281">
                  <c:v>15</c:v>
                </c:pt>
                <c:pt idx="282">
                  <c:v>15</c:v>
                </c:pt>
                <c:pt idx="283">
                  <c:v>0</c:v>
                </c:pt>
                <c:pt idx="284">
                  <c:v>0</c:v>
                </c:pt>
                <c:pt idx="285">
                  <c:v>15</c:v>
                </c:pt>
                <c:pt idx="286">
                  <c:v>15</c:v>
                </c:pt>
                <c:pt idx="287">
                  <c:v>0</c:v>
                </c:pt>
                <c:pt idx="288">
                  <c:v>0</c:v>
                </c:pt>
                <c:pt idx="289">
                  <c:v>15</c:v>
                </c:pt>
                <c:pt idx="290">
                  <c:v>15</c:v>
                </c:pt>
                <c:pt idx="291">
                  <c:v>0</c:v>
                </c:pt>
                <c:pt idx="292">
                  <c:v>0</c:v>
                </c:pt>
                <c:pt idx="293">
                  <c:v>15</c:v>
                </c:pt>
                <c:pt idx="294">
                  <c:v>15</c:v>
                </c:pt>
                <c:pt idx="295">
                  <c:v>0</c:v>
                </c:pt>
                <c:pt idx="296">
                  <c:v>0</c:v>
                </c:pt>
                <c:pt idx="297">
                  <c:v>15</c:v>
                </c:pt>
                <c:pt idx="298">
                  <c:v>15</c:v>
                </c:pt>
                <c:pt idx="299">
                  <c:v>0</c:v>
                </c:pt>
                <c:pt idx="300">
                  <c:v>0</c:v>
                </c:pt>
                <c:pt idx="301">
                  <c:v>15</c:v>
                </c:pt>
                <c:pt idx="302">
                  <c:v>15</c:v>
                </c:pt>
                <c:pt idx="303">
                  <c:v>0</c:v>
                </c:pt>
                <c:pt idx="304">
                  <c:v>0</c:v>
                </c:pt>
                <c:pt idx="305">
                  <c:v>15</c:v>
                </c:pt>
                <c:pt idx="306">
                  <c:v>15</c:v>
                </c:pt>
                <c:pt idx="307">
                  <c:v>0</c:v>
                </c:pt>
                <c:pt idx="308">
                  <c:v>0</c:v>
                </c:pt>
                <c:pt idx="309">
                  <c:v>15</c:v>
                </c:pt>
                <c:pt idx="310">
                  <c:v>15</c:v>
                </c:pt>
                <c:pt idx="311">
                  <c:v>0</c:v>
                </c:pt>
                <c:pt idx="312">
                  <c:v>0</c:v>
                </c:pt>
                <c:pt idx="313">
                  <c:v>75</c:v>
                </c:pt>
                <c:pt idx="314">
                  <c:v>75</c:v>
                </c:pt>
                <c:pt idx="315">
                  <c:v>0</c:v>
                </c:pt>
                <c:pt idx="316">
                  <c:v>0</c:v>
                </c:pt>
                <c:pt idx="317">
                  <c:v>75</c:v>
                </c:pt>
                <c:pt idx="318">
                  <c:v>75</c:v>
                </c:pt>
                <c:pt idx="319">
                  <c:v>0</c:v>
                </c:pt>
                <c:pt idx="320">
                  <c:v>0</c:v>
                </c:pt>
                <c:pt idx="321">
                  <c:v>75</c:v>
                </c:pt>
                <c:pt idx="322">
                  <c:v>75</c:v>
                </c:pt>
                <c:pt idx="323">
                  <c:v>0</c:v>
                </c:pt>
                <c:pt idx="324">
                  <c:v>0</c:v>
                </c:pt>
                <c:pt idx="325">
                  <c:v>75</c:v>
                </c:pt>
                <c:pt idx="326">
                  <c:v>75</c:v>
                </c:pt>
                <c:pt idx="327">
                  <c:v>0</c:v>
                </c:pt>
                <c:pt idx="328">
                  <c:v>0</c:v>
                </c:pt>
                <c:pt idx="329">
                  <c:v>75</c:v>
                </c:pt>
                <c:pt idx="330">
                  <c:v>75</c:v>
                </c:pt>
                <c:pt idx="331">
                  <c:v>0</c:v>
                </c:pt>
                <c:pt idx="332">
                  <c:v>0</c:v>
                </c:pt>
                <c:pt idx="333">
                  <c:v>75</c:v>
                </c:pt>
                <c:pt idx="334">
                  <c:v>75</c:v>
                </c:pt>
                <c:pt idx="335">
                  <c:v>0</c:v>
                </c:pt>
                <c:pt idx="336">
                  <c:v>0</c:v>
                </c:pt>
                <c:pt idx="337">
                  <c:v>75</c:v>
                </c:pt>
                <c:pt idx="338">
                  <c:v>75</c:v>
                </c:pt>
                <c:pt idx="339">
                  <c:v>0</c:v>
                </c:pt>
                <c:pt idx="340">
                  <c:v>0</c:v>
                </c:pt>
                <c:pt idx="341">
                  <c:v>75</c:v>
                </c:pt>
                <c:pt idx="342">
                  <c:v>75</c:v>
                </c:pt>
                <c:pt idx="343">
                  <c:v>0</c:v>
                </c:pt>
                <c:pt idx="344">
                  <c:v>0</c:v>
                </c:pt>
                <c:pt idx="345">
                  <c:v>75</c:v>
                </c:pt>
                <c:pt idx="346">
                  <c:v>75</c:v>
                </c:pt>
                <c:pt idx="347">
                  <c:v>0</c:v>
                </c:pt>
                <c:pt idx="348">
                  <c:v>0</c:v>
                </c:pt>
                <c:pt idx="349">
                  <c:v>75</c:v>
                </c:pt>
                <c:pt idx="350">
                  <c:v>75</c:v>
                </c:pt>
                <c:pt idx="351">
                  <c:v>0</c:v>
                </c:pt>
                <c:pt idx="352">
                  <c:v>0</c:v>
                </c:pt>
                <c:pt idx="353">
                  <c:v>75</c:v>
                </c:pt>
                <c:pt idx="354">
                  <c:v>75</c:v>
                </c:pt>
                <c:pt idx="355">
                  <c:v>0</c:v>
                </c:pt>
                <c:pt idx="356">
                  <c:v>0</c:v>
                </c:pt>
                <c:pt idx="357">
                  <c:v>75</c:v>
                </c:pt>
                <c:pt idx="358">
                  <c:v>75</c:v>
                </c:pt>
                <c:pt idx="359">
                  <c:v>0</c:v>
                </c:pt>
                <c:pt idx="360">
                  <c:v>0</c:v>
                </c:pt>
                <c:pt idx="361">
                  <c:v>75</c:v>
                </c:pt>
                <c:pt idx="362">
                  <c:v>75</c:v>
                </c:pt>
                <c:pt idx="363">
                  <c:v>0</c:v>
                </c:pt>
                <c:pt idx="364">
                  <c:v>0</c:v>
                </c:pt>
                <c:pt idx="365">
                  <c:v>75</c:v>
                </c:pt>
                <c:pt idx="366">
                  <c:v>75</c:v>
                </c:pt>
                <c:pt idx="367">
                  <c:v>0</c:v>
                </c:pt>
                <c:pt idx="368">
                  <c:v>0</c:v>
                </c:pt>
                <c:pt idx="369">
                  <c:v>75</c:v>
                </c:pt>
                <c:pt idx="370">
                  <c:v>75</c:v>
                </c:pt>
                <c:pt idx="371">
                  <c:v>0</c:v>
                </c:pt>
                <c:pt idx="372">
                  <c:v>0</c:v>
                </c:pt>
                <c:pt idx="373">
                  <c:v>75</c:v>
                </c:pt>
                <c:pt idx="374">
                  <c:v>75</c:v>
                </c:pt>
                <c:pt idx="375">
                  <c:v>0</c:v>
                </c:pt>
                <c:pt idx="376">
                  <c:v>0</c:v>
                </c:pt>
                <c:pt idx="377">
                  <c:v>75</c:v>
                </c:pt>
                <c:pt idx="378">
                  <c:v>75</c:v>
                </c:pt>
                <c:pt idx="379">
                  <c:v>0</c:v>
                </c:pt>
                <c:pt idx="380">
                  <c:v>0</c:v>
                </c:pt>
                <c:pt idx="381">
                  <c:v>75</c:v>
                </c:pt>
                <c:pt idx="382">
                  <c:v>75</c:v>
                </c:pt>
                <c:pt idx="383">
                  <c:v>0</c:v>
                </c:pt>
                <c:pt idx="384">
                  <c:v>0</c:v>
                </c:pt>
                <c:pt idx="385">
                  <c:v>75</c:v>
                </c:pt>
                <c:pt idx="386">
                  <c:v>75</c:v>
                </c:pt>
                <c:pt idx="387">
                  <c:v>0</c:v>
                </c:pt>
                <c:pt idx="388">
                  <c:v>0</c:v>
                </c:pt>
                <c:pt idx="389">
                  <c:v>75</c:v>
                </c:pt>
                <c:pt idx="390">
                  <c:v>75</c:v>
                </c:pt>
                <c:pt idx="391">
                  <c:v>0</c:v>
                </c:pt>
                <c:pt idx="392">
                  <c:v>0</c:v>
                </c:pt>
                <c:pt idx="393">
                  <c:v>75</c:v>
                </c:pt>
                <c:pt idx="394">
                  <c:v>75</c:v>
                </c:pt>
                <c:pt idx="395">
                  <c:v>0</c:v>
                </c:pt>
                <c:pt idx="396">
                  <c:v>0</c:v>
                </c:pt>
                <c:pt idx="397">
                  <c:v>75</c:v>
                </c:pt>
                <c:pt idx="398">
                  <c:v>75</c:v>
                </c:pt>
                <c:pt idx="399">
                  <c:v>0</c:v>
                </c:pt>
                <c:pt idx="400">
                  <c:v>0</c:v>
                </c:pt>
                <c:pt idx="401">
                  <c:v>75</c:v>
                </c:pt>
                <c:pt idx="402">
                  <c:v>75</c:v>
                </c:pt>
                <c:pt idx="403">
                  <c:v>0</c:v>
                </c:pt>
                <c:pt idx="404">
                  <c:v>0</c:v>
                </c:pt>
                <c:pt idx="405">
                  <c:v>75</c:v>
                </c:pt>
                <c:pt idx="406">
                  <c:v>75</c:v>
                </c:pt>
                <c:pt idx="407">
                  <c:v>0</c:v>
                </c:pt>
                <c:pt idx="408">
                  <c:v>0</c:v>
                </c:pt>
                <c:pt idx="409">
                  <c:v>75</c:v>
                </c:pt>
                <c:pt idx="410">
                  <c:v>75</c:v>
                </c:pt>
                <c:pt idx="411">
                  <c:v>0</c:v>
                </c:pt>
                <c:pt idx="412">
                  <c:v>0</c:v>
                </c:pt>
                <c:pt idx="413">
                  <c:v>75</c:v>
                </c:pt>
                <c:pt idx="414">
                  <c:v>75</c:v>
                </c:pt>
                <c:pt idx="415">
                  <c:v>0</c:v>
                </c:pt>
                <c:pt idx="416">
                  <c:v>0</c:v>
                </c:pt>
                <c:pt idx="417">
                  <c:v>210</c:v>
                </c:pt>
                <c:pt idx="418">
                  <c:v>210</c:v>
                </c:pt>
                <c:pt idx="419">
                  <c:v>0</c:v>
                </c:pt>
                <c:pt idx="420">
                  <c:v>0</c:v>
                </c:pt>
                <c:pt idx="421">
                  <c:v>210</c:v>
                </c:pt>
                <c:pt idx="422">
                  <c:v>210</c:v>
                </c:pt>
                <c:pt idx="423">
                  <c:v>0</c:v>
                </c:pt>
                <c:pt idx="424">
                  <c:v>0</c:v>
                </c:pt>
                <c:pt idx="425">
                  <c:v>210</c:v>
                </c:pt>
                <c:pt idx="426">
                  <c:v>210</c:v>
                </c:pt>
                <c:pt idx="427">
                  <c:v>0</c:v>
                </c:pt>
                <c:pt idx="428">
                  <c:v>0</c:v>
                </c:pt>
                <c:pt idx="429">
                  <c:v>210</c:v>
                </c:pt>
                <c:pt idx="430">
                  <c:v>210</c:v>
                </c:pt>
                <c:pt idx="431">
                  <c:v>0</c:v>
                </c:pt>
                <c:pt idx="432">
                  <c:v>0</c:v>
                </c:pt>
                <c:pt idx="433">
                  <c:v>210</c:v>
                </c:pt>
                <c:pt idx="434">
                  <c:v>210</c:v>
                </c:pt>
                <c:pt idx="435">
                  <c:v>0</c:v>
                </c:pt>
                <c:pt idx="436">
                  <c:v>0</c:v>
                </c:pt>
                <c:pt idx="437">
                  <c:v>210</c:v>
                </c:pt>
                <c:pt idx="438">
                  <c:v>210</c:v>
                </c:pt>
                <c:pt idx="439">
                  <c:v>0</c:v>
                </c:pt>
                <c:pt idx="440">
                  <c:v>0</c:v>
                </c:pt>
                <c:pt idx="441">
                  <c:v>210</c:v>
                </c:pt>
                <c:pt idx="442">
                  <c:v>210</c:v>
                </c:pt>
                <c:pt idx="443">
                  <c:v>0</c:v>
                </c:pt>
                <c:pt idx="444">
                  <c:v>0</c:v>
                </c:pt>
                <c:pt idx="445">
                  <c:v>210</c:v>
                </c:pt>
                <c:pt idx="446">
                  <c:v>210</c:v>
                </c:pt>
                <c:pt idx="447">
                  <c:v>0</c:v>
                </c:pt>
                <c:pt idx="448">
                  <c:v>0</c:v>
                </c:pt>
                <c:pt idx="449">
                  <c:v>210</c:v>
                </c:pt>
                <c:pt idx="450">
                  <c:v>210</c:v>
                </c:pt>
                <c:pt idx="451">
                  <c:v>0</c:v>
                </c:pt>
                <c:pt idx="452">
                  <c:v>0</c:v>
                </c:pt>
                <c:pt idx="453">
                  <c:v>210</c:v>
                </c:pt>
                <c:pt idx="454">
                  <c:v>210</c:v>
                </c:pt>
                <c:pt idx="455">
                  <c:v>0</c:v>
                </c:pt>
                <c:pt idx="456">
                  <c:v>0</c:v>
                </c:pt>
                <c:pt idx="457">
                  <c:v>210</c:v>
                </c:pt>
                <c:pt idx="458">
                  <c:v>210</c:v>
                </c:pt>
                <c:pt idx="459">
                  <c:v>0</c:v>
                </c:pt>
                <c:pt idx="460">
                  <c:v>0</c:v>
                </c:pt>
                <c:pt idx="461">
                  <c:v>210</c:v>
                </c:pt>
                <c:pt idx="462">
                  <c:v>210</c:v>
                </c:pt>
                <c:pt idx="463">
                  <c:v>0</c:v>
                </c:pt>
                <c:pt idx="464">
                  <c:v>0</c:v>
                </c:pt>
                <c:pt idx="465">
                  <c:v>210</c:v>
                </c:pt>
                <c:pt idx="466">
                  <c:v>210</c:v>
                </c:pt>
                <c:pt idx="467">
                  <c:v>0</c:v>
                </c:pt>
                <c:pt idx="468">
                  <c:v>0</c:v>
                </c:pt>
                <c:pt idx="469">
                  <c:v>210</c:v>
                </c:pt>
                <c:pt idx="470">
                  <c:v>210</c:v>
                </c:pt>
                <c:pt idx="471">
                  <c:v>0</c:v>
                </c:pt>
                <c:pt idx="472">
                  <c:v>0</c:v>
                </c:pt>
                <c:pt idx="473">
                  <c:v>210</c:v>
                </c:pt>
                <c:pt idx="474">
                  <c:v>210</c:v>
                </c:pt>
                <c:pt idx="475">
                  <c:v>0</c:v>
                </c:pt>
                <c:pt idx="476">
                  <c:v>0</c:v>
                </c:pt>
                <c:pt idx="477">
                  <c:v>210</c:v>
                </c:pt>
                <c:pt idx="478">
                  <c:v>210</c:v>
                </c:pt>
                <c:pt idx="479">
                  <c:v>0</c:v>
                </c:pt>
                <c:pt idx="480">
                  <c:v>0</c:v>
                </c:pt>
                <c:pt idx="481">
                  <c:v>210</c:v>
                </c:pt>
                <c:pt idx="482">
                  <c:v>210</c:v>
                </c:pt>
                <c:pt idx="483">
                  <c:v>0</c:v>
                </c:pt>
                <c:pt idx="484">
                  <c:v>0</c:v>
                </c:pt>
                <c:pt idx="485">
                  <c:v>210</c:v>
                </c:pt>
                <c:pt idx="486">
                  <c:v>210</c:v>
                </c:pt>
                <c:pt idx="487">
                  <c:v>0</c:v>
                </c:pt>
                <c:pt idx="488">
                  <c:v>0</c:v>
                </c:pt>
                <c:pt idx="489">
                  <c:v>210</c:v>
                </c:pt>
                <c:pt idx="490">
                  <c:v>210</c:v>
                </c:pt>
                <c:pt idx="491">
                  <c:v>0</c:v>
                </c:pt>
                <c:pt idx="492">
                  <c:v>0</c:v>
                </c:pt>
                <c:pt idx="493">
                  <c:v>210</c:v>
                </c:pt>
                <c:pt idx="494">
                  <c:v>210</c:v>
                </c:pt>
                <c:pt idx="495">
                  <c:v>0</c:v>
                </c:pt>
                <c:pt idx="496">
                  <c:v>0</c:v>
                </c:pt>
                <c:pt idx="497">
                  <c:v>210</c:v>
                </c:pt>
                <c:pt idx="498">
                  <c:v>210</c:v>
                </c:pt>
                <c:pt idx="499">
                  <c:v>0</c:v>
                </c:pt>
                <c:pt idx="500">
                  <c:v>0</c:v>
                </c:pt>
                <c:pt idx="501">
                  <c:v>210</c:v>
                </c:pt>
                <c:pt idx="502">
                  <c:v>210</c:v>
                </c:pt>
                <c:pt idx="503">
                  <c:v>0</c:v>
                </c:pt>
                <c:pt idx="504">
                  <c:v>0</c:v>
                </c:pt>
                <c:pt idx="505">
                  <c:v>210</c:v>
                </c:pt>
                <c:pt idx="506">
                  <c:v>210</c:v>
                </c:pt>
                <c:pt idx="507">
                  <c:v>0</c:v>
                </c:pt>
                <c:pt idx="508">
                  <c:v>0</c:v>
                </c:pt>
                <c:pt idx="509">
                  <c:v>210</c:v>
                </c:pt>
                <c:pt idx="510">
                  <c:v>210</c:v>
                </c:pt>
                <c:pt idx="511">
                  <c:v>0</c:v>
                </c:pt>
                <c:pt idx="512">
                  <c:v>0</c:v>
                </c:pt>
                <c:pt idx="513">
                  <c:v>210</c:v>
                </c:pt>
                <c:pt idx="514">
                  <c:v>210</c:v>
                </c:pt>
                <c:pt idx="515">
                  <c:v>0</c:v>
                </c:pt>
                <c:pt idx="516">
                  <c:v>0</c:v>
                </c:pt>
                <c:pt idx="517">
                  <c:v>210</c:v>
                </c:pt>
                <c:pt idx="518">
                  <c:v>210</c:v>
                </c:pt>
                <c:pt idx="519">
                  <c:v>0</c:v>
                </c:pt>
                <c:pt idx="520">
                  <c:v>0</c:v>
                </c:pt>
                <c:pt idx="521">
                  <c:v>14</c:v>
                </c:pt>
                <c:pt idx="522">
                  <c:v>14</c:v>
                </c:pt>
                <c:pt idx="523">
                  <c:v>0</c:v>
                </c:pt>
                <c:pt idx="524">
                  <c:v>0</c:v>
                </c:pt>
                <c:pt idx="525">
                  <c:v>14</c:v>
                </c:pt>
                <c:pt idx="526">
                  <c:v>14</c:v>
                </c:pt>
                <c:pt idx="527">
                  <c:v>0</c:v>
                </c:pt>
                <c:pt idx="528">
                  <c:v>0</c:v>
                </c:pt>
                <c:pt idx="529">
                  <c:v>14</c:v>
                </c:pt>
                <c:pt idx="530">
                  <c:v>14</c:v>
                </c:pt>
                <c:pt idx="531">
                  <c:v>0</c:v>
                </c:pt>
                <c:pt idx="532">
                  <c:v>0</c:v>
                </c:pt>
                <c:pt idx="533">
                  <c:v>14</c:v>
                </c:pt>
                <c:pt idx="534">
                  <c:v>14</c:v>
                </c:pt>
                <c:pt idx="535">
                  <c:v>0</c:v>
                </c:pt>
                <c:pt idx="536">
                  <c:v>0</c:v>
                </c:pt>
                <c:pt idx="537">
                  <c:v>14</c:v>
                </c:pt>
                <c:pt idx="538">
                  <c:v>14</c:v>
                </c:pt>
                <c:pt idx="539">
                  <c:v>0</c:v>
                </c:pt>
                <c:pt idx="540">
                  <c:v>0</c:v>
                </c:pt>
                <c:pt idx="541">
                  <c:v>14</c:v>
                </c:pt>
                <c:pt idx="542">
                  <c:v>14</c:v>
                </c:pt>
                <c:pt idx="543">
                  <c:v>0</c:v>
                </c:pt>
                <c:pt idx="544">
                  <c:v>0</c:v>
                </c:pt>
                <c:pt idx="545">
                  <c:v>14</c:v>
                </c:pt>
                <c:pt idx="546">
                  <c:v>14</c:v>
                </c:pt>
                <c:pt idx="547">
                  <c:v>0</c:v>
                </c:pt>
                <c:pt idx="548">
                  <c:v>0</c:v>
                </c:pt>
                <c:pt idx="549">
                  <c:v>14</c:v>
                </c:pt>
                <c:pt idx="550">
                  <c:v>14</c:v>
                </c:pt>
                <c:pt idx="551">
                  <c:v>0</c:v>
                </c:pt>
                <c:pt idx="552">
                  <c:v>0</c:v>
                </c:pt>
                <c:pt idx="553">
                  <c:v>14</c:v>
                </c:pt>
                <c:pt idx="554">
                  <c:v>14</c:v>
                </c:pt>
                <c:pt idx="555">
                  <c:v>0</c:v>
                </c:pt>
                <c:pt idx="556">
                  <c:v>0</c:v>
                </c:pt>
                <c:pt idx="557">
                  <c:v>14</c:v>
                </c:pt>
                <c:pt idx="558">
                  <c:v>14</c:v>
                </c:pt>
                <c:pt idx="559">
                  <c:v>0</c:v>
                </c:pt>
                <c:pt idx="560">
                  <c:v>0</c:v>
                </c:pt>
                <c:pt idx="561">
                  <c:v>14</c:v>
                </c:pt>
                <c:pt idx="562">
                  <c:v>14</c:v>
                </c:pt>
                <c:pt idx="563">
                  <c:v>0</c:v>
                </c:pt>
                <c:pt idx="564">
                  <c:v>0</c:v>
                </c:pt>
                <c:pt idx="565">
                  <c:v>14</c:v>
                </c:pt>
                <c:pt idx="566">
                  <c:v>14</c:v>
                </c:pt>
                <c:pt idx="567">
                  <c:v>0</c:v>
                </c:pt>
                <c:pt idx="568">
                  <c:v>0</c:v>
                </c:pt>
                <c:pt idx="569">
                  <c:v>14</c:v>
                </c:pt>
                <c:pt idx="570">
                  <c:v>14</c:v>
                </c:pt>
                <c:pt idx="571">
                  <c:v>0</c:v>
                </c:pt>
                <c:pt idx="572">
                  <c:v>0</c:v>
                </c:pt>
                <c:pt idx="573">
                  <c:v>14</c:v>
                </c:pt>
                <c:pt idx="574">
                  <c:v>14</c:v>
                </c:pt>
                <c:pt idx="575">
                  <c:v>0</c:v>
                </c:pt>
                <c:pt idx="576">
                  <c:v>0</c:v>
                </c:pt>
                <c:pt idx="577">
                  <c:v>14</c:v>
                </c:pt>
                <c:pt idx="578">
                  <c:v>14</c:v>
                </c:pt>
                <c:pt idx="579">
                  <c:v>0</c:v>
                </c:pt>
                <c:pt idx="580">
                  <c:v>0</c:v>
                </c:pt>
                <c:pt idx="581">
                  <c:v>14</c:v>
                </c:pt>
                <c:pt idx="582">
                  <c:v>14</c:v>
                </c:pt>
                <c:pt idx="583">
                  <c:v>0</c:v>
                </c:pt>
                <c:pt idx="584">
                  <c:v>0</c:v>
                </c:pt>
                <c:pt idx="585">
                  <c:v>14</c:v>
                </c:pt>
                <c:pt idx="586">
                  <c:v>14</c:v>
                </c:pt>
                <c:pt idx="587">
                  <c:v>0</c:v>
                </c:pt>
                <c:pt idx="588">
                  <c:v>0</c:v>
                </c:pt>
                <c:pt idx="589">
                  <c:v>14</c:v>
                </c:pt>
                <c:pt idx="590">
                  <c:v>14</c:v>
                </c:pt>
                <c:pt idx="591">
                  <c:v>0</c:v>
                </c:pt>
                <c:pt idx="592">
                  <c:v>0</c:v>
                </c:pt>
                <c:pt idx="593">
                  <c:v>14</c:v>
                </c:pt>
                <c:pt idx="594">
                  <c:v>14</c:v>
                </c:pt>
                <c:pt idx="595">
                  <c:v>0</c:v>
                </c:pt>
                <c:pt idx="596">
                  <c:v>0</c:v>
                </c:pt>
                <c:pt idx="597">
                  <c:v>14</c:v>
                </c:pt>
                <c:pt idx="598">
                  <c:v>14</c:v>
                </c:pt>
                <c:pt idx="599">
                  <c:v>0</c:v>
                </c:pt>
                <c:pt idx="600">
                  <c:v>0</c:v>
                </c:pt>
                <c:pt idx="601">
                  <c:v>14</c:v>
                </c:pt>
                <c:pt idx="602">
                  <c:v>14</c:v>
                </c:pt>
                <c:pt idx="603">
                  <c:v>0</c:v>
                </c:pt>
                <c:pt idx="604">
                  <c:v>0</c:v>
                </c:pt>
                <c:pt idx="605">
                  <c:v>14</c:v>
                </c:pt>
                <c:pt idx="606">
                  <c:v>14</c:v>
                </c:pt>
                <c:pt idx="607">
                  <c:v>0</c:v>
                </c:pt>
                <c:pt idx="608">
                  <c:v>0</c:v>
                </c:pt>
                <c:pt idx="609">
                  <c:v>14</c:v>
                </c:pt>
                <c:pt idx="610">
                  <c:v>14</c:v>
                </c:pt>
                <c:pt idx="611">
                  <c:v>0</c:v>
                </c:pt>
                <c:pt idx="612">
                  <c:v>0</c:v>
                </c:pt>
                <c:pt idx="613">
                  <c:v>14</c:v>
                </c:pt>
                <c:pt idx="614">
                  <c:v>14</c:v>
                </c:pt>
                <c:pt idx="615">
                  <c:v>0</c:v>
                </c:pt>
                <c:pt idx="616">
                  <c:v>0</c:v>
                </c:pt>
                <c:pt idx="617">
                  <c:v>14</c:v>
                </c:pt>
                <c:pt idx="618">
                  <c:v>14</c:v>
                </c:pt>
                <c:pt idx="619">
                  <c:v>0</c:v>
                </c:pt>
                <c:pt idx="620">
                  <c:v>0</c:v>
                </c:pt>
                <c:pt idx="621">
                  <c:v>14</c:v>
                </c:pt>
                <c:pt idx="622">
                  <c:v>14</c:v>
                </c:pt>
                <c:pt idx="623">
                  <c:v>0</c:v>
                </c:pt>
                <c:pt idx="624">
                  <c:v>0</c:v>
                </c:pt>
                <c:pt idx="625">
                  <c:v>4</c:v>
                </c:pt>
                <c:pt idx="626">
                  <c:v>4</c:v>
                </c:pt>
                <c:pt idx="627">
                  <c:v>0</c:v>
                </c:pt>
                <c:pt idx="628">
                  <c:v>0</c:v>
                </c:pt>
                <c:pt idx="629">
                  <c:v>4</c:v>
                </c:pt>
                <c:pt idx="630">
                  <c:v>4</c:v>
                </c:pt>
                <c:pt idx="631">
                  <c:v>0</c:v>
                </c:pt>
                <c:pt idx="632">
                  <c:v>0</c:v>
                </c:pt>
                <c:pt idx="633">
                  <c:v>4</c:v>
                </c:pt>
                <c:pt idx="634">
                  <c:v>4</c:v>
                </c:pt>
                <c:pt idx="635">
                  <c:v>0</c:v>
                </c:pt>
                <c:pt idx="636">
                  <c:v>0</c:v>
                </c:pt>
                <c:pt idx="637">
                  <c:v>4</c:v>
                </c:pt>
                <c:pt idx="638">
                  <c:v>4</c:v>
                </c:pt>
                <c:pt idx="639">
                  <c:v>0</c:v>
                </c:pt>
                <c:pt idx="640">
                  <c:v>0</c:v>
                </c:pt>
                <c:pt idx="641">
                  <c:v>4</c:v>
                </c:pt>
                <c:pt idx="642">
                  <c:v>4</c:v>
                </c:pt>
                <c:pt idx="643">
                  <c:v>0</c:v>
                </c:pt>
                <c:pt idx="644">
                  <c:v>0</c:v>
                </c:pt>
                <c:pt idx="645">
                  <c:v>4</c:v>
                </c:pt>
                <c:pt idx="646">
                  <c:v>4</c:v>
                </c:pt>
                <c:pt idx="647">
                  <c:v>0</c:v>
                </c:pt>
                <c:pt idx="648">
                  <c:v>0</c:v>
                </c:pt>
                <c:pt idx="649">
                  <c:v>4</c:v>
                </c:pt>
                <c:pt idx="650">
                  <c:v>4</c:v>
                </c:pt>
                <c:pt idx="651">
                  <c:v>0</c:v>
                </c:pt>
                <c:pt idx="652">
                  <c:v>0</c:v>
                </c:pt>
                <c:pt idx="653">
                  <c:v>4</c:v>
                </c:pt>
                <c:pt idx="654">
                  <c:v>4</c:v>
                </c:pt>
                <c:pt idx="655">
                  <c:v>0</c:v>
                </c:pt>
                <c:pt idx="656">
                  <c:v>0</c:v>
                </c:pt>
                <c:pt idx="657">
                  <c:v>4</c:v>
                </c:pt>
                <c:pt idx="658">
                  <c:v>4</c:v>
                </c:pt>
                <c:pt idx="659">
                  <c:v>0</c:v>
                </c:pt>
                <c:pt idx="660">
                  <c:v>0</c:v>
                </c:pt>
                <c:pt idx="661">
                  <c:v>4</c:v>
                </c:pt>
                <c:pt idx="662">
                  <c:v>4</c:v>
                </c:pt>
                <c:pt idx="663">
                  <c:v>0</c:v>
                </c:pt>
                <c:pt idx="664">
                  <c:v>0</c:v>
                </c:pt>
                <c:pt idx="665">
                  <c:v>4</c:v>
                </c:pt>
                <c:pt idx="666">
                  <c:v>4</c:v>
                </c:pt>
                <c:pt idx="667">
                  <c:v>0</c:v>
                </c:pt>
                <c:pt idx="668">
                  <c:v>0</c:v>
                </c:pt>
                <c:pt idx="669">
                  <c:v>4</c:v>
                </c:pt>
                <c:pt idx="670">
                  <c:v>4</c:v>
                </c:pt>
                <c:pt idx="671">
                  <c:v>0</c:v>
                </c:pt>
                <c:pt idx="672">
                  <c:v>0</c:v>
                </c:pt>
                <c:pt idx="673">
                  <c:v>4</c:v>
                </c:pt>
                <c:pt idx="674">
                  <c:v>4</c:v>
                </c:pt>
                <c:pt idx="675">
                  <c:v>0</c:v>
                </c:pt>
                <c:pt idx="676">
                  <c:v>0</c:v>
                </c:pt>
                <c:pt idx="677">
                  <c:v>4</c:v>
                </c:pt>
                <c:pt idx="678">
                  <c:v>4</c:v>
                </c:pt>
                <c:pt idx="679">
                  <c:v>0</c:v>
                </c:pt>
                <c:pt idx="680">
                  <c:v>0</c:v>
                </c:pt>
                <c:pt idx="681">
                  <c:v>4</c:v>
                </c:pt>
                <c:pt idx="682">
                  <c:v>4</c:v>
                </c:pt>
                <c:pt idx="683">
                  <c:v>0</c:v>
                </c:pt>
                <c:pt idx="684">
                  <c:v>0</c:v>
                </c:pt>
                <c:pt idx="685">
                  <c:v>4</c:v>
                </c:pt>
                <c:pt idx="686">
                  <c:v>4</c:v>
                </c:pt>
                <c:pt idx="687">
                  <c:v>0</c:v>
                </c:pt>
                <c:pt idx="688">
                  <c:v>0</c:v>
                </c:pt>
                <c:pt idx="689">
                  <c:v>4</c:v>
                </c:pt>
                <c:pt idx="690">
                  <c:v>4</c:v>
                </c:pt>
                <c:pt idx="691">
                  <c:v>0</c:v>
                </c:pt>
                <c:pt idx="692">
                  <c:v>0</c:v>
                </c:pt>
                <c:pt idx="693">
                  <c:v>4</c:v>
                </c:pt>
                <c:pt idx="694">
                  <c:v>4</c:v>
                </c:pt>
                <c:pt idx="695">
                  <c:v>0</c:v>
                </c:pt>
                <c:pt idx="696">
                  <c:v>0</c:v>
                </c:pt>
                <c:pt idx="697">
                  <c:v>4</c:v>
                </c:pt>
                <c:pt idx="698">
                  <c:v>4</c:v>
                </c:pt>
                <c:pt idx="699">
                  <c:v>0</c:v>
                </c:pt>
                <c:pt idx="700">
                  <c:v>0</c:v>
                </c:pt>
                <c:pt idx="701">
                  <c:v>4</c:v>
                </c:pt>
                <c:pt idx="702">
                  <c:v>4</c:v>
                </c:pt>
                <c:pt idx="703">
                  <c:v>0</c:v>
                </c:pt>
                <c:pt idx="704">
                  <c:v>0</c:v>
                </c:pt>
                <c:pt idx="705">
                  <c:v>4</c:v>
                </c:pt>
                <c:pt idx="706">
                  <c:v>4</c:v>
                </c:pt>
                <c:pt idx="707">
                  <c:v>0</c:v>
                </c:pt>
                <c:pt idx="708">
                  <c:v>0</c:v>
                </c:pt>
                <c:pt idx="709">
                  <c:v>4</c:v>
                </c:pt>
                <c:pt idx="710">
                  <c:v>4</c:v>
                </c:pt>
                <c:pt idx="711">
                  <c:v>0</c:v>
                </c:pt>
                <c:pt idx="712">
                  <c:v>0</c:v>
                </c:pt>
                <c:pt idx="713">
                  <c:v>4</c:v>
                </c:pt>
                <c:pt idx="714">
                  <c:v>4</c:v>
                </c:pt>
                <c:pt idx="715">
                  <c:v>0</c:v>
                </c:pt>
                <c:pt idx="716">
                  <c:v>0</c:v>
                </c:pt>
                <c:pt idx="717">
                  <c:v>4</c:v>
                </c:pt>
                <c:pt idx="718">
                  <c:v>4</c:v>
                </c:pt>
                <c:pt idx="719">
                  <c:v>0</c:v>
                </c:pt>
                <c:pt idx="720">
                  <c:v>0</c:v>
                </c:pt>
                <c:pt idx="721">
                  <c:v>4</c:v>
                </c:pt>
                <c:pt idx="722">
                  <c:v>4</c:v>
                </c:pt>
                <c:pt idx="723">
                  <c:v>0</c:v>
                </c:pt>
                <c:pt idx="724">
                  <c:v>0</c:v>
                </c:pt>
                <c:pt idx="725">
                  <c:v>4</c:v>
                </c:pt>
                <c:pt idx="726">
                  <c:v>4</c:v>
                </c:pt>
                <c:pt idx="727">
                  <c:v>0</c:v>
                </c:pt>
                <c:pt idx="728">
                  <c:v>0</c:v>
                </c:pt>
                <c:pt idx="729">
                  <c:v>2</c:v>
                </c:pt>
                <c:pt idx="730">
                  <c:v>2</c:v>
                </c:pt>
                <c:pt idx="731">
                  <c:v>0</c:v>
                </c:pt>
                <c:pt idx="732">
                  <c:v>0</c:v>
                </c:pt>
                <c:pt idx="733">
                  <c:v>2</c:v>
                </c:pt>
                <c:pt idx="734">
                  <c:v>2</c:v>
                </c:pt>
                <c:pt idx="735">
                  <c:v>0</c:v>
                </c:pt>
                <c:pt idx="736">
                  <c:v>0</c:v>
                </c:pt>
                <c:pt idx="737">
                  <c:v>2</c:v>
                </c:pt>
                <c:pt idx="738">
                  <c:v>2</c:v>
                </c:pt>
                <c:pt idx="739">
                  <c:v>0</c:v>
                </c:pt>
                <c:pt idx="740">
                  <c:v>0</c:v>
                </c:pt>
                <c:pt idx="741">
                  <c:v>2</c:v>
                </c:pt>
                <c:pt idx="742">
                  <c:v>2</c:v>
                </c:pt>
                <c:pt idx="743">
                  <c:v>0</c:v>
                </c:pt>
                <c:pt idx="744">
                  <c:v>0</c:v>
                </c:pt>
                <c:pt idx="745">
                  <c:v>2</c:v>
                </c:pt>
                <c:pt idx="746">
                  <c:v>2</c:v>
                </c:pt>
                <c:pt idx="747">
                  <c:v>0</c:v>
                </c:pt>
                <c:pt idx="748">
                  <c:v>0</c:v>
                </c:pt>
                <c:pt idx="749">
                  <c:v>2</c:v>
                </c:pt>
                <c:pt idx="750">
                  <c:v>2</c:v>
                </c:pt>
                <c:pt idx="751">
                  <c:v>0</c:v>
                </c:pt>
                <c:pt idx="752">
                  <c:v>0</c:v>
                </c:pt>
                <c:pt idx="753">
                  <c:v>2</c:v>
                </c:pt>
                <c:pt idx="754">
                  <c:v>2</c:v>
                </c:pt>
                <c:pt idx="755">
                  <c:v>0</c:v>
                </c:pt>
                <c:pt idx="756">
                  <c:v>0</c:v>
                </c:pt>
                <c:pt idx="757">
                  <c:v>2</c:v>
                </c:pt>
                <c:pt idx="758">
                  <c:v>2</c:v>
                </c:pt>
                <c:pt idx="759">
                  <c:v>0</c:v>
                </c:pt>
                <c:pt idx="760">
                  <c:v>0</c:v>
                </c:pt>
                <c:pt idx="761">
                  <c:v>2</c:v>
                </c:pt>
                <c:pt idx="762">
                  <c:v>2</c:v>
                </c:pt>
                <c:pt idx="763">
                  <c:v>0</c:v>
                </c:pt>
                <c:pt idx="764">
                  <c:v>0</c:v>
                </c:pt>
                <c:pt idx="765">
                  <c:v>2</c:v>
                </c:pt>
                <c:pt idx="766">
                  <c:v>2</c:v>
                </c:pt>
                <c:pt idx="767">
                  <c:v>0</c:v>
                </c:pt>
                <c:pt idx="768">
                  <c:v>0</c:v>
                </c:pt>
                <c:pt idx="769">
                  <c:v>2</c:v>
                </c:pt>
                <c:pt idx="770">
                  <c:v>2</c:v>
                </c:pt>
                <c:pt idx="771">
                  <c:v>0</c:v>
                </c:pt>
                <c:pt idx="772">
                  <c:v>0</c:v>
                </c:pt>
                <c:pt idx="773">
                  <c:v>2</c:v>
                </c:pt>
                <c:pt idx="774">
                  <c:v>2</c:v>
                </c:pt>
                <c:pt idx="775">
                  <c:v>0</c:v>
                </c:pt>
                <c:pt idx="776">
                  <c:v>0</c:v>
                </c:pt>
                <c:pt idx="777">
                  <c:v>2</c:v>
                </c:pt>
                <c:pt idx="778">
                  <c:v>2</c:v>
                </c:pt>
                <c:pt idx="779">
                  <c:v>0</c:v>
                </c:pt>
                <c:pt idx="780">
                  <c:v>0</c:v>
                </c:pt>
                <c:pt idx="781">
                  <c:v>2</c:v>
                </c:pt>
                <c:pt idx="782">
                  <c:v>2</c:v>
                </c:pt>
                <c:pt idx="783">
                  <c:v>0</c:v>
                </c:pt>
                <c:pt idx="784">
                  <c:v>0</c:v>
                </c:pt>
                <c:pt idx="785">
                  <c:v>2</c:v>
                </c:pt>
                <c:pt idx="786">
                  <c:v>2</c:v>
                </c:pt>
                <c:pt idx="787">
                  <c:v>0</c:v>
                </c:pt>
                <c:pt idx="788">
                  <c:v>0</c:v>
                </c:pt>
                <c:pt idx="789">
                  <c:v>2</c:v>
                </c:pt>
                <c:pt idx="790">
                  <c:v>2</c:v>
                </c:pt>
                <c:pt idx="791">
                  <c:v>0</c:v>
                </c:pt>
                <c:pt idx="792">
                  <c:v>0</c:v>
                </c:pt>
                <c:pt idx="793">
                  <c:v>2</c:v>
                </c:pt>
                <c:pt idx="794">
                  <c:v>2</c:v>
                </c:pt>
                <c:pt idx="795">
                  <c:v>0</c:v>
                </c:pt>
                <c:pt idx="796">
                  <c:v>0</c:v>
                </c:pt>
                <c:pt idx="797">
                  <c:v>2</c:v>
                </c:pt>
                <c:pt idx="798">
                  <c:v>2</c:v>
                </c:pt>
                <c:pt idx="799">
                  <c:v>0</c:v>
                </c:pt>
                <c:pt idx="800">
                  <c:v>0</c:v>
                </c:pt>
                <c:pt idx="801">
                  <c:v>2</c:v>
                </c:pt>
                <c:pt idx="802">
                  <c:v>2</c:v>
                </c:pt>
                <c:pt idx="803">
                  <c:v>0</c:v>
                </c:pt>
                <c:pt idx="804">
                  <c:v>0</c:v>
                </c:pt>
                <c:pt idx="805">
                  <c:v>2</c:v>
                </c:pt>
                <c:pt idx="806">
                  <c:v>2</c:v>
                </c:pt>
                <c:pt idx="807">
                  <c:v>0</c:v>
                </c:pt>
                <c:pt idx="808">
                  <c:v>0</c:v>
                </c:pt>
                <c:pt idx="809">
                  <c:v>2</c:v>
                </c:pt>
                <c:pt idx="810">
                  <c:v>2</c:v>
                </c:pt>
                <c:pt idx="811">
                  <c:v>0</c:v>
                </c:pt>
                <c:pt idx="812">
                  <c:v>0</c:v>
                </c:pt>
                <c:pt idx="813">
                  <c:v>2</c:v>
                </c:pt>
                <c:pt idx="814">
                  <c:v>2</c:v>
                </c:pt>
                <c:pt idx="815">
                  <c:v>0</c:v>
                </c:pt>
                <c:pt idx="816">
                  <c:v>0</c:v>
                </c:pt>
                <c:pt idx="817">
                  <c:v>2</c:v>
                </c:pt>
                <c:pt idx="818">
                  <c:v>2</c:v>
                </c:pt>
                <c:pt idx="819">
                  <c:v>0</c:v>
                </c:pt>
                <c:pt idx="820">
                  <c:v>0</c:v>
                </c:pt>
                <c:pt idx="821">
                  <c:v>2</c:v>
                </c:pt>
                <c:pt idx="822">
                  <c:v>2</c:v>
                </c:pt>
                <c:pt idx="823">
                  <c:v>0</c:v>
                </c:pt>
                <c:pt idx="824">
                  <c:v>0</c:v>
                </c:pt>
                <c:pt idx="825">
                  <c:v>2</c:v>
                </c:pt>
                <c:pt idx="826">
                  <c:v>2</c:v>
                </c:pt>
                <c:pt idx="827">
                  <c:v>0</c:v>
                </c:pt>
                <c:pt idx="828">
                  <c:v>0</c:v>
                </c:pt>
                <c:pt idx="829">
                  <c:v>2</c:v>
                </c:pt>
                <c:pt idx="830">
                  <c:v>2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4</c:v>
                </c:pt>
                <c:pt idx="938">
                  <c:v>4</c:v>
                </c:pt>
                <c:pt idx="939">
                  <c:v>0</c:v>
                </c:pt>
                <c:pt idx="940">
                  <c:v>0</c:v>
                </c:pt>
                <c:pt idx="941">
                  <c:v>4</c:v>
                </c:pt>
                <c:pt idx="942">
                  <c:v>4</c:v>
                </c:pt>
                <c:pt idx="943">
                  <c:v>0</c:v>
                </c:pt>
                <c:pt idx="944">
                  <c:v>0</c:v>
                </c:pt>
                <c:pt idx="945">
                  <c:v>4</c:v>
                </c:pt>
                <c:pt idx="946">
                  <c:v>4</c:v>
                </c:pt>
                <c:pt idx="947">
                  <c:v>0</c:v>
                </c:pt>
                <c:pt idx="948">
                  <c:v>0</c:v>
                </c:pt>
                <c:pt idx="949">
                  <c:v>4</c:v>
                </c:pt>
                <c:pt idx="950">
                  <c:v>4</c:v>
                </c:pt>
                <c:pt idx="951">
                  <c:v>0</c:v>
                </c:pt>
                <c:pt idx="952">
                  <c:v>0</c:v>
                </c:pt>
                <c:pt idx="953">
                  <c:v>4</c:v>
                </c:pt>
                <c:pt idx="954">
                  <c:v>4</c:v>
                </c:pt>
                <c:pt idx="955">
                  <c:v>0</c:v>
                </c:pt>
                <c:pt idx="956">
                  <c:v>0</c:v>
                </c:pt>
                <c:pt idx="957">
                  <c:v>4</c:v>
                </c:pt>
                <c:pt idx="958">
                  <c:v>4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'Log APZ'!$B$1350:$B$1380</c:f>
              <c:numCache>
                <c:formatCode>General</c:formatCode>
                <c:ptCount val="31"/>
                <c:pt idx="0">
                  <c:v>-1.9533635350677128</c:v>
                </c:pt>
                <c:pt idx="1">
                  <c:v>-1.9533635350677128</c:v>
                </c:pt>
                <c:pt idx="2">
                  <c:v>-1.4892021218828759</c:v>
                </c:pt>
                <c:pt idx="3">
                  <c:v>-1.4892021218828759</c:v>
                </c:pt>
                <c:pt idx="4">
                  <c:v>-1.4892021218828759</c:v>
                </c:pt>
                <c:pt idx="5">
                  <c:v>-1.0250407086980391</c:v>
                </c:pt>
                <c:pt idx="6">
                  <c:v>-1.0250407086980391</c:v>
                </c:pt>
                <c:pt idx="7">
                  <c:v>-1.0250407086980391</c:v>
                </c:pt>
                <c:pt idx="8">
                  <c:v>-0.56087929551320226</c:v>
                </c:pt>
                <c:pt idx="9">
                  <c:v>-0.56087929551320226</c:v>
                </c:pt>
                <c:pt idx="10">
                  <c:v>-0.56087929551320226</c:v>
                </c:pt>
                <c:pt idx="11">
                  <c:v>-9.6717882328365423E-2</c:v>
                </c:pt>
                <c:pt idx="12">
                  <c:v>-9.6717882328365423E-2</c:v>
                </c:pt>
                <c:pt idx="13">
                  <c:v>-9.6717882328365423E-2</c:v>
                </c:pt>
                <c:pt idx="14">
                  <c:v>0.36744353085647141</c:v>
                </c:pt>
                <c:pt idx="15">
                  <c:v>0.36744353085647141</c:v>
                </c:pt>
                <c:pt idx="16">
                  <c:v>0.36744353085647141</c:v>
                </c:pt>
                <c:pt idx="17">
                  <c:v>0.83160494404130825</c:v>
                </c:pt>
                <c:pt idx="18">
                  <c:v>0.83160494404130825</c:v>
                </c:pt>
                <c:pt idx="19">
                  <c:v>0.83160494404130825</c:v>
                </c:pt>
                <c:pt idx="20">
                  <c:v>1.2957663572261451</c:v>
                </c:pt>
                <c:pt idx="21">
                  <c:v>1.2957663572261451</c:v>
                </c:pt>
                <c:pt idx="22">
                  <c:v>1.2957663572261451</c:v>
                </c:pt>
                <c:pt idx="23">
                  <c:v>1.7599277704109819</c:v>
                </c:pt>
                <c:pt idx="24">
                  <c:v>1.7599277704109819</c:v>
                </c:pt>
                <c:pt idx="25">
                  <c:v>1.7599277704109819</c:v>
                </c:pt>
                <c:pt idx="26">
                  <c:v>2.2240891835958188</c:v>
                </c:pt>
                <c:pt idx="27">
                  <c:v>2.2240891835958188</c:v>
                </c:pt>
                <c:pt idx="28">
                  <c:v>2.2240891835958188</c:v>
                </c:pt>
                <c:pt idx="29">
                  <c:v>2.6882505967806556</c:v>
                </c:pt>
                <c:pt idx="30">
                  <c:v>2.6882505967806556</c:v>
                </c:pt>
              </c:numCache>
            </c:numRef>
          </c:xVal>
          <c:yVal>
            <c:numRef>
              <c:f>'Log APZ'!$C$1350:$C$1380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75</c:v>
                </c:pt>
                <c:pt idx="11">
                  <c:v>75</c:v>
                </c:pt>
                <c:pt idx="12">
                  <c:v>0</c:v>
                </c:pt>
                <c:pt idx="13">
                  <c:v>210</c:v>
                </c:pt>
                <c:pt idx="14">
                  <c:v>210</c:v>
                </c:pt>
                <c:pt idx="15">
                  <c:v>0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0992"/>
        <c:axId val="327671384"/>
      </c:scatterChart>
      <c:valAx>
        <c:axId val="327670992"/>
        <c:scaling>
          <c:orientation val="minMax"/>
          <c:max val="3"/>
          <c:min val="-2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1384"/>
        <c:crossesAt val="-1.0000000000000001E+300"/>
        <c:crossBetween val="midCat"/>
        <c:majorUnit val="0.5"/>
      </c:valAx>
      <c:valAx>
        <c:axId val="327671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0992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APZ'!$C$1003:$C$1335</c:f>
              <c:numCache>
                <c:formatCode>0.00</c:formatCode>
                <c:ptCount val="333"/>
                <c:pt idx="0">
                  <c:v>4.4972528447282896</c:v>
                </c:pt>
                <c:pt idx="1">
                  <c:v>4.3917731411351753</c:v>
                </c:pt>
                <c:pt idx="2">
                  <c:v>4.3917731411351753</c:v>
                </c:pt>
                <c:pt idx="3">
                  <c:v>3.9487725164073186</c:v>
                </c:pt>
                <c:pt idx="4">
                  <c:v>3.9487725164073186</c:v>
                </c:pt>
                <c:pt idx="5">
                  <c:v>4.4972528447282896</c:v>
                </c:pt>
                <c:pt idx="6">
                  <c:v>4.1076722791016778</c:v>
                </c:pt>
                <c:pt idx="7">
                  <c:v>3.6581237614080222</c:v>
                </c:pt>
                <c:pt idx="8">
                  <c:v>4.6451008077937868</c:v>
                </c:pt>
                <c:pt idx="9">
                  <c:v>4.3917731411351753</c:v>
                </c:pt>
                <c:pt idx="10">
                  <c:v>4.6451008077937868</c:v>
                </c:pt>
                <c:pt idx="11">
                  <c:v>4.4264159976022963</c:v>
                </c:pt>
                <c:pt idx="12">
                  <c:v>4.6451008077937868</c:v>
                </c:pt>
                <c:pt idx="13">
                  <c:v>3.970260625439479</c:v>
                </c:pt>
                <c:pt idx="14">
                  <c:v>4.5330934021073546</c:v>
                </c:pt>
                <c:pt idx="15">
                  <c:v>4.0607799220937508</c:v>
                </c:pt>
                <c:pt idx="16">
                  <c:v>4.2073543276513092</c:v>
                </c:pt>
                <c:pt idx="17">
                  <c:v>4.4264159976022963</c:v>
                </c:pt>
                <c:pt idx="18">
                  <c:v>4.1076722791016778</c:v>
                </c:pt>
                <c:pt idx="19">
                  <c:v>4.4972528447282896</c:v>
                </c:pt>
                <c:pt idx="20">
                  <c:v>5.1047575072713158</c:v>
                </c:pt>
                <c:pt idx="21">
                  <c:v>4.5246182877620722</c:v>
                </c:pt>
                <c:pt idx="22">
                  <c:v>4.4972528447282896</c:v>
                </c:pt>
                <c:pt idx="23">
                  <c:v>3.5107622660936211</c:v>
                </c:pt>
                <c:pt idx="24">
                  <c:v>4.6451008077937868</c:v>
                </c:pt>
                <c:pt idx="25">
                  <c:v>4.3917731411351753</c:v>
                </c:pt>
                <c:pt idx="26">
                  <c:v>3.3917731411351748</c:v>
                </c:pt>
                <c:pt idx="27">
                  <c:v>4.1076722791016778</c:v>
                </c:pt>
                <c:pt idx="28">
                  <c:v>4.5246182877620722</c:v>
                </c:pt>
                <c:pt idx="29">
                  <c:v>4.3917731411351753</c:v>
                </c:pt>
                <c:pt idx="30">
                  <c:v>4.4972528447282896</c:v>
                </c:pt>
                <c:pt idx="31">
                  <c:v>4.5330934021073546</c:v>
                </c:pt>
                <c:pt idx="32">
                  <c:v>4.5330934021073546</c:v>
                </c:pt>
                <c:pt idx="33">
                  <c:v>4.686853525149302</c:v>
                </c:pt>
                <c:pt idx="34">
                  <c:v>4.0607799220937508</c:v>
                </c:pt>
                <c:pt idx="35">
                  <c:v>4.4972528447282896</c:v>
                </c:pt>
                <c:pt idx="36">
                  <c:v>4.5330934021073546</c:v>
                </c:pt>
                <c:pt idx="37">
                  <c:v>4.4972528447282896</c:v>
                </c:pt>
                <c:pt idx="38">
                  <c:v>4.5246182877620722</c:v>
                </c:pt>
                <c:pt idx="39">
                  <c:v>4.6451008077937868</c:v>
                </c:pt>
                <c:pt idx="40">
                  <c:v>4.3917731411351753</c:v>
                </c:pt>
                <c:pt idx="41">
                  <c:v>4.4972528447282896</c:v>
                </c:pt>
                <c:pt idx="42">
                  <c:v>3.8362393672532078</c:v>
                </c:pt>
                <c:pt idx="43">
                  <c:v>4.4972528447282896</c:v>
                </c:pt>
                <c:pt idx="44">
                  <c:v>4.1374688326093736</c:v>
                </c:pt>
                <c:pt idx="45">
                  <c:v>4.3917731411351753</c:v>
                </c:pt>
                <c:pt idx="46">
                  <c:v>4.0923778877536172</c:v>
                </c:pt>
                <c:pt idx="47">
                  <c:v>4.3917731411351753</c:v>
                </c:pt>
                <c:pt idx="48">
                  <c:v>4.1076722791016778</c:v>
                </c:pt>
                <c:pt idx="49">
                  <c:v>4.1374688326093736</c:v>
                </c:pt>
                <c:pt idx="50">
                  <c:v>4.4972528447282896</c:v>
                </c:pt>
                <c:pt idx="51">
                  <c:v>4.6451008077937868</c:v>
                </c:pt>
                <c:pt idx="52">
                  <c:v>4.0607799220937508</c:v>
                </c:pt>
                <c:pt idx="53">
                  <c:v>4.5590000167106401</c:v>
                </c:pt>
                <c:pt idx="54">
                  <c:v>4.3917731411351753</c:v>
                </c:pt>
                <c:pt idx="55">
                  <c:v>3.9070762143792019</c:v>
                </c:pt>
                <c:pt idx="56">
                  <c:v>4.4972528447282896</c:v>
                </c:pt>
                <c:pt idx="57">
                  <c:v>4.4972528447282896</c:v>
                </c:pt>
                <c:pt idx="58">
                  <c:v>2.817741873407456</c:v>
                </c:pt>
                <c:pt idx="59">
                  <c:v>2.817741873407456</c:v>
                </c:pt>
                <c:pt idx="60">
                  <c:v>1.8951928534003275</c:v>
                </c:pt>
                <c:pt idx="61">
                  <c:v>4.5590000167106401</c:v>
                </c:pt>
                <c:pt idx="62">
                  <c:v>4.6451008077937868</c:v>
                </c:pt>
                <c:pt idx="63">
                  <c:v>4.686853525149302</c:v>
                </c:pt>
                <c:pt idx="64">
                  <c:v>4.4972528447282896</c:v>
                </c:pt>
                <c:pt idx="65">
                  <c:v>3.5107622660936211</c:v>
                </c:pt>
                <c:pt idx="66">
                  <c:v>2.6382309020866219</c:v>
                </c:pt>
                <c:pt idx="67">
                  <c:v>0.79313286207236522</c:v>
                </c:pt>
                <c:pt idx="68">
                  <c:v>4.1485664820108417</c:v>
                </c:pt>
                <c:pt idx="69">
                  <c:v>4.5246182877620722</c:v>
                </c:pt>
                <c:pt idx="70">
                  <c:v>4.6717415338463653</c:v>
                </c:pt>
                <c:pt idx="71">
                  <c:v>4.9709543871827995</c:v>
                </c:pt>
                <c:pt idx="72">
                  <c:v>3.2931328620723654</c:v>
                </c:pt>
                <c:pt idx="73">
                  <c:v>2.8705291381372611</c:v>
                </c:pt>
                <c:pt idx="74">
                  <c:v>0.72229601494637119</c:v>
                </c:pt>
                <c:pt idx="75">
                  <c:v>4.4972528447282896</c:v>
                </c:pt>
                <c:pt idx="76">
                  <c:v>4.5590000167106401</c:v>
                </c:pt>
                <c:pt idx="77">
                  <c:v>4.4972528447282896</c:v>
                </c:pt>
                <c:pt idx="78">
                  <c:v>4.1540624062142912</c:v>
                </c:pt>
                <c:pt idx="79">
                  <c:v>3.4560445715737376</c:v>
                </c:pt>
                <c:pt idx="80">
                  <c:v>2.6382309020866219</c:v>
                </c:pt>
                <c:pt idx="81">
                  <c:v>4.1806043388143852</c:v>
                </c:pt>
                <c:pt idx="82">
                  <c:v>4.1540624062142912</c:v>
                </c:pt>
                <c:pt idx="83">
                  <c:v>4.0607799220937508</c:v>
                </c:pt>
                <c:pt idx="84">
                  <c:v>3.9070762143792019</c:v>
                </c:pt>
                <c:pt idx="85">
                  <c:v>-1</c:v>
                </c:pt>
                <c:pt idx="86">
                  <c:v>4.7286960245111951</c:v>
                </c:pt>
                <c:pt idx="87">
                  <c:v>4.4972528447282896</c:v>
                </c:pt>
                <c:pt idx="88">
                  <c:v>4.1358967190206695</c:v>
                </c:pt>
                <c:pt idx="89">
                  <c:v>2.8858235294853212</c:v>
                </c:pt>
                <c:pt idx="90">
                  <c:v>2.6963159321153669</c:v>
                </c:pt>
                <c:pt idx="91">
                  <c:v>-1</c:v>
                </c:pt>
                <c:pt idx="92">
                  <c:v>4.4264159976022963</c:v>
                </c:pt>
                <c:pt idx="93">
                  <c:v>4.4972528447282896</c:v>
                </c:pt>
                <c:pt idx="94">
                  <c:v>4.1076722791016778</c:v>
                </c:pt>
                <c:pt idx="95">
                  <c:v>3.7948631281271186</c:v>
                </c:pt>
                <c:pt idx="96">
                  <c:v>0.79313286207236522</c:v>
                </c:pt>
                <c:pt idx="97">
                  <c:v>-1</c:v>
                </c:pt>
                <c:pt idx="98">
                  <c:v>-1</c:v>
                </c:pt>
                <c:pt idx="99">
                  <c:v>4.4205268979330352</c:v>
                </c:pt>
                <c:pt idx="100">
                  <c:v>4.1076722791016778</c:v>
                </c:pt>
                <c:pt idx="101">
                  <c:v>4.6451008077937868</c:v>
                </c:pt>
                <c:pt idx="102">
                  <c:v>3.9070762143792019</c:v>
                </c:pt>
                <c:pt idx="103">
                  <c:v>2.6382309020866219</c:v>
                </c:pt>
                <c:pt idx="104">
                  <c:v>0.79313286207236522</c:v>
                </c:pt>
                <c:pt idx="105">
                  <c:v>-1</c:v>
                </c:pt>
                <c:pt idx="106">
                  <c:v>-1</c:v>
                </c:pt>
                <c:pt idx="107">
                  <c:v>4.4972528447282896</c:v>
                </c:pt>
                <c:pt idx="108">
                  <c:v>4.3917731411351753</c:v>
                </c:pt>
                <c:pt idx="109">
                  <c:v>-1</c:v>
                </c:pt>
                <c:pt idx="110">
                  <c:v>-1</c:v>
                </c:pt>
                <c:pt idx="111">
                  <c:v>4.1076722791016778</c:v>
                </c:pt>
                <c:pt idx="112">
                  <c:v>4.1076722791016778</c:v>
                </c:pt>
                <c:pt idx="113">
                  <c:v>2.2784468899677059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4.1076722791016778</c:v>
                </c:pt>
                <c:pt idx="119">
                  <c:v>4.686853525149302</c:v>
                </c:pt>
                <c:pt idx="120">
                  <c:v>3.9070762143792019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4.6451008077937868</c:v>
                </c:pt>
                <c:pt idx="125">
                  <c:v>4.0607799220937508</c:v>
                </c:pt>
                <c:pt idx="126">
                  <c:v>4.3917731411351753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4.6451008077937868</c:v>
                </c:pt>
                <c:pt idx="132">
                  <c:v>4.0923778877536172</c:v>
                </c:pt>
                <c:pt idx="133">
                  <c:v>4.7122997678130414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4.3917731411351753</c:v>
                </c:pt>
                <c:pt idx="138">
                  <c:v>4.3917731411351753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4.4972528447282896</c:v>
                </c:pt>
                <c:pt idx="149">
                  <c:v>3.9797102241769005</c:v>
                </c:pt>
                <c:pt idx="150">
                  <c:v>4.3917731411351753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4.4972528447282896</c:v>
                </c:pt>
                <c:pt idx="157">
                  <c:v>4.9709543871827995</c:v>
                </c:pt>
                <c:pt idx="158">
                  <c:v>3.9487725164073186</c:v>
                </c:pt>
                <c:pt idx="159">
                  <c:v>3.2931328620723654</c:v>
                </c:pt>
                <c:pt idx="160">
                  <c:v>-1</c:v>
                </c:pt>
                <c:pt idx="161">
                  <c:v>-1</c:v>
                </c:pt>
                <c:pt idx="162">
                  <c:v>3.9694310265662365</c:v>
                </c:pt>
                <c:pt idx="163">
                  <c:v>4.1374688326093736</c:v>
                </c:pt>
                <c:pt idx="164">
                  <c:v>4.5678644001908557</c:v>
                </c:pt>
                <c:pt idx="165">
                  <c:v>0.3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3.9070762143792019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4.0923778877536172</c:v>
                </c:pt>
                <c:pt idx="175">
                  <c:v>4.3917731411351753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4.6451008077937868</c:v>
                </c:pt>
                <c:pt idx="183">
                  <c:v>4.0607799220937508</c:v>
                </c:pt>
                <c:pt idx="184">
                  <c:v>4.0923778877536172</c:v>
                </c:pt>
                <c:pt idx="185">
                  <c:v>2.0016144850650992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4.0607799220937508</c:v>
                </c:pt>
                <c:pt idx="190">
                  <c:v>-1</c:v>
                </c:pt>
                <c:pt idx="191">
                  <c:v>-1</c:v>
                </c:pt>
                <c:pt idx="192">
                  <c:v>4.0607799220937508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4.1076722791016778</c:v>
                </c:pt>
                <c:pt idx="198">
                  <c:v>4.3917731411351753</c:v>
                </c:pt>
                <c:pt idx="199">
                  <c:v>0.3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4.0923778877536172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4.3917731411351753</c:v>
                </c:pt>
                <c:pt idx="211">
                  <c:v>4.5246182877620722</c:v>
                </c:pt>
                <c:pt idx="212">
                  <c:v>4.1655801116332398</c:v>
                </c:pt>
                <c:pt idx="213">
                  <c:v>1.6928031367991561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4.1076722791016778</c:v>
                </c:pt>
                <c:pt idx="218">
                  <c:v>4.1358967190206695</c:v>
                </c:pt>
                <c:pt idx="219">
                  <c:v>5.0017971114426754</c:v>
                </c:pt>
                <c:pt idx="220">
                  <c:v>2.6382309020866219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4.1076722791016778</c:v>
                </c:pt>
                <c:pt idx="226">
                  <c:v>4.7122997678130414</c:v>
                </c:pt>
                <c:pt idx="227">
                  <c:v>4.0607799220937508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4.6451008077937868</c:v>
                </c:pt>
                <c:pt idx="233">
                  <c:v>4.6451008077937868</c:v>
                </c:pt>
                <c:pt idx="234">
                  <c:v>4.3917731411351753</c:v>
                </c:pt>
                <c:pt idx="235">
                  <c:v>2.817741873407456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4.1540624062142912</c:v>
                </c:pt>
                <c:pt idx="240">
                  <c:v>4.4972528447282896</c:v>
                </c:pt>
                <c:pt idx="241">
                  <c:v>3.9070762143792019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3.9886831541432315</c:v>
                </c:pt>
                <c:pt idx="247">
                  <c:v>3.9797102241769005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4.5590000167106401</c:v>
                </c:pt>
                <c:pt idx="252">
                  <c:v>0.3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4.1076722791016778</c:v>
                </c:pt>
                <c:pt idx="257">
                  <c:v>1.2156818820794937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4.4972528447282896</c:v>
                </c:pt>
                <c:pt idx="262">
                  <c:v>4.4972528447282896</c:v>
                </c:pt>
                <c:pt idx="263">
                  <c:v>1.6928031367991561</c:v>
                </c:pt>
                <c:pt idx="264">
                  <c:v>1.2156818820794937</c:v>
                </c:pt>
                <c:pt idx="265">
                  <c:v>-1</c:v>
                </c:pt>
                <c:pt idx="266">
                  <c:v>-1</c:v>
                </c:pt>
                <c:pt idx="267">
                  <c:v>4.0607799220937508</c:v>
                </c:pt>
                <c:pt idx="268">
                  <c:v>4.4972528447282896</c:v>
                </c:pt>
                <c:pt idx="269">
                  <c:v>4.0607799220937508</c:v>
                </c:pt>
                <c:pt idx="270">
                  <c:v>1.2156818820794937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4.3917731411351753</c:v>
                </c:pt>
                <c:pt idx="275">
                  <c:v>2.817741873407456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4.0607799220937508</c:v>
                </c:pt>
                <c:pt idx="281">
                  <c:v>4.4972528447282896</c:v>
                </c:pt>
                <c:pt idx="282">
                  <c:v>4.1823158530220983</c:v>
                </c:pt>
                <c:pt idx="283">
                  <c:v>1.8951928534003275</c:v>
                </c:pt>
                <c:pt idx="284">
                  <c:v>-1</c:v>
                </c:pt>
                <c:pt idx="285">
                  <c:v>4.1823158530220983</c:v>
                </c:pt>
                <c:pt idx="286">
                  <c:v>3.2931328620723654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4.3917731411351753</c:v>
                </c:pt>
                <c:pt idx="292">
                  <c:v>3.4560445715737376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4.4972528447282896</c:v>
                </c:pt>
                <c:pt idx="299">
                  <c:v>4.7531118182119849</c:v>
                </c:pt>
                <c:pt idx="300">
                  <c:v>2.6382309020866219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4.5330934021073546</c:v>
                </c:pt>
                <c:pt idx="305">
                  <c:v>4.5330934021073546</c:v>
                </c:pt>
                <c:pt idx="306">
                  <c:v>4.686853525149302</c:v>
                </c:pt>
                <c:pt idx="307">
                  <c:v>3.9070762143792019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4.5246182877620722</c:v>
                </c:pt>
                <c:pt idx="312">
                  <c:v>4.5504833470612498</c:v>
                </c:pt>
                <c:pt idx="313">
                  <c:v>0.3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4.0607799220937508</c:v>
                </c:pt>
                <c:pt idx="320">
                  <c:v>4.3917731411351753</c:v>
                </c:pt>
                <c:pt idx="321">
                  <c:v>2.2097322704296398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5.0017971114426754</c:v>
                </c:pt>
                <c:pt idx="328">
                  <c:v>3.1699243915188187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</c:numCache>
            </c:numRef>
          </c:xVal>
          <c:yVal>
            <c:numRef>
              <c:f>'Log APZ'!$D$1003:$D$1335</c:f>
              <c:numCache>
                <c:formatCode>0.00</c:formatCode>
                <c:ptCount val="333"/>
                <c:pt idx="0">
                  <c:v>4.3710923173110334</c:v>
                </c:pt>
                <c:pt idx="1">
                  <c:v>4.3710923173110334</c:v>
                </c:pt>
                <c:pt idx="2">
                  <c:v>4.3710923173110281</c:v>
                </c:pt>
                <c:pt idx="3">
                  <c:v>4.3710923173101381</c:v>
                </c:pt>
                <c:pt idx="4">
                  <c:v>4.2764798399059094</c:v>
                </c:pt>
                <c:pt idx="5">
                  <c:v>4.1839846469469375</c:v>
                </c:pt>
                <c:pt idx="6">
                  <c:v>4.1700158365369955</c:v>
                </c:pt>
                <c:pt idx="7">
                  <c:v>4.1422910231683634</c:v>
                </c:pt>
                <c:pt idx="8">
                  <c:v>4.3710923173110334</c:v>
                </c:pt>
                <c:pt idx="9">
                  <c:v>4.3710923173110334</c:v>
                </c:pt>
                <c:pt idx="10">
                  <c:v>4.3710923173110281</c:v>
                </c:pt>
                <c:pt idx="11">
                  <c:v>4.3710923173101381</c:v>
                </c:pt>
                <c:pt idx="12">
                  <c:v>4.3710488490050654</c:v>
                </c:pt>
                <c:pt idx="13">
                  <c:v>4.2764798399059094</c:v>
                </c:pt>
                <c:pt idx="14">
                  <c:v>4.3710923173110334</c:v>
                </c:pt>
                <c:pt idx="15">
                  <c:v>4.3710923173110281</c:v>
                </c:pt>
                <c:pt idx="16">
                  <c:v>4.3710923173101381</c:v>
                </c:pt>
                <c:pt idx="17">
                  <c:v>4.2764798399059094</c:v>
                </c:pt>
                <c:pt idx="18">
                  <c:v>4.1839846469469375</c:v>
                </c:pt>
                <c:pt idx="19">
                  <c:v>4.1700158365369955</c:v>
                </c:pt>
                <c:pt idx="20">
                  <c:v>4.1422910231683634</c:v>
                </c:pt>
                <c:pt idx="21">
                  <c:v>4.3710923173110334</c:v>
                </c:pt>
                <c:pt idx="22">
                  <c:v>4.3710923173110281</c:v>
                </c:pt>
                <c:pt idx="23">
                  <c:v>4.3710923173101381</c:v>
                </c:pt>
                <c:pt idx="24">
                  <c:v>4.3710488490050654</c:v>
                </c:pt>
                <c:pt idx="25">
                  <c:v>4.2764798399059094</c:v>
                </c:pt>
                <c:pt idx="26">
                  <c:v>4.1839846469469375</c:v>
                </c:pt>
                <c:pt idx="27">
                  <c:v>4.1700158365369955</c:v>
                </c:pt>
                <c:pt idx="28">
                  <c:v>4.1422910231683634</c:v>
                </c:pt>
                <c:pt idx="29">
                  <c:v>4.3710923173110334</c:v>
                </c:pt>
                <c:pt idx="30">
                  <c:v>4.3710923173110316</c:v>
                </c:pt>
                <c:pt idx="31">
                  <c:v>4.3710923173110254</c:v>
                </c:pt>
                <c:pt idx="32">
                  <c:v>4.3710923173080243</c:v>
                </c:pt>
                <c:pt idx="33">
                  <c:v>4.2448806394686436</c:v>
                </c:pt>
                <c:pt idx="34">
                  <c:v>4.1354062976711559</c:v>
                </c:pt>
                <c:pt idx="35">
                  <c:v>4.0639632048914365</c:v>
                </c:pt>
                <c:pt idx="36">
                  <c:v>4.3710923173110334</c:v>
                </c:pt>
                <c:pt idx="37">
                  <c:v>4.3710923173110254</c:v>
                </c:pt>
                <c:pt idx="38">
                  <c:v>4.3710923173080243</c:v>
                </c:pt>
                <c:pt idx="39">
                  <c:v>4.3708473196271402</c:v>
                </c:pt>
                <c:pt idx="40">
                  <c:v>4.2448806394686436</c:v>
                </c:pt>
                <c:pt idx="41">
                  <c:v>4.1354062976711559</c:v>
                </c:pt>
                <c:pt idx="42">
                  <c:v>3.8789847784340692</c:v>
                </c:pt>
                <c:pt idx="43">
                  <c:v>4.3710923173110334</c:v>
                </c:pt>
                <c:pt idx="44">
                  <c:v>4.3710923173080243</c:v>
                </c:pt>
                <c:pt idx="45">
                  <c:v>4.3708473196271402</c:v>
                </c:pt>
                <c:pt idx="46">
                  <c:v>4.2448806394686436</c:v>
                </c:pt>
                <c:pt idx="47">
                  <c:v>4.1354062976711559</c:v>
                </c:pt>
                <c:pt idx="48">
                  <c:v>4.0639632048914365</c:v>
                </c:pt>
                <c:pt idx="49">
                  <c:v>3.8789847784340692</c:v>
                </c:pt>
                <c:pt idx="50">
                  <c:v>4.3710923173110334</c:v>
                </c:pt>
                <c:pt idx="51">
                  <c:v>4.3710923173110254</c:v>
                </c:pt>
                <c:pt idx="52">
                  <c:v>4.3708473196271402</c:v>
                </c:pt>
                <c:pt idx="53">
                  <c:v>4.2448806394686436</c:v>
                </c:pt>
                <c:pt idx="54">
                  <c:v>4.1354062976711559</c:v>
                </c:pt>
                <c:pt idx="55">
                  <c:v>4.0639632048914365</c:v>
                </c:pt>
                <c:pt idx="56">
                  <c:v>4.3710923173110263</c:v>
                </c:pt>
                <c:pt idx="57">
                  <c:v>4.3710923173110148</c:v>
                </c:pt>
                <c:pt idx="58">
                  <c:v>3.8220450113345956</c:v>
                </c:pt>
                <c:pt idx="59">
                  <c:v>3.0860840828056588</c:v>
                </c:pt>
                <c:pt idx="60">
                  <c:v>0.92922313986090932</c:v>
                </c:pt>
                <c:pt idx="61">
                  <c:v>4.3710923173110299</c:v>
                </c:pt>
                <c:pt idx="62">
                  <c:v>4.3710923173110148</c:v>
                </c:pt>
                <c:pt idx="63">
                  <c:v>4.3710923172951386</c:v>
                </c:pt>
                <c:pt idx="64">
                  <c:v>4.1410918365549039</c:v>
                </c:pt>
                <c:pt idx="65">
                  <c:v>3.8220450113345956</c:v>
                </c:pt>
                <c:pt idx="66">
                  <c:v>3.0860840828056588</c:v>
                </c:pt>
                <c:pt idx="67">
                  <c:v>0.92922313986090932</c:v>
                </c:pt>
                <c:pt idx="68">
                  <c:v>4.3710923173110299</c:v>
                </c:pt>
                <c:pt idx="69">
                  <c:v>4.3710923173110148</c:v>
                </c:pt>
                <c:pt idx="70">
                  <c:v>4.3696509492922786</c:v>
                </c:pt>
                <c:pt idx="71">
                  <c:v>4.1410918365549039</c:v>
                </c:pt>
                <c:pt idx="72">
                  <c:v>3.8220450113345956</c:v>
                </c:pt>
                <c:pt idx="73">
                  <c:v>3.0860840828056588</c:v>
                </c:pt>
                <c:pt idx="74">
                  <c:v>0.92922313986090932</c:v>
                </c:pt>
                <c:pt idx="75">
                  <c:v>4.3710923173110299</c:v>
                </c:pt>
                <c:pt idx="76">
                  <c:v>4.3710923173110148</c:v>
                </c:pt>
                <c:pt idx="77">
                  <c:v>4.3710923172951386</c:v>
                </c:pt>
                <c:pt idx="78">
                  <c:v>4.1410918365549039</c:v>
                </c:pt>
                <c:pt idx="79">
                  <c:v>3.8220450113345956</c:v>
                </c:pt>
                <c:pt idx="80">
                  <c:v>3.0860840828056588</c:v>
                </c:pt>
                <c:pt idx="81">
                  <c:v>4.3710923173110103</c:v>
                </c:pt>
                <c:pt idx="82">
                  <c:v>4.3710923173109997</c:v>
                </c:pt>
                <c:pt idx="83">
                  <c:v>4.3710923170692908</c:v>
                </c:pt>
                <c:pt idx="84">
                  <c:v>3.1231350897212948</c:v>
                </c:pt>
                <c:pt idx="85">
                  <c:v>-1.0053737968490153</c:v>
                </c:pt>
                <c:pt idx="86">
                  <c:v>4.3710923173110103</c:v>
                </c:pt>
                <c:pt idx="87">
                  <c:v>4.3710923173109544</c:v>
                </c:pt>
                <c:pt idx="88">
                  <c:v>4.3710923170692908</c:v>
                </c:pt>
                <c:pt idx="89">
                  <c:v>3.1231350897212948</c:v>
                </c:pt>
                <c:pt idx="90">
                  <c:v>1.8222658431663099</c:v>
                </c:pt>
                <c:pt idx="91">
                  <c:v>0.48170562337512957</c:v>
                </c:pt>
                <c:pt idx="92">
                  <c:v>4.3710923173110103</c:v>
                </c:pt>
                <c:pt idx="93">
                  <c:v>4.3710923170692908</c:v>
                </c:pt>
                <c:pt idx="94">
                  <c:v>4.352664933929125</c:v>
                </c:pt>
                <c:pt idx="95">
                  <c:v>3.1231350897212948</c:v>
                </c:pt>
                <c:pt idx="96">
                  <c:v>0.48170562337512957</c:v>
                </c:pt>
                <c:pt idx="97">
                  <c:v>-0.87372286941495769</c:v>
                </c:pt>
                <c:pt idx="98">
                  <c:v>-1.0053737968490153</c:v>
                </c:pt>
                <c:pt idx="99">
                  <c:v>4.3710923173110103</c:v>
                </c:pt>
                <c:pt idx="100">
                  <c:v>4.3710923173109544</c:v>
                </c:pt>
                <c:pt idx="101">
                  <c:v>4.3710923170692908</c:v>
                </c:pt>
                <c:pt idx="102">
                  <c:v>4.352664933929125</c:v>
                </c:pt>
                <c:pt idx="103">
                  <c:v>3.1231350897212948</c:v>
                </c:pt>
                <c:pt idx="104">
                  <c:v>0.48170562337512957</c:v>
                </c:pt>
                <c:pt idx="105">
                  <c:v>-0.87372286941495769</c:v>
                </c:pt>
                <c:pt idx="106">
                  <c:v>-1.0053737968490153</c:v>
                </c:pt>
                <c:pt idx="107">
                  <c:v>4.3710923173106959</c:v>
                </c:pt>
                <c:pt idx="108">
                  <c:v>4.3710923173104002</c:v>
                </c:pt>
                <c:pt idx="109">
                  <c:v>-1.0118398474449584</c:v>
                </c:pt>
                <c:pt idx="110">
                  <c:v>-1.0120622089822091</c:v>
                </c:pt>
                <c:pt idx="111">
                  <c:v>4.3710923173106959</c:v>
                </c:pt>
                <c:pt idx="112">
                  <c:v>4.3710922632201097</c:v>
                </c:pt>
                <c:pt idx="113">
                  <c:v>2.2551576738049626</c:v>
                </c:pt>
                <c:pt idx="114">
                  <c:v>-0.90917977721532894</c:v>
                </c:pt>
                <c:pt idx="115">
                  <c:v>-0.9935943893160939</c:v>
                </c:pt>
                <c:pt idx="116">
                  <c:v>-1.0080797977242217</c:v>
                </c:pt>
                <c:pt idx="117">
                  <c:v>-1.0120622089822091</c:v>
                </c:pt>
                <c:pt idx="118">
                  <c:v>4.3710923173106959</c:v>
                </c:pt>
                <c:pt idx="119">
                  <c:v>4.3710923173090119</c:v>
                </c:pt>
                <c:pt idx="120">
                  <c:v>4.3710922632201097</c:v>
                </c:pt>
                <c:pt idx="121">
                  <c:v>-0.90917977721532894</c:v>
                </c:pt>
                <c:pt idx="122">
                  <c:v>-1.0118398474449584</c:v>
                </c:pt>
                <c:pt idx="123">
                  <c:v>-1.0120622089822091</c:v>
                </c:pt>
                <c:pt idx="124">
                  <c:v>4.3710923173106959</c:v>
                </c:pt>
                <c:pt idx="125">
                  <c:v>4.3710923173090119</c:v>
                </c:pt>
                <c:pt idx="126">
                  <c:v>4.3710922632201097</c:v>
                </c:pt>
                <c:pt idx="127">
                  <c:v>-0.90917977721532894</c:v>
                </c:pt>
                <c:pt idx="128">
                  <c:v>-1.0080797977242217</c:v>
                </c:pt>
                <c:pt idx="129">
                  <c:v>-1.0118398474449584</c:v>
                </c:pt>
                <c:pt idx="130">
                  <c:v>-1.0120622089822091</c:v>
                </c:pt>
                <c:pt idx="131">
                  <c:v>4.3710923171896674</c:v>
                </c:pt>
                <c:pt idx="132">
                  <c:v>4.3710923169294293</c:v>
                </c:pt>
                <c:pt idx="133">
                  <c:v>4.3710923149759306</c:v>
                </c:pt>
                <c:pt idx="134">
                  <c:v>-1.0118966776470235</c:v>
                </c:pt>
                <c:pt idx="135">
                  <c:v>-1.012069451980063</c:v>
                </c:pt>
                <c:pt idx="136">
                  <c:v>-1.0120868487829791</c:v>
                </c:pt>
                <c:pt idx="137">
                  <c:v>4.3710923171896674</c:v>
                </c:pt>
                <c:pt idx="138">
                  <c:v>4.3710923149759306</c:v>
                </c:pt>
                <c:pt idx="139">
                  <c:v>-1.0039930559951054</c:v>
                </c:pt>
                <c:pt idx="140">
                  <c:v>-1.0118966776470235</c:v>
                </c:pt>
                <c:pt idx="141">
                  <c:v>-1.012069451980063</c:v>
                </c:pt>
                <c:pt idx="142">
                  <c:v>-1.0120868487829791</c:v>
                </c:pt>
                <c:pt idx="143">
                  <c:v>-1.0039930559951054</c:v>
                </c:pt>
                <c:pt idx="144">
                  <c:v>-1.0118966776470235</c:v>
                </c:pt>
                <c:pt idx="145">
                  <c:v>-1.012069451980063</c:v>
                </c:pt>
                <c:pt idx="146">
                  <c:v>-1.0120842568372739</c:v>
                </c:pt>
                <c:pt idx="147">
                  <c:v>-1.0120868487829791</c:v>
                </c:pt>
                <c:pt idx="148">
                  <c:v>4.3710923171896674</c:v>
                </c:pt>
                <c:pt idx="149">
                  <c:v>4.3710923149759306</c:v>
                </c:pt>
                <c:pt idx="150">
                  <c:v>4.3703280316893238</c:v>
                </c:pt>
                <c:pt idx="151">
                  <c:v>-1.0039930559951054</c:v>
                </c:pt>
                <c:pt idx="152">
                  <c:v>-1.0118966776470235</c:v>
                </c:pt>
                <c:pt idx="153">
                  <c:v>-1.012069451980063</c:v>
                </c:pt>
                <c:pt idx="154">
                  <c:v>-1.0120842568372739</c:v>
                </c:pt>
                <c:pt idx="155">
                  <c:v>-1.0120868487829791</c:v>
                </c:pt>
                <c:pt idx="156">
                  <c:v>4.3710917492268031</c:v>
                </c:pt>
                <c:pt idx="157">
                  <c:v>4.3710905304182273</c:v>
                </c:pt>
                <c:pt idx="158">
                  <c:v>4.371080155182625</c:v>
                </c:pt>
                <c:pt idx="159">
                  <c:v>0.95336353506771276</c:v>
                </c:pt>
                <c:pt idx="160">
                  <c:v>-1.0120876084795492</c:v>
                </c:pt>
                <c:pt idx="161">
                  <c:v>-1.01208782378944</c:v>
                </c:pt>
                <c:pt idx="162">
                  <c:v>4.3710917492268031</c:v>
                </c:pt>
                <c:pt idx="163">
                  <c:v>4.3710905304182273</c:v>
                </c:pt>
                <c:pt idx="164">
                  <c:v>4.371080155182625</c:v>
                </c:pt>
                <c:pt idx="165">
                  <c:v>0.95336353506771276</c:v>
                </c:pt>
                <c:pt idx="166">
                  <c:v>-1.0120393228371092</c:v>
                </c:pt>
                <c:pt idx="167">
                  <c:v>-1.0120845475704527</c:v>
                </c:pt>
                <c:pt idx="168">
                  <c:v>-1.01208782378944</c:v>
                </c:pt>
                <c:pt idx="169">
                  <c:v>4.371080155182625</c:v>
                </c:pt>
                <c:pt idx="170">
                  <c:v>-1.0120393228371092</c:v>
                </c:pt>
                <c:pt idx="171">
                  <c:v>-1.0120845475704527</c:v>
                </c:pt>
                <c:pt idx="172">
                  <c:v>-1.0120876084795492</c:v>
                </c:pt>
                <c:pt idx="173">
                  <c:v>-1.01208782378944</c:v>
                </c:pt>
                <c:pt idx="174">
                  <c:v>4.3710917492268031</c:v>
                </c:pt>
                <c:pt idx="175">
                  <c:v>4.371080155182625</c:v>
                </c:pt>
                <c:pt idx="176">
                  <c:v>0.95336353506771276</c:v>
                </c:pt>
                <c:pt idx="177">
                  <c:v>-1.0120393228371092</c:v>
                </c:pt>
                <c:pt idx="178">
                  <c:v>-1.0120845475704527</c:v>
                </c:pt>
                <c:pt idx="179">
                  <c:v>-1.0120870319072943</c:v>
                </c:pt>
                <c:pt idx="180">
                  <c:v>-1.0120876084795492</c:v>
                </c:pt>
                <c:pt idx="181">
                  <c:v>-1.01208782378944</c:v>
                </c:pt>
                <c:pt idx="182">
                  <c:v>4.3709384330459109</c:v>
                </c:pt>
                <c:pt idx="183">
                  <c:v>4.3707659970534483</c:v>
                </c:pt>
                <c:pt idx="184">
                  <c:v>4.3691561191746739</c:v>
                </c:pt>
                <c:pt idx="185">
                  <c:v>-0.38903132652036332</c:v>
                </c:pt>
                <c:pt idx="186">
                  <c:v>-1.0120875792343345</c:v>
                </c:pt>
                <c:pt idx="187">
                  <c:v>-1.0120878454448534</c:v>
                </c:pt>
                <c:pt idx="188">
                  <c:v>-1.0120879686700301</c:v>
                </c:pt>
                <c:pt idx="189">
                  <c:v>4.3691561191746739</c:v>
                </c:pt>
                <c:pt idx="190">
                  <c:v>-0.38903132652036332</c:v>
                </c:pt>
                <c:pt idx="191">
                  <c:v>-1.0120838471958025</c:v>
                </c:pt>
                <c:pt idx="192">
                  <c:v>4.3709384330459109</c:v>
                </c:pt>
                <c:pt idx="193">
                  <c:v>-0.38903132652036332</c:v>
                </c:pt>
                <c:pt idx="194">
                  <c:v>-1.0120875792343345</c:v>
                </c:pt>
                <c:pt idx="195">
                  <c:v>-1.0120878454448534</c:v>
                </c:pt>
                <c:pt idx="196">
                  <c:v>-1.0120879284715971</c:v>
                </c:pt>
                <c:pt idx="197">
                  <c:v>4.3709384330459109</c:v>
                </c:pt>
                <c:pt idx="198">
                  <c:v>4.3691561191746739</c:v>
                </c:pt>
                <c:pt idx="199">
                  <c:v>-0.38903132652036332</c:v>
                </c:pt>
                <c:pt idx="200">
                  <c:v>-1.0120838471958025</c:v>
                </c:pt>
                <c:pt idx="201">
                  <c:v>-1.0120875792343345</c:v>
                </c:pt>
                <c:pt idx="202">
                  <c:v>-1.0120878454448534</c:v>
                </c:pt>
                <c:pt idx="203">
                  <c:v>-1.0120879284715971</c:v>
                </c:pt>
                <c:pt idx="204">
                  <c:v>-1.0120879686700301</c:v>
                </c:pt>
                <c:pt idx="205">
                  <c:v>4.3542413409984331</c:v>
                </c:pt>
                <c:pt idx="206">
                  <c:v>-0.87192201321686102</c:v>
                </c:pt>
                <c:pt idx="207">
                  <c:v>-1.0120866641414366</c:v>
                </c:pt>
                <c:pt idx="208">
                  <c:v>-1.0120879730878269</c:v>
                </c:pt>
                <c:pt idx="209">
                  <c:v>-1.0120879914262706</c:v>
                </c:pt>
                <c:pt idx="210">
                  <c:v>4.369829834526719</c:v>
                </c:pt>
                <c:pt idx="211">
                  <c:v>4.3687624502896139</c:v>
                </c:pt>
                <c:pt idx="212">
                  <c:v>4.3542413409984331</c:v>
                </c:pt>
                <c:pt idx="213">
                  <c:v>1.8550787818896206</c:v>
                </c:pt>
                <c:pt idx="214">
                  <c:v>-0.87192201321686102</c:v>
                </c:pt>
                <c:pt idx="215">
                  <c:v>-1.0120866641414366</c:v>
                </c:pt>
                <c:pt idx="216">
                  <c:v>-1.0120879730878269</c:v>
                </c:pt>
                <c:pt idx="217">
                  <c:v>4.369829834526719</c:v>
                </c:pt>
                <c:pt idx="218">
                  <c:v>4.3687624502896139</c:v>
                </c:pt>
                <c:pt idx="219">
                  <c:v>4.3542413409984331</c:v>
                </c:pt>
                <c:pt idx="220">
                  <c:v>1.8550787818896206</c:v>
                </c:pt>
                <c:pt idx="221">
                  <c:v>-0.87192201321686102</c:v>
                </c:pt>
                <c:pt idx="222">
                  <c:v>-1.0120866641414366</c:v>
                </c:pt>
                <c:pt idx="223">
                  <c:v>-1.0120879730878269</c:v>
                </c:pt>
                <c:pt idx="224">
                  <c:v>-1.0120880009295035</c:v>
                </c:pt>
                <c:pt idx="225">
                  <c:v>4.369829834526719</c:v>
                </c:pt>
                <c:pt idx="226">
                  <c:v>4.3687624502896139</c:v>
                </c:pt>
                <c:pt idx="227">
                  <c:v>4.3542413409984331</c:v>
                </c:pt>
                <c:pt idx="228">
                  <c:v>-0.87192201321686102</c:v>
                </c:pt>
                <c:pt idx="229">
                  <c:v>-1.0120866641414366</c:v>
                </c:pt>
                <c:pt idx="230">
                  <c:v>-1.0120879730878269</c:v>
                </c:pt>
                <c:pt idx="231">
                  <c:v>-1.0120880009295035</c:v>
                </c:pt>
                <c:pt idx="232">
                  <c:v>4.3686812655731471</c:v>
                </c:pt>
                <c:pt idx="233">
                  <c:v>4.3680349916604033</c:v>
                </c:pt>
                <c:pt idx="234">
                  <c:v>4.3157968402896643</c:v>
                </c:pt>
                <c:pt idx="235">
                  <c:v>0.12949127662680104</c:v>
                </c:pt>
                <c:pt idx="236">
                  <c:v>-0.99601605766633927</c:v>
                </c:pt>
                <c:pt idx="237">
                  <c:v>-1.0120880019461045</c:v>
                </c:pt>
                <c:pt idx="238">
                  <c:v>-1.0120880089244979</c:v>
                </c:pt>
                <c:pt idx="239">
                  <c:v>4.3686812655731471</c:v>
                </c:pt>
                <c:pt idx="240">
                  <c:v>4.3662809555957711</c:v>
                </c:pt>
                <c:pt idx="241">
                  <c:v>4.3157968402896643</c:v>
                </c:pt>
                <c:pt idx="242">
                  <c:v>0.12949127662680104</c:v>
                </c:pt>
                <c:pt idx="243">
                  <c:v>-1.0120873040215623</c:v>
                </c:pt>
                <c:pt idx="244">
                  <c:v>-1.0120880019461045</c:v>
                </c:pt>
                <c:pt idx="245">
                  <c:v>-1.0120880089244979</c:v>
                </c:pt>
                <c:pt idx="246">
                  <c:v>4.3686812655731471</c:v>
                </c:pt>
                <c:pt idx="247">
                  <c:v>4.3662809555957711</c:v>
                </c:pt>
                <c:pt idx="248">
                  <c:v>0.12949127662680104</c:v>
                </c:pt>
                <c:pt idx="249">
                  <c:v>-1.0120873040215623</c:v>
                </c:pt>
                <c:pt idx="250">
                  <c:v>-1.0120880089244979</c:v>
                </c:pt>
                <c:pt idx="251">
                  <c:v>4.3157968402896643</c:v>
                </c:pt>
                <c:pt idx="252">
                  <c:v>0.12949127662680104</c:v>
                </c:pt>
                <c:pt idx="253">
                  <c:v>-1.0120873040215623</c:v>
                </c:pt>
                <c:pt idx="254">
                  <c:v>-1.0120880019461045</c:v>
                </c:pt>
                <c:pt idx="255">
                  <c:v>-1.0120880089244979</c:v>
                </c:pt>
                <c:pt idx="256">
                  <c:v>4.2144005738111368</c:v>
                </c:pt>
                <c:pt idx="257">
                  <c:v>-0.21929282504196124</c:v>
                </c:pt>
                <c:pt idx="258">
                  <c:v>-1.0098461958247995</c:v>
                </c:pt>
                <c:pt idx="259">
                  <c:v>-1.012087567782487</c:v>
                </c:pt>
                <c:pt idx="260">
                  <c:v>-1.0120880091394469</c:v>
                </c:pt>
                <c:pt idx="261">
                  <c:v>4.368058656137265</c:v>
                </c:pt>
                <c:pt idx="262">
                  <c:v>4.3637882401676578</c:v>
                </c:pt>
                <c:pt idx="263">
                  <c:v>2.1624475763026441</c:v>
                </c:pt>
                <c:pt idx="264">
                  <c:v>-0.21929282504196124</c:v>
                </c:pt>
                <c:pt idx="265">
                  <c:v>-1.0098461958247995</c:v>
                </c:pt>
                <c:pt idx="266">
                  <c:v>-1.0120879881186284</c:v>
                </c:pt>
                <c:pt idx="267">
                  <c:v>4.368058656137265</c:v>
                </c:pt>
                <c:pt idx="268">
                  <c:v>4.3637882401676578</c:v>
                </c:pt>
                <c:pt idx="269">
                  <c:v>4.2144005738111368</c:v>
                </c:pt>
                <c:pt idx="270">
                  <c:v>2.1624475763026441</c:v>
                </c:pt>
                <c:pt idx="271">
                  <c:v>-0.21929282504196124</c:v>
                </c:pt>
                <c:pt idx="272">
                  <c:v>-1.0120879881186284</c:v>
                </c:pt>
                <c:pt idx="273">
                  <c:v>-1.0120880109616115</c:v>
                </c:pt>
                <c:pt idx="274">
                  <c:v>4.2144005738111368</c:v>
                </c:pt>
                <c:pt idx="275">
                  <c:v>2.1624475763026441</c:v>
                </c:pt>
                <c:pt idx="276">
                  <c:v>-0.21929282504196124</c:v>
                </c:pt>
                <c:pt idx="277">
                  <c:v>-1.0098461958247995</c:v>
                </c:pt>
                <c:pt idx="278">
                  <c:v>-1.0120879881186284</c:v>
                </c:pt>
                <c:pt idx="279">
                  <c:v>-1.0120880109616115</c:v>
                </c:pt>
                <c:pt idx="280">
                  <c:v>4.3656361926468872</c:v>
                </c:pt>
                <c:pt idx="281">
                  <c:v>4.3588590424104634</c:v>
                </c:pt>
                <c:pt idx="282">
                  <c:v>3.7292052939120746</c:v>
                </c:pt>
                <c:pt idx="283">
                  <c:v>-0.34915954451271736</c:v>
                </c:pt>
                <c:pt idx="284">
                  <c:v>-1.0120880111701118</c:v>
                </c:pt>
                <c:pt idx="285">
                  <c:v>4.3588590424104634</c:v>
                </c:pt>
                <c:pt idx="286">
                  <c:v>3.7292052939120746</c:v>
                </c:pt>
                <c:pt idx="287">
                  <c:v>0.22529680111434858</c:v>
                </c:pt>
                <c:pt idx="288">
                  <c:v>-0.34915954451271736</c:v>
                </c:pt>
                <c:pt idx="289">
                  <c:v>-1.0118080990469931</c:v>
                </c:pt>
                <c:pt idx="290">
                  <c:v>-1.0120880115364699</c:v>
                </c:pt>
                <c:pt idx="291">
                  <c:v>4.3674960900820494</c:v>
                </c:pt>
                <c:pt idx="292">
                  <c:v>4.3588590424104634</c:v>
                </c:pt>
                <c:pt idx="293">
                  <c:v>0.22529680111434858</c:v>
                </c:pt>
                <c:pt idx="294">
                  <c:v>-0.34915954451271736</c:v>
                </c:pt>
                <c:pt idx="295">
                  <c:v>-1.0118080990469931</c:v>
                </c:pt>
                <c:pt idx="296">
                  <c:v>-1.0120879978119293</c:v>
                </c:pt>
                <c:pt idx="297">
                  <c:v>-1.0120880115364699</c:v>
                </c:pt>
                <c:pt idx="298">
                  <c:v>4.3674960900820494</c:v>
                </c:pt>
                <c:pt idx="299">
                  <c:v>4.3588590424104634</c:v>
                </c:pt>
                <c:pt idx="300">
                  <c:v>3.7292052939120746</c:v>
                </c:pt>
                <c:pt idx="301">
                  <c:v>-0.34915954451271736</c:v>
                </c:pt>
                <c:pt idx="302">
                  <c:v>-1.0118080990469931</c:v>
                </c:pt>
                <c:pt idx="303">
                  <c:v>-1.0120880115364699</c:v>
                </c:pt>
                <c:pt idx="304">
                  <c:v>4.3667597347986735</c:v>
                </c:pt>
                <c:pt idx="305">
                  <c:v>4.3633052754123689</c:v>
                </c:pt>
                <c:pt idx="306">
                  <c:v>4.347334412590949</c:v>
                </c:pt>
                <c:pt idx="307">
                  <c:v>2.0114909411415494</c:v>
                </c:pt>
                <c:pt idx="308">
                  <c:v>-0.79292106435167842</c:v>
                </c:pt>
                <c:pt idx="309">
                  <c:v>-1.0120354450816742</c:v>
                </c:pt>
                <c:pt idx="310">
                  <c:v>-1.0120880116417248</c:v>
                </c:pt>
                <c:pt idx="311">
                  <c:v>4.3667597347986735</c:v>
                </c:pt>
                <c:pt idx="312">
                  <c:v>4.347334412590949</c:v>
                </c:pt>
                <c:pt idx="313">
                  <c:v>2.0114909411415494</c:v>
                </c:pt>
                <c:pt idx="314">
                  <c:v>-0.22757196085340059</c:v>
                </c:pt>
                <c:pt idx="315">
                  <c:v>-0.79292106435167842</c:v>
                </c:pt>
                <c:pt idx="316">
                  <c:v>-1.0120354450816742</c:v>
                </c:pt>
                <c:pt idx="317">
                  <c:v>-1.0120880024950942</c:v>
                </c:pt>
                <c:pt idx="318">
                  <c:v>-1.0120880116417248</c:v>
                </c:pt>
                <c:pt idx="319">
                  <c:v>4.3667597347986735</c:v>
                </c:pt>
                <c:pt idx="320">
                  <c:v>4.347334412590949</c:v>
                </c:pt>
                <c:pt idx="321">
                  <c:v>2.0114909411415494</c:v>
                </c:pt>
                <c:pt idx="322">
                  <c:v>-0.22757196085340059</c:v>
                </c:pt>
                <c:pt idx="323">
                  <c:v>-0.79292106435167842</c:v>
                </c:pt>
                <c:pt idx="324">
                  <c:v>-1.0120354450816742</c:v>
                </c:pt>
                <c:pt idx="325">
                  <c:v>-1.0120880024950942</c:v>
                </c:pt>
                <c:pt idx="326">
                  <c:v>-1.0120880116417248</c:v>
                </c:pt>
                <c:pt idx="327">
                  <c:v>4.347334412590949</c:v>
                </c:pt>
                <c:pt idx="328">
                  <c:v>2.0114909411415494</c:v>
                </c:pt>
                <c:pt idx="329">
                  <c:v>-0.79292106435167842</c:v>
                </c:pt>
                <c:pt idx="330">
                  <c:v>-1.0120354450816742</c:v>
                </c:pt>
                <c:pt idx="331">
                  <c:v>-1.0120880024950942</c:v>
                </c:pt>
                <c:pt idx="332">
                  <c:v>-1.0120880116417248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2168"/>
        <c:axId val="327672560"/>
      </c:scatterChart>
      <c:valAx>
        <c:axId val="327672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2560"/>
        <c:crossesAt val="-1.0000000000000001E+300"/>
        <c:crossBetween val="midCat"/>
      </c:valAx>
      <c:valAx>
        <c:axId val="327672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216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APZ'!$C$1003:$C$1335</c:f>
              <c:numCache>
                <c:formatCode>0.00</c:formatCode>
                <c:ptCount val="333"/>
                <c:pt idx="0">
                  <c:v>4.4972528447282896</c:v>
                </c:pt>
                <c:pt idx="1">
                  <c:v>4.3917731411351753</c:v>
                </c:pt>
                <c:pt idx="2">
                  <c:v>4.3917731411351753</c:v>
                </c:pt>
                <c:pt idx="3">
                  <c:v>3.9487725164073186</c:v>
                </c:pt>
                <c:pt idx="4">
                  <c:v>3.9487725164073186</c:v>
                </c:pt>
                <c:pt idx="5">
                  <c:v>4.4972528447282896</c:v>
                </c:pt>
                <c:pt idx="6">
                  <c:v>4.1076722791016778</c:v>
                </c:pt>
                <c:pt idx="7">
                  <c:v>3.6581237614080222</c:v>
                </c:pt>
                <c:pt idx="8">
                  <c:v>4.6451008077937868</c:v>
                </c:pt>
                <c:pt idx="9">
                  <c:v>4.3917731411351753</c:v>
                </c:pt>
                <c:pt idx="10">
                  <c:v>4.6451008077937868</c:v>
                </c:pt>
                <c:pt idx="11">
                  <c:v>4.4264159976022963</c:v>
                </c:pt>
                <c:pt idx="12">
                  <c:v>4.6451008077937868</c:v>
                </c:pt>
                <c:pt idx="13">
                  <c:v>3.970260625439479</c:v>
                </c:pt>
                <c:pt idx="14">
                  <c:v>4.5330934021073546</c:v>
                </c:pt>
                <c:pt idx="15">
                  <c:v>4.0607799220937508</c:v>
                </c:pt>
                <c:pt idx="16">
                  <c:v>4.2073543276513092</c:v>
                </c:pt>
                <c:pt idx="17">
                  <c:v>4.4264159976022963</c:v>
                </c:pt>
                <c:pt idx="18">
                  <c:v>4.1076722791016778</c:v>
                </c:pt>
                <c:pt idx="19">
                  <c:v>4.4972528447282896</c:v>
                </c:pt>
                <c:pt idx="20">
                  <c:v>5.1047575072713158</c:v>
                </c:pt>
                <c:pt idx="21">
                  <c:v>4.5246182877620722</c:v>
                </c:pt>
                <c:pt idx="22">
                  <c:v>4.4972528447282896</c:v>
                </c:pt>
                <c:pt idx="23">
                  <c:v>3.5107622660936211</c:v>
                </c:pt>
                <c:pt idx="24">
                  <c:v>4.6451008077937868</c:v>
                </c:pt>
                <c:pt idx="25">
                  <c:v>4.3917731411351753</c:v>
                </c:pt>
                <c:pt idx="26">
                  <c:v>3.3917731411351748</c:v>
                </c:pt>
                <c:pt idx="27">
                  <c:v>4.1076722791016778</c:v>
                </c:pt>
                <c:pt idx="28">
                  <c:v>4.5246182877620722</c:v>
                </c:pt>
                <c:pt idx="29">
                  <c:v>4.3917731411351753</c:v>
                </c:pt>
                <c:pt idx="30">
                  <c:v>4.4972528447282896</c:v>
                </c:pt>
                <c:pt idx="31">
                  <c:v>4.5330934021073546</c:v>
                </c:pt>
                <c:pt idx="32">
                  <c:v>4.5330934021073546</c:v>
                </c:pt>
                <c:pt idx="33">
                  <c:v>4.686853525149302</c:v>
                </c:pt>
                <c:pt idx="34">
                  <c:v>4.0607799220937508</c:v>
                </c:pt>
                <c:pt idx="35">
                  <c:v>4.4972528447282896</c:v>
                </c:pt>
                <c:pt idx="36">
                  <c:v>4.5330934021073546</c:v>
                </c:pt>
                <c:pt idx="37">
                  <c:v>4.4972528447282896</c:v>
                </c:pt>
                <c:pt idx="38">
                  <c:v>4.5246182877620722</c:v>
                </c:pt>
                <c:pt idx="39">
                  <c:v>4.6451008077937868</c:v>
                </c:pt>
                <c:pt idx="40">
                  <c:v>4.3917731411351753</c:v>
                </c:pt>
                <c:pt idx="41">
                  <c:v>4.4972528447282896</c:v>
                </c:pt>
                <c:pt idx="42">
                  <c:v>3.8362393672532078</c:v>
                </c:pt>
                <c:pt idx="43">
                  <c:v>4.4972528447282896</c:v>
                </c:pt>
                <c:pt idx="44">
                  <c:v>4.1374688326093736</c:v>
                </c:pt>
                <c:pt idx="45">
                  <c:v>4.3917731411351753</c:v>
                </c:pt>
                <c:pt idx="46">
                  <c:v>4.0923778877536172</c:v>
                </c:pt>
                <c:pt idx="47">
                  <c:v>4.3917731411351753</c:v>
                </c:pt>
                <c:pt idx="48">
                  <c:v>4.1076722791016778</c:v>
                </c:pt>
                <c:pt idx="49">
                  <c:v>4.1374688326093736</c:v>
                </c:pt>
                <c:pt idx="50">
                  <c:v>4.4972528447282896</c:v>
                </c:pt>
                <c:pt idx="51">
                  <c:v>4.6451008077937868</c:v>
                </c:pt>
                <c:pt idx="52">
                  <c:v>4.0607799220937508</c:v>
                </c:pt>
                <c:pt idx="53">
                  <c:v>4.5590000167106401</c:v>
                </c:pt>
                <c:pt idx="54">
                  <c:v>4.3917731411351753</c:v>
                </c:pt>
                <c:pt idx="55">
                  <c:v>3.9070762143792019</c:v>
                </c:pt>
                <c:pt idx="56">
                  <c:v>4.4972528447282896</c:v>
                </c:pt>
                <c:pt idx="57">
                  <c:v>4.4972528447282896</c:v>
                </c:pt>
                <c:pt idx="58">
                  <c:v>2.817741873407456</c:v>
                </c:pt>
                <c:pt idx="59">
                  <c:v>2.817741873407456</c:v>
                </c:pt>
                <c:pt idx="60">
                  <c:v>1.8951928534003275</c:v>
                </c:pt>
                <c:pt idx="61">
                  <c:v>4.5590000167106401</c:v>
                </c:pt>
                <c:pt idx="62">
                  <c:v>4.6451008077937868</c:v>
                </c:pt>
                <c:pt idx="63">
                  <c:v>4.686853525149302</c:v>
                </c:pt>
                <c:pt idx="64">
                  <c:v>4.4972528447282896</c:v>
                </c:pt>
                <c:pt idx="65">
                  <c:v>3.5107622660936211</c:v>
                </c:pt>
                <c:pt idx="66">
                  <c:v>2.6382309020866219</c:v>
                </c:pt>
                <c:pt idx="67">
                  <c:v>0.79313286207236522</c:v>
                </c:pt>
                <c:pt idx="68">
                  <c:v>4.1485664820108417</c:v>
                </c:pt>
                <c:pt idx="69">
                  <c:v>4.5246182877620722</c:v>
                </c:pt>
                <c:pt idx="70">
                  <c:v>4.6717415338463653</c:v>
                </c:pt>
                <c:pt idx="71">
                  <c:v>4.9709543871827995</c:v>
                </c:pt>
                <c:pt idx="72">
                  <c:v>3.2931328620723654</c:v>
                </c:pt>
                <c:pt idx="73">
                  <c:v>2.8705291381372611</c:v>
                </c:pt>
                <c:pt idx="74">
                  <c:v>0.72229601494637119</c:v>
                </c:pt>
                <c:pt idx="75">
                  <c:v>4.4972528447282896</c:v>
                </c:pt>
                <c:pt idx="76">
                  <c:v>4.5590000167106401</c:v>
                </c:pt>
                <c:pt idx="77">
                  <c:v>4.4972528447282896</c:v>
                </c:pt>
                <c:pt idx="78">
                  <c:v>4.1540624062142912</c:v>
                </c:pt>
                <c:pt idx="79">
                  <c:v>3.4560445715737376</c:v>
                </c:pt>
                <c:pt idx="80">
                  <c:v>2.6382309020866219</c:v>
                </c:pt>
                <c:pt idx="81">
                  <c:v>4.1806043388143852</c:v>
                </c:pt>
                <c:pt idx="82">
                  <c:v>4.1540624062142912</c:v>
                </c:pt>
                <c:pt idx="83">
                  <c:v>4.0607799220937508</c:v>
                </c:pt>
                <c:pt idx="84">
                  <c:v>3.9070762143792019</c:v>
                </c:pt>
                <c:pt idx="85">
                  <c:v>-1</c:v>
                </c:pt>
                <c:pt idx="86">
                  <c:v>4.7286960245111951</c:v>
                </c:pt>
                <c:pt idx="87">
                  <c:v>4.4972528447282896</c:v>
                </c:pt>
                <c:pt idx="88">
                  <c:v>4.1358967190206695</c:v>
                </c:pt>
                <c:pt idx="89">
                  <c:v>2.8858235294853212</c:v>
                </c:pt>
                <c:pt idx="90">
                  <c:v>2.6963159321153669</c:v>
                </c:pt>
                <c:pt idx="91">
                  <c:v>-1</c:v>
                </c:pt>
                <c:pt idx="92">
                  <c:v>4.4264159976022963</c:v>
                </c:pt>
                <c:pt idx="93">
                  <c:v>4.4972528447282896</c:v>
                </c:pt>
                <c:pt idx="94">
                  <c:v>4.1076722791016778</c:v>
                </c:pt>
                <c:pt idx="95">
                  <c:v>3.7948631281271186</c:v>
                </c:pt>
                <c:pt idx="96">
                  <c:v>0.79313286207236522</c:v>
                </c:pt>
                <c:pt idx="97">
                  <c:v>-1</c:v>
                </c:pt>
                <c:pt idx="98">
                  <c:v>-1</c:v>
                </c:pt>
                <c:pt idx="99">
                  <c:v>4.4205268979330352</c:v>
                </c:pt>
                <c:pt idx="100">
                  <c:v>4.1076722791016778</c:v>
                </c:pt>
                <c:pt idx="101">
                  <c:v>4.6451008077937868</c:v>
                </c:pt>
                <c:pt idx="102">
                  <c:v>3.9070762143792019</c:v>
                </c:pt>
                <c:pt idx="103">
                  <c:v>2.6382309020866219</c:v>
                </c:pt>
                <c:pt idx="104">
                  <c:v>0.79313286207236522</c:v>
                </c:pt>
                <c:pt idx="105">
                  <c:v>-1</c:v>
                </c:pt>
                <c:pt idx="106">
                  <c:v>-1</c:v>
                </c:pt>
                <c:pt idx="107">
                  <c:v>4.4972528447282896</c:v>
                </c:pt>
                <c:pt idx="108">
                  <c:v>4.3917731411351753</c:v>
                </c:pt>
                <c:pt idx="109">
                  <c:v>-1</c:v>
                </c:pt>
                <c:pt idx="110">
                  <c:v>-1</c:v>
                </c:pt>
                <c:pt idx="111">
                  <c:v>4.1076722791016778</c:v>
                </c:pt>
                <c:pt idx="112">
                  <c:v>4.1076722791016778</c:v>
                </c:pt>
                <c:pt idx="113">
                  <c:v>2.2784468899677059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4.1076722791016778</c:v>
                </c:pt>
                <c:pt idx="119">
                  <c:v>4.686853525149302</c:v>
                </c:pt>
                <c:pt idx="120">
                  <c:v>3.9070762143792019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4.6451008077937868</c:v>
                </c:pt>
                <c:pt idx="125">
                  <c:v>4.0607799220937508</c:v>
                </c:pt>
                <c:pt idx="126">
                  <c:v>4.3917731411351753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4.6451008077937868</c:v>
                </c:pt>
                <c:pt idx="132">
                  <c:v>4.0923778877536172</c:v>
                </c:pt>
                <c:pt idx="133">
                  <c:v>4.7122997678130414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4.3917731411351753</c:v>
                </c:pt>
                <c:pt idx="138">
                  <c:v>4.3917731411351753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4.4972528447282896</c:v>
                </c:pt>
                <c:pt idx="149">
                  <c:v>3.9797102241769005</c:v>
                </c:pt>
                <c:pt idx="150">
                  <c:v>4.3917731411351753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4.4972528447282896</c:v>
                </c:pt>
                <c:pt idx="157">
                  <c:v>4.9709543871827995</c:v>
                </c:pt>
                <c:pt idx="158">
                  <c:v>3.9487725164073186</c:v>
                </c:pt>
                <c:pt idx="159">
                  <c:v>3.2931328620723654</c:v>
                </c:pt>
                <c:pt idx="160">
                  <c:v>-1</c:v>
                </c:pt>
                <c:pt idx="161">
                  <c:v>-1</c:v>
                </c:pt>
                <c:pt idx="162">
                  <c:v>3.9694310265662365</c:v>
                </c:pt>
                <c:pt idx="163">
                  <c:v>4.1374688326093736</c:v>
                </c:pt>
                <c:pt idx="164">
                  <c:v>4.5678644001908557</c:v>
                </c:pt>
                <c:pt idx="165">
                  <c:v>0.3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3.9070762143792019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4.0923778877536172</c:v>
                </c:pt>
                <c:pt idx="175">
                  <c:v>4.3917731411351753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4.6451008077937868</c:v>
                </c:pt>
                <c:pt idx="183">
                  <c:v>4.0607799220937508</c:v>
                </c:pt>
                <c:pt idx="184">
                  <c:v>4.0923778877536172</c:v>
                </c:pt>
                <c:pt idx="185">
                  <c:v>2.0016144850650992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4.0607799220937508</c:v>
                </c:pt>
                <c:pt idx="190">
                  <c:v>-1</c:v>
                </c:pt>
                <c:pt idx="191">
                  <c:v>-1</c:v>
                </c:pt>
                <c:pt idx="192">
                  <c:v>4.0607799220937508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4.1076722791016778</c:v>
                </c:pt>
                <c:pt idx="198">
                  <c:v>4.3917731411351753</c:v>
                </c:pt>
                <c:pt idx="199">
                  <c:v>0.3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4.0923778877536172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4.3917731411351753</c:v>
                </c:pt>
                <c:pt idx="211">
                  <c:v>4.5246182877620722</c:v>
                </c:pt>
                <c:pt idx="212">
                  <c:v>4.1655801116332398</c:v>
                </c:pt>
                <c:pt idx="213">
                  <c:v>1.6928031367991561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4.1076722791016778</c:v>
                </c:pt>
                <c:pt idx="218">
                  <c:v>4.1358967190206695</c:v>
                </c:pt>
                <c:pt idx="219">
                  <c:v>5.0017971114426754</c:v>
                </c:pt>
                <c:pt idx="220">
                  <c:v>2.6382309020866219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4.1076722791016778</c:v>
                </c:pt>
                <c:pt idx="226">
                  <c:v>4.7122997678130414</c:v>
                </c:pt>
                <c:pt idx="227">
                  <c:v>4.0607799220937508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4.6451008077937868</c:v>
                </c:pt>
                <c:pt idx="233">
                  <c:v>4.6451008077937868</c:v>
                </c:pt>
                <c:pt idx="234">
                  <c:v>4.3917731411351753</c:v>
                </c:pt>
                <c:pt idx="235">
                  <c:v>2.817741873407456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4.1540624062142912</c:v>
                </c:pt>
                <c:pt idx="240">
                  <c:v>4.4972528447282896</c:v>
                </c:pt>
                <c:pt idx="241">
                  <c:v>3.9070762143792019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3.9886831541432315</c:v>
                </c:pt>
                <c:pt idx="247">
                  <c:v>3.9797102241769005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4.5590000167106401</c:v>
                </c:pt>
                <c:pt idx="252">
                  <c:v>0.3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4.1076722791016778</c:v>
                </c:pt>
                <c:pt idx="257">
                  <c:v>1.2156818820794937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4.4972528447282896</c:v>
                </c:pt>
                <c:pt idx="262">
                  <c:v>4.4972528447282896</c:v>
                </c:pt>
                <c:pt idx="263">
                  <c:v>1.6928031367991561</c:v>
                </c:pt>
                <c:pt idx="264">
                  <c:v>1.2156818820794937</c:v>
                </c:pt>
                <c:pt idx="265">
                  <c:v>-1</c:v>
                </c:pt>
                <c:pt idx="266">
                  <c:v>-1</c:v>
                </c:pt>
                <c:pt idx="267">
                  <c:v>4.0607799220937508</c:v>
                </c:pt>
                <c:pt idx="268">
                  <c:v>4.4972528447282896</c:v>
                </c:pt>
                <c:pt idx="269">
                  <c:v>4.0607799220937508</c:v>
                </c:pt>
                <c:pt idx="270">
                  <c:v>1.2156818820794937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4.3917731411351753</c:v>
                </c:pt>
                <c:pt idx="275">
                  <c:v>2.817741873407456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4.0607799220937508</c:v>
                </c:pt>
                <c:pt idx="281">
                  <c:v>4.4972528447282896</c:v>
                </c:pt>
                <c:pt idx="282">
                  <c:v>4.1823158530220983</c:v>
                </c:pt>
                <c:pt idx="283">
                  <c:v>1.8951928534003275</c:v>
                </c:pt>
                <c:pt idx="284">
                  <c:v>-1</c:v>
                </c:pt>
                <c:pt idx="285">
                  <c:v>4.1823158530220983</c:v>
                </c:pt>
                <c:pt idx="286">
                  <c:v>3.2931328620723654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4.3917731411351753</c:v>
                </c:pt>
                <c:pt idx="292">
                  <c:v>3.4560445715737376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4.4972528447282896</c:v>
                </c:pt>
                <c:pt idx="299">
                  <c:v>4.7531118182119849</c:v>
                </c:pt>
                <c:pt idx="300">
                  <c:v>2.6382309020866219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4.5330934021073546</c:v>
                </c:pt>
                <c:pt idx="305">
                  <c:v>4.5330934021073546</c:v>
                </c:pt>
                <c:pt idx="306">
                  <c:v>4.686853525149302</c:v>
                </c:pt>
                <c:pt idx="307">
                  <c:v>3.9070762143792019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4.5246182877620722</c:v>
                </c:pt>
                <c:pt idx="312">
                  <c:v>4.5504833470612498</c:v>
                </c:pt>
                <c:pt idx="313">
                  <c:v>0.3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4.0607799220937508</c:v>
                </c:pt>
                <c:pt idx="320">
                  <c:v>4.3917731411351753</c:v>
                </c:pt>
                <c:pt idx="321">
                  <c:v>2.2097322704296398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5.0017971114426754</c:v>
                </c:pt>
                <c:pt idx="328">
                  <c:v>3.1699243915188187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</c:numCache>
            </c:numRef>
          </c:xVal>
          <c:yVal>
            <c:numRef>
              <c:f>'Log APZ'!$E$1003:$E$1335</c:f>
              <c:numCache>
                <c:formatCode>0.00</c:formatCode>
                <c:ptCount val="333"/>
                <c:pt idx="0">
                  <c:v>0.12616052741725614</c:v>
                </c:pt>
                <c:pt idx="1">
                  <c:v>2.0680823824141825E-2</c:v>
                </c:pt>
                <c:pt idx="2">
                  <c:v>2.0680823824147154E-2</c:v>
                </c:pt>
                <c:pt idx="3">
                  <c:v>-0.42231980090281951</c:v>
                </c:pt>
                <c:pt idx="4">
                  <c:v>-0.32770732349859077</c:v>
                </c:pt>
                <c:pt idx="5">
                  <c:v>0.31326819778135206</c:v>
                </c:pt>
                <c:pt idx="6">
                  <c:v>-6.234355743531772E-2</c:v>
                </c:pt>
                <c:pt idx="7">
                  <c:v>-0.48416726176034119</c:v>
                </c:pt>
                <c:pt idx="8">
                  <c:v>0.27400849048275333</c:v>
                </c:pt>
                <c:pt idx="9">
                  <c:v>2.0680823824141825E-2</c:v>
                </c:pt>
                <c:pt idx="10">
                  <c:v>0.27400849048275866</c:v>
                </c:pt>
                <c:pt idx="11">
                  <c:v>5.5323680292158173E-2</c:v>
                </c:pt>
                <c:pt idx="12">
                  <c:v>0.27405195878872135</c:v>
                </c:pt>
                <c:pt idx="13">
                  <c:v>-0.30621921446643041</c:v>
                </c:pt>
                <c:pt idx="14">
                  <c:v>0.16200108479632114</c:v>
                </c:pt>
                <c:pt idx="15">
                  <c:v>-0.31031239521727727</c:v>
                </c:pt>
                <c:pt idx="16">
                  <c:v>-0.16373798965882891</c:v>
                </c:pt>
                <c:pt idx="17">
                  <c:v>0.14993615769638691</c:v>
                </c:pt>
                <c:pt idx="18">
                  <c:v>-7.6312367845259743E-2</c:v>
                </c:pt>
                <c:pt idx="19">
                  <c:v>0.32723700819129409</c:v>
                </c:pt>
                <c:pt idx="20">
                  <c:v>0.96246648410295244</c:v>
                </c:pt>
                <c:pt idx="21">
                  <c:v>0.15352597045103877</c:v>
                </c:pt>
                <c:pt idx="22">
                  <c:v>0.12616052741726147</c:v>
                </c:pt>
                <c:pt idx="23">
                  <c:v>-0.86033005121651707</c:v>
                </c:pt>
                <c:pt idx="24">
                  <c:v>0.27405195878872135</c:v>
                </c:pt>
                <c:pt idx="25">
                  <c:v>0.11529330122926584</c:v>
                </c:pt>
                <c:pt idx="26">
                  <c:v>-0.7922115058117627</c:v>
                </c:pt>
                <c:pt idx="27">
                  <c:v>-6.234355743531772E-2</c:v>
                </c:pt>
                <c:pt idx="28">
                  <c:v>0.3823272645937088</c:v>
                </c:pt>
                <c:pt idx="29">
                  <c:v>2.0680823824141825E-2</c:v>
                </c:pt>
                <c:pt idx="30">
                  <c:v>0.12616052741725792</c:v>
                </c:pt>
                <c:pt idx="31">
                  <c:v>0.16200108479632913</c:v>
                </c:pt>
                <c:pt idx="32">
                  <c:v>0.16200108479933029</c:v>
                </c:pt>
                <c:pt idx="33">
                  <c:v>0.4419728856806584</c:v>
                </c:pt>
                <c:pt idx="34">
                  <c:v>-7.4626375577405035E-2</c:v>
                </c:pt>
                <c:pt idx="35">
                  <c:v>0.43328963983685309</c:v>
                </c:pt>
                <c:pt idx="36">
                  <c:v>0.16200108479632114</c:v>
                </c:pt>
                <c:pt idx="37">
                  <c:v>0.12616052741726413</c:v>
                </c:pt>
                <c:pt idx="38">
                  <c:v>0.15352597045404792</c:v>
                </c:pt>
                <c:pt idx="39">
                  <c:v>0.27425348816664652</c:v>
                </c:pt>
                <c:pt idx="40">
                  <c:v>0.14689250166653167</c:v>
                </c:pt>
                <c:pt idx="41">
                  <c:v>0.36184654705713371</c:v>
                </c:pt>
                <c:pt idx="42">
                  <c:v>-4.2745411180861392E-2</c:v>
                </c:pt>
                <c:pt idx="43">
                  <c:v>0.12616052741725614</c:v>
                </c:pt>
                <c:pt idx="44">
                  <c:v>-0.23362348469865069</c:v>
                </c:pt>
                <c:pt idx="45">
                  <c:v>2.0925821508035014E-2</c:v>
                </c:pt>
                <c:pt idx="46">
                  <c:v>-0.15250275171502636</c:v>
                </c:pt>
                <c:pt idx="47">
                  <c:v>0.25636684346401939</c:v>
                </c:pt>
                <c:pt idx="48">
                  <c:v>4.3709074210241283E-2</c:v>
                </c:pt>
                <c:pt idx="49">
                  <c:v>0.2584840541753044</c:v>
                </c:pt>
                <c:pt idx="50">
                  <c:v>0.12616052741725614</c:v>
                </c:pt>
                <c:pt idx="51">
                  <c:v>0.27400849048276132</c:v>
                </c:pt>
                <c:pt idx="52">
                  <c:v>-0.31006739753338941</c:v>
                </c:pt>
                <c:pt idx="53">
                  <c:v>0.31411937724199657</c:v>
                </c:pt>
                <c:pt idx="54">
                  <c:v>0.25636684346401939</c:v>
                </c:pt>
                <c:pt idx="55">
                  <c:v>-0.15688699051223454</c:v>
                </c:pt>
                <c:pt idx="56">
                  <c:v>0.12616052741726325</c:v>
                </c:pt>
                <c:pt idx="57">
                  <c:v>0.12616052741727479</c:v>
                </c:pt>
                <c:pt idx="58">
                  <c:v>-1.0043031379271397</c:v>
                </c:pt>
                <c:pt idx="59">
                  <c:v>-0.26834220939820286</c:v>
                </c:pt>
                <c:pt idx="60">
                  <c:v>0.96596971353941818</c:v>
                </c:pt>
                <c:pt idx="61">
                  <c:v>0.18790769939961027</c:v>
                </c:pt>
                <c:pt idx="62">
                  <c:v>0.27400849048277198</c:v>
                </c:pt>
                <c:pt idx="63">
                  <c:v>0.31576120785416339</c:v>
                </c:pt>
                <c:pt idx="64">
                  <c:v>0.3561610081733857</c:v>
                </c:pt>
                <c:pt idx="65">
                  <c:v>-0.31128274524097455</c:v>
                </c:pt>
                <c:pt idx="66">
                  <c:v>-0.4478531807190369</c:v>
                </c:pt>
                <c:pt idx="67">
                  <c:v>-0.1360902777885441</c:v>
                </c:pt>
                <c:pt idx="68">
                  <c:v>-0.22252583530018821</c:v>
                </c:pt>
                <c:pt idx="69">
                  <c:v>0.15352597045105743</c:v>
                </c:pt>
                <c:pt idx="70">
                  <c:v>0.30209058455408666</c:v>
                </c:pt>
                <c:pt idx="71">
                  <c:v>0.8298625506278956</c:v>
                </c:pt>
                <c:pt idx="72">
                  <c:v>-0.52891214926223018</c:v>
                </c:pt>
                <c:pt idx="73">
                  <c:v>-0.21555494466839775</c:v>
                </c:pt>
                <c:pt idx="74">
                  <c:v>-0.20692712491453813</c:v>
                </c:pt>
                <c:pt idx="75">
                  <c:v>0.12616052741725969</c:v>
                </c:pt>
                <c:pt idx="76">
                  <c:v>0.18790769939962537</c:v>
                </c:pt>
                <c:pt idx="77">
                  <c:v>0.12616052743315098</c:v>
                </c:pt>
                <c:pt idx="78">
                  <c:v>1.2970569659387365E-2</c:v>
                </c:pt>
                <c:pt idx="79">
                  <c:v>-0.36600043976085805</c:v>
                </c:pt>
                <c:pt idx="80">
                  <c:v>-0.4478531807190369</c:v>
                </c:pt>
                <c:pt idx="81">
                  <c:v>-0.19048797849662513</c:v>
                </c:pt>
                <c:pt idx="82">
                  <c:v>-0.21702991109670844</c:v>
                </c:pt>
                <c:pt idx="83">
                  <c:v>-0.31031239497553997</c:v>
                </c:pt>
                <c:pt idx="84">
                  <c:v>0.78394112465790711</c:v>
                </c:pt>
                <c:pt idx="85">
                  <c:v>5.3737968490152888E-3</c:v>
                </c:pt>
                <c:pt idx="86">
                  <c:v>0.35760370720018475</c:v>
                </c:pt>
                <c:pt idx="87">
                  <c:v>0.12616052741733519</c:v>
                </c:pt>
                <c:pt idx="88">
                  <c:v>-0.23519559804862133</c:v>
                </c:pt>
                <c:pt idx="89">
                  <c:v>-0.23731156023597366</c:v>
                </c:pt>
                <c:pt idx="90">
                  <c:v>0.874050088949057</c:v>
                </c:pt>
                <c:pt idx="91">
                  <c:v>-1.4817056233751296</c:v>
                </c:pt>
                <c:pt idx="92">
                  <c:v>5.5323680291285982E-2</c:v>
                </c:pt>
                <c:pt idx="93">
                  <c:v>0.12616052765899877</c:v>
                </c:pt>
                <c:pt idx="94">
                  <c:v>-0.24499265482744725</c:v>
                </c:pt>
                <c:pt idx="95">
                  <c:v>0.67172803840582374</c:v>
                </c:pt>
                <c:pt idx="96">
                  <c:v>0.31142723869723565</c:v>
                </c:pt>
                <c:pt idx="97">
                  <c:v>-0.12627713058504231</c:v>
                </c:pt>
                <c:pt idx="98">
                  <c:v>5.3737968490152888E-3</c:v>
                </c:pt>
                <c:pt idx="99">
                  <c:v>4.9434580622024882E-2</c:v>
                </c:pt>
                <c:pt idx="100">
                  <c:v>-0.26342003820927662</c:v>
                </c:pt>
                <c:pt idx="101">
                  <c:v>0.27400849072449596</c:v>
                </c:pt>
                <c:pt idx="102">
                  <c:v>-0.44558871954992307</c:v>
                </c:pt>
                <c:pt idx="103">
                  <c:v>-0.48490418763467291</c:v>
                </c:pt>
                <c:pt idx="104">
                  <c:v>0.31142723869723565</c:v>
                </c:pt>
                <c:pt idx="105">
                  <c:v>-0.12627713058504231</c:v>
                </c:pt>
                <c:pt idx="106">
                  <c:v>5.3737968490152888E-3</c:v>
                </c:pt>
                <c:pt idx="107">
                  <c:v>0.12616052741759365</c:v>
                </c:pt>
                <c:pt idx="108">
                  <c:v>2.0680823824775096E-2</c:v>
                </c:pt>
                <c:pt idx="109">
                  <c:v>1.1839847444958362E-2</c:v>
                </c:pt>
                <c:pt idx="110">
                  <c:v>1.2062208982209111E-2</c:v>
                </c:pt>
                <c:pt idx="111">
                  <c:v>-0.26342003820901816</c:v>
                </c:pt>
                <c:pt idx="112">
                  <c:v>-0.26341998411843193</c:v>
                </c:pt>
                <c:pt idx="113">
                  <c:v>2.3289216162743376E-2</c:v>
                </c:pt>
                <c:pt idx="114">
                  <c:v>-9.0820222784671056E-2</c:v>
                </c:pt>
                <c:pt idx="115">
                  <c:v>-6.4056106839061044E-3</c:v>
                </c:pt>
                <c:pt idx="116">
                  <c:v>8.0797977242217378E-3</c:v>
                </c:pt>
                <c:pt idx="117">
                  <c:v>1.2062208982209111E-2</c:v>
                </c:pt>
                <c:pt idx="118">
                  <c:v>-0.26342003820901816</c:v>
                </c:pt>
                <c:pt idx="119">
                  <c:v>0.31576120784029005</c:v>
                </c:pt>
                <c:pt idx="120">
                  <c:v>-0.46401604884090775</c:v>
                </c:pt>
                <c:pt idx="121">
                  <c:v>-9.0820222784671056E-2</c:v>
                </c:pt>
                <c:pt idx="122">
                  <c:v>1.1839847444958362E-2</c:v>
                </c:pt>
                <c:pt idx="123">
                  <c:v>1.2062208982209111E-2</c:v>
                </c:pt>
                <c:pt idx="124">
                  <c:v>0.27400849048309084</c:v>
                </c:pt>
                <c:pt idx="125">
                  <c:v>-0.31031239521526111</c:v>
                </c:pt>
                <c:pt idx="126">
                  <c:v>2.0680877915065565E-2</c:v>
                </c:pt>
                <c:pt idx="127">
                  <c:v>-9.0820222784671056E-2</c:v>
                </c:pt>
                <c:pt idx="128">
                  <c:v>8.0797977242217378E-3</c:v>
                </c:pt>
                <c:pt idx="129">
                  <c:v>1.1839847444958362E-2</c:v>
                </c:pt>
                <c:pt idx="130">
                  <c:v>1.2062208982209111E-2</c:v>
                </c:pt>
                <c:pt idx="131">
                  <c:v>0.27400849060411936</c:v>
                </c:pt>
                <c:pt idx="132">
                  <c:v>-0.27871442917581213</c:v>
                </c:pt>
                <c:pt idx="133">
                  <c:v>0.34120745283711074</c:v>
                </c:pt>
                <c:pt idx="134">
                  <c:v>1.1896677647023512E-2</c:v>
                </c:pt>
                <c:pt idx="135">
                  <c:v>1.206945198006304E-2</c:v>
                </c:pt>
                <c:pt idx="136">
                  <c:v>1.2086848782979054E-2</c:v>
                </c:pt>
                <c:pt idx="137">
                  <c:v>2.0680823945507854E-2</c:v>
                </c:pt>
                <c:pt idx="138">
                  <c:v>2.0680826159244603E-2</c:v>
                </c:pt>
                <c:pt idx="139">
                  <c:v>3.9930559951053546E-3</c:v>
                </c:pt>
                <c:pt idx="140">
                  <c:v>1.1896677647023512E-2</c:v>
                </c:pt>
                <c:pt idx="141">
                  <c:v>1.206945198006304E-2</c:v>
                </c:pt>
                <c:pt idx="142">
                  <c:v>1.2086848782979054E-2</c:v>
                </c:pt>
                <c:pt idx="143">
                  <c:v>3.9930559951053546E-3</c:v>
                </c:pt>
                <c:pt idx="144">
                  <c:v>1.1896677647023512E-2</c:v>
                </c:pt>
                <c:pt idx="145">
                  <c:v>1.206945198006304E-2</c:v>
                </c:pt>
                <c:pt idx="146">
                  <c:v>1.2084256837273877E-2</c:v>
                </c:pt>
                <c:pt idx="147">
                  <c:v>1.2086848782979054E-2</c:v>
                </c:pt>
                <c:pt idx="148">
                  <c:v>0.12616052753862217</c:v>
                </c:pt>
                <c:pt idx="149">
                  <c:v>-0.39138209079903019</c:v>
                </c:pt>
                <c:pt idx="150">
                  <c:v>2.1445109445851429E-2</c:v>
                </c:pt>
                <c:pt idx="151">
                  <c:v>3.9930559951053546E-3</c:v>
                </c:pt>
                <c:pt idx="152">
                  <c:v>1.1896677647023512E-2</c:v>
                </c:pt>
                <c:pt idx="153">
                  <c:v>1.206945198006304E-2</c:v>
                </c:pt>
                <c:pt idx="154">
                  <c:v>1.2084256837273877E-2</c:v>
                </c:pt>
                <c:pt idx="155">
                  <c:v>1.2086848782979054E-2</c:v>
                </c:pt>
                <c:pt idx="156">
                  <c:v>0.12616109550148646</c:v>
                </c:pt>
                <c:pt idx="157">
                  <c:v>0.59986385676457221</c:v>
                </c:pt>
                <c:pt idx="158">
                  <c:v>-0.42230763877530642</c:v>
                </c:pt>
                <c:pt idx="159">
                  <c:v>2.3397693270046527</c:v>
                </c:pt>
                <c:pt idx="160">
                  <c:v>1.208760847954915E-2</c:v>
                </c:pt>
                <c:pt idx="161">
                  <c:v>1.2087823789439955E-2</c:v>
                </c:pt>
                <c:pt idx="162">
                  <c:v>-0.40166072266056663</c:v>
                </c:pt>
                <c:pt idx="163">
                  <c:v>-0.23362169780885367</c:v>
                </c:pt>
                <c:pt idx="164">
                  <c:v>0.19678424500823066</c:v>
                </c:pt>
                <c:pt idx="165">
                  <c:v>-0.65336353506771272</c:v>
                </c:pt>
                <c:pt idx="166">
                  <c:v>1.2039322837109179E-2</c:v>
                </c:pt>
                <c:pt idx="167">
                  <c:v>1.2084547570452742E-2</c:v>
                </c:pt>
                <c:pt idx="168">
                  <c:v>1.2087823789439955E-2</c:v>
                </c:pt>
                <c:pt idx="169">
                  <c:v>-0.46400394080342311</c:v>
                </c:pt>
                <c:pt idx="170">
                  <c:v>1.2039322837109179E-2</c:v>
                </c:pt>
                <c:pt idx="171">
                  <c:v>1.2084547570452742E-2</c:v>
                </c:pt>
                <c:pt idx="172">
                  <c:v>1.208760847954915E-2</c:v>
                </c:pt>
                <c:pt idx="173">
                  <c:v>1.2087823789439955E-2</c:v>
                </c:pt>
                <c:pt idx="174">
                  <c:v>-0.27871386147318589</c:v>
                </c:pt>
                <c:pt idx="175">
                  <c:v>2.0692985952550202E-2</c:v>
                </c:pt>
                <c:pt idx="176">
                  <c:v>-1.9533635350677128</c:v>
                </c:pt>
                <c:pt idx="177">
                  <c:v>1.2039322837109179E-2</c:v>
                </c:pt>
                <c:pt idx="178">
                  <c:v>1.2084547570452742E-2</c:v>
                </c:pt>
                <c:pt idx="179">
                  <c:v>1.2087031907294321E-2</c:v>
                </c:pt>
                <c:pt idx="180">
                  <c:v>1.208760847954915E-2</c:v>
                </c:pt>
                <c:pt idx="181">
                  <c:v>1.2087823789439955E-2</c:v>
                </c:pt>
                <c:pt idx="182">
                  <c:v>0.27416237474787586</c:v>
                </c:pt>
                <c:pt idx="183">
                  <c:v>-0.30998607495969743</c:v>
                </c:pt>
                <c:pt idx="184">
                  <c:v>-0.27677823142105673</c:v>
                </c:pt>
                <c:pt idx="185">
                  <c:v>2.3906458115854625</c:v>
                </c:pt>
                <c:pt idx="186">
                  <c:v>1.2087579234334456E-2</c:v>
                </c:pt>
                <c:pt idx="187">
                  <c:v>1.2087845444853418E-2</c:v>
                </c:pt>
                <c:pt idx="188">
                  <c:v>1.2087968670030147E-2</c:v>
                </c:pt>
                <c:pt idx="189">
                  <c:v>-0.30837619708092312</c:v>
                </c:pt>
                <c:pt idx="190">
                  <c:v>-0.61096867347963668</c:v>
                </c:pt>
                <c:pt idx="191">
                  <c:v>1.2083847195802466E-2</c:v>
                </c:pt>
                <c:pt idx="192">
                  <c:v>-0.31015851095216007</c:v>
                </c:pt>
                <c:pt idx="193">
                  <c:v>-0.61096867347963668</c:v>
                </c:pt>
                <c:pt idx="194">
                  <c:v>1.2087579234334456E-2</c:v>
                </c:pt>
                <c:pt idx="195">
                  <c:v>1.2087845444853418E-2</c:v>
                </c:pt>
                <c:pt idx="196">
                  <c:v>1.208792847159712E-2</c:v>
                </c:pt>
                <c:pt idx="197">
                  <c:v>-0.26326615394423314</c:v>
                </c:pt>
                <c:pt idx="198">
                  <c:v>2.2617021960501305E-2</c:v>
                </c:pt>
                <c:pt idx="199">
                  <c:v>0.68903132652036336</c:v>
                </c:pt>
                <c:pt idx="200">
                  <c:v>1.2083847195802466E-2</c:v>
                </c:pt>
                <c:pt idx="201">
                  <c:v>1.2087579234334456E-2</c:v>
                </c:pt>
                <c:pt idx="202">
                  <c:v>1.2087845444853418E-2</c:v>
                </c:pt>
                <c:pt idx="203">
                  <c:v>1.208792847159712E-2</c:v>
                </c:pt>
                <c:pt idx="204">
                  <c:v>1.2087968670030147E-2</c:v>
                </c:pt>
                <c:pt idx="205">
                  <c:v>-0.26186345324481586</c:v>
                </c:pt>
                <c:pt idx="206">
                  <c:v>-0.12807798678313898</c:v>
                </c:pt>
                <c:pt idx="207">
                  <c:v>1.2086664141436554E-2</c:v>
                </c:pt>
                <c:pt idx="208">
                  <c:v>1.2087973087826942E-2</c:v>
                </c:pt>
                <c:pt idx="209">
                  <c:v>1.2087991426270595E-2</c:v>
                </c:pt>
                <c:pt idx="210">
                  <c:v>2.1943306608456226E-2</c:v>
                </c:pt>
                <c:pt idx="211">
                  <c:v>0.15585583747245835</c:v>
                </c:pt>
                <c:pt idx="212">
                  <c:v>-0.18866122936519325</c:v>
                </c:pt>
                <c:pt idx="213">
                  <c:v>-0.16227564509046455</c:v>
                </c:pt>
                <c:pt idx="214">
                  <c:v>-0.12807798678313898</c:v>
                </c:pt>
                <c:pt idx="215">
                  <c:v>1.2086664141436554E-2</c:v>
                </c:pt>
                <c:pt idx="216">
                  <c:v>1.2087973087826942E-2</c:v>
                </c:pt>
                <c:pt idx="217">
                  <c:v>-0.26215755542504127</c:v>
                </c:pt>
                <c:pt idx="218">
                  <c:v>-0.23286573126894439</c:v>
                </c:pt>
                <c:pt idx="219">
                  <c:v>0.64755577044424228</c:v>
                </c:pt>
                <c:pt idx="220">
                  <c:v>0.78315212019700131</c:v>
                </c:pt>
                <c:pt idx="221">
                  <c:v>-0.12807798678313898</c:v>
                </c:pt>
                <c:pt idx="222">
                  <c:v>1.2086664141436554E-2</c:v>
                </c:pt>
                <c:pt idx="223">
                  <c:v>1.2087973087826942E-2</c:v>
                </c:pt>
                <c:pt idx="224">
                  <c:v>1.2088000929503462E-2</c:v>
                </c:pt>
                <c:pt idx="225">
                  <c:v>-0.26215755542504127</c:v>
                </c:pt>
                <c:pt idx="226">
                  <c:v>0.34353731752342753</c:v>
                </c:pt>
                <c:pt idx="227">
                  <c:v>-0.29346141890468225</c:v>
                </c:pt>
                <c:pt idx="228">
                  <c:v>-0.12807798678313898</c:v>
                </c:pt>
                <c:pt idx="229">
                  <c:v>1.2086664141436554E-2</c:v>
                </c:pt>
                <c:pt idx="230">
                  <c:v>1.2087973087826942E-2</c:v>
                </c:pt>
                <c:pt idx="231">
                  <c:v>1.2088000929503462E-2</c:v>
                </c:pt>
                <c:pt idx="232">
                  <c:v>0.27641954222063969</c:v>
                </c:pt>
                <c:pt idx="233">
                  <c:v>0.27706581613338344</c:v>
                </c:pt>
                <c:pt idx="234">
                  <c:v>7.5976300845510991E-2</c:v>
                </c:pt>
                <c:pt idx="235">
                  <c:v>2.6882505967806551</c:v>
                </c:pt>
                <c:pt idx="236">
                  <c:v>-3.9839423336607283E-3</c:v>
                </c:pt>
                <c:pt idx="237">
                  <c:v>1.2088001946104487E-2</c:v>
                </c:pt>
                <c:pt idx="238">
                  <c:v>1.2088008924497906E-2</c:v>
                </c:pt>
                <c:pt idx="239">
                  <c:v>-0.21461885935885583</c:v>
                </c:pt>
                <c:pt idx="240">
                  <c:v>0.13097188913251845</c:v>
                </c:pt>
                <c:pt idx="241">
                  <c:v>-0.40872062591046232</c:v>
                </c:pt>
                <c:pt idx="242">
                  <c:v>-1.129491276626801</c:v>
                </c:pt>
                <c:pt idx="243">
                  <c:v>1.2087304021562328E-2</c:v>
                </c:pt>
                <c:pt idx="244">
                  <c:v>1.2088001946104487E-2</c:v>
                </c:pt>
                <c:pt idx="245">
                  <c:v>1.2088008924497906E-2</c:v>
                </c:pt>
                <c:pt idx="246">
                  <c:v>-0.37999811142991557</c:v>
                </c:pt>
                <c:pt idx="247">
                  <c:v>-0.38657073141887066</c:v>
                </c:pt>
                <c:pt idx="248">
                  <c:v>-1.129491276626801</c:v>
                </c:pt>
                <c:pt idx="249">
                  <c:v>1.2087304021562328E-2</c:v>
                </c:pt>
                <c:pt idx="250">
                  <c:v>1.2088008924497906E-2</c:v>
                </c:pt>
                <c:pt idx="251">
                  <c:v>0.24320317642097589</c:v>
                </c:pt>
                <c:pt idx="252">
                  <c:v>0.17050872337319894</c:v>
                </c:pt>
                <c:pt idx="253">
                  <c:v>1.2087304021562328E-2</c:v>
                </c:pt>
                <c:pt idx="254">
                  <c:v>1.2088001946104487E-2</c:v>
                </c:pt>
                <c:pt idx="255">
                  <c:v>1.2088008924497906E-2</c:v>
                </c:pt>
                <c:pt idx="256">
                  <c:v>-0.10672829470945899</c:v>
                </c:pt>
                <c:pt idx="257">
                  <c:v>1.4349747071214549</c:v>
                </c:pt>
                <c:pt idx="258">
                  <c:v>9.8461958247995085E-3</c:v>
                </c:pt>
                <c:pt idx="259">
                  <c:v>1.2087567782486985E-2</c:v>
                </c:pt>
                <c:pt idx="260">
                  <c:v>1.2088009139446854E-2</c:v>
                </c:pt>
                <c:pt idx="261">
                  <c:v>0.12919418859102461</c:v>
                </c:pt>
                <c:pt idx="262">
                  <c:v>0.13346460456063181</c:v>
                </c:pt>
                <c:pt idx="263">
                  <c:v>-0.469644439503488</c:v>
                </c:pt>
                <c:pt idx="264">
                  <c:v>1.4349747071214549</c:v>
                </c:pt>
                <c:pt idx="265">
                  <c:v>9.8461958247995085E-3</c:v>
                </c:pt>
                <c:pt idx="266">
                  <c:v>1.2087988118628434E-2</c:v>
                </c:pt>
                <c:pt idx="267">
                  <c:v>-0.30727873404351413</c:v>
                </c:pt>
                <c:pt idx="268">
                  <c:v>0.13346460456063181</c:v>
                </c:pt>
                <c:pt idx="269">
                  <c:v>-0.15362065171738593</c:v>
                </c:pt>
                <c:pt idx="270">
                  <c:v>-0.94676569422315038</c:v>
                </c:pt>
                <c:pt idx="271">
                  <c:v>-0.78070717495803876</c:v>
                </c:pt>
                <c:pt idx="272">
                  <c:v>1.2087988118628434E-2</c:v>
                </c:pt>
                <c:pt idx="273">
                  <c:v>1.2088010961611495E-2</c:v>
                </c:pt>
                <c:pt idx="274">
                  <c:v>0.1773725673240385</c:v>
                </c:pt>
                <c:pt idx="275">
                  <c:v>0.65529429710481191</c:v>
                </c:pt>
                <c:pt idx="276">
                  <c:v>-0.78070717495803876</c:v>
                </c:pt>
                <c:pt idx="277">
                  <c:v>9.8461958247995085E-3</c:v>
                </c:pt>
                <c:pt idx="278">
                  <c:v>1.2087988118628434E-2</c:v>
                </c:pt>
                <c:pt idx="279">
                  <c:v>1.2088010961611495E-2</c:v>
                </c:pt>
                <c:pt idx="280">
                  <c:v>-0.30485627055313635</c:v>
                </c:pt>
                <c:pt idx="281">
                  <c:v>0.13839380231782616</c:v>
                </c:pt>
                <c:pt idx="282">
                  <c:v>0.45311055911002374</c:v>
                </c:pt>
                <c:pt idx="283">
                  <c:v>2.2443523979130449</c:v>
                </c:pt>
                <c:pt idx="284">
                  <c:v>1.2088011170111823E-2</c:v>
                </c:pt>
                <c:pt idx="285">
                  <c:v>-0.17654318938836511</c:v>
                </c:pt>
                <c:pt idx="286">
                  <c:v>-0.43607243183970912</c:v>
                </c:pt>
                <c:pt idx="287">
                  <c:v>-1.2252968011143486</c:v>
                </c:pt>
                <c:pt idx="288">
                  <c:v>-0.65084045548728264</c:v>
                </c:pt>
                <c:pt idx="289">
                  <c:v>1.1808099046993092E-2</c:v>
                </c:pt>
                <c:pt idx="290">
                  <c:v>1.2088011536469878E-2</c:v>
                </c:pt>
                <c:pt idx="291">
                  <c:v>2.4277051053125831E-2</c:v>
                </c:pt>
                <c:pt idx="292">
                  <c:v>-0.90281447083672584</c:v>
                </c:pt>
                <c:pt idx="293">
                  <c:v>-1.2252968011143486</c:v>
                </c:pt>
                <c:pt idx="294">
                  <c:v>-0.65084045548728264</c:v>
                </c:pt>
                <c:pt idx="295">
                  <c:v>1.1808099046993092E-2</c:v>
                </c:pt>
                <c:pt idx="296">
                  <c:v>1.2087997811929263E-2</c:v>
                </c:pt>
                <c:pt idx="297">
                  <c:v>1.2088011536469878E-2</c:v>
                </c:pt>
                <c:pt idx="298">
                  <c:v>0.12975675464624015</c:v>
                </c:pt>
                <c:pt idx="299">
                  <c:v>0.39425277580152152</c:v>
                </c:pt>
                <c:pt idx="300">
                  <c:v>-1.0909743918254526</c:v>
                </c:pt>
                <c:pt idx="301">
                  <c:v>-0.65084045548728264</c:v>
                </c:pt>
                <c:pt idx="302">
                  <c:v>1.1808099046993092E-2</c:v>
                </c:pt>
                <c:pt idx="303">
                  <c:v>1.2088011536469878E-2</c:v>
                </c:pt>
                <c:pt idx="304">
                  <c:v>0.16633366730868104</c:v>
                </c:pt>
                <c:pt idx="305">
                  <c:v>0.16978812669498566</c:v>
                </c:pt>
                <c:pt idx="306">
                  <c:v>0.33951911255835299</c:v>
                </c:pt>
                <c:pt idx="307">
                  <c:v>1.8955852732376526</c:v>
                </c:pt>
                <c:pt idx="308">
                  <c:v>-0.20707893564832158</c:v>
                </c:pt>
                <c:pt idx="309">
                  <c:v>1.2035445081674201E-2</c:v>
                </c:pt>
                <c:pt idx="310">
                  <c:v>1.2088011641724794E-2</c:v>
                </c:pt>
                <c:pt idx="311">
                  <c:v>0.15785855296339868</c:v>
                </c:pt>
                <c:pt idx="312">
                  <c:v>0.2031489344703008</c:v>
                </c:pt>
                <c:pt idx="313">
                  <c:v>-1.7114909411415493</c:v>
                </c:pt>
                <c:pt idx="314">
                  <c:v>-0.77242803914659941</c:v>
                </c:pt>
                <c:pt idx="315">
                  <c:v>-0.20707893564832158</c:v>
                </c:pt>
                <c:pt idx="316">
                  <c:v>1.2035445081674201E-2</c:v>
                </c:pt>
                <c:pt idx="317">
                  <c:v>1.208800249509423E-2</c:v>
                </c:pt>
                <c:pt idx="318">
                  <c:v>1.2088011641724794E-2</c:v>
                </c:pt>
                <c:pt idx="319">
                  <c:v>-0.30597981270492269</c:v>
                </c:pt>
                <c:pt idx="320">
                  <c:v>4.4438728544226258E-2</c:v>
                </c:pt>
                <c:pt idx="321">
                  <c:v>0.19824132928809046</c:v>
                </c:pt>
                <c:pt idx="322">
                  <c:v>-0.77242803914659941</c:v>
                </c:pt>
                <c:pt idx="323">
                  <c:v>-0.20707893564832158</c:v>
                </c:pt>
                <c:pt idx="324">
                  <c:v>1.2035445081674201E-2</c:v>
                </c:pt>
                <c:pt idx="325">
                  <c:v>1.208800249509423E-2</c:v>
                </c:pt>
                <c:pt idx="326">
                  <c:v>1.2088011641724794E-2</c:v>
                </c:pt>
                <c:pt idx="327">
                  <c:v>0.65446269885172637</c:v>
                </c:pt>
                <c:pt idx="328">
                  <c:v>1.1584334503772693</c:v>
                </c:pt>
                <c:pt idx="329">
                  <c:v>-0.20707893564832158</c:v>
                </c:pt>
                <c:pt idx="330">
                  <c:v>1.2035445081674201E-2</c:v>
                </c:pt>
                <c:pt idx="331">
                  <c:v>1.208800249509423E-2</c:v>
                </c:pt>
                <c:pt idx="332">
                  <c:v>1.2088011641724794E-2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3344"/>
        <c:axId val="327673736"/>
      </c:scatterChart>
      <c:valAx>
        <c:axId val="32767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3736"/>
        <c:crossesAt val="-1.0000000000000001E+300"/>
        <c:crossBetween val="midCat"/>
      </c:valAx>
      <c:valAx>
        <c:axId val="327673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334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APZ'!$D$1003:$D$1335</c:f>
              <c:numCache>
                <c:formatCode>0.00</c:formatCode>
                <c:ptCount val="333"/>
                <c:pt idx="0">
                  <c:v>4.3710923173110334</c:v>
                </c:pt>
                <c:pt idx="1">
                  <c:v>4.3710923173110334</c:v>
                </c:pt>
                <c:pt idx="2">
                  <c:v>4.3710923173110281</c:v>
                </c:pt>
                <c:pt idx="3">
                  <c:v>4.3710923173101381</c:v>
                </c:pt>
                <c:pt idx="4">
                  <c:v>4.2764798399059094</c:v>
                </c:pt>
                <c:pt idx="5">
                  <c:v>4.1839846469469375</c:v>
                </c:pt>
                <c:pt idx="6">
                  <c:v>4.1700158365369955</c:v>
                </c:pt>
                <c:pt idx="7">
                  <c:v>4.1422910231683634</c:v>
                </c:pt>
                <c:pt idx="8">
                  <c:v>4.3710923173110334</c:v>
                </c:pt>
                <c:pt idx="9">
                  <c:v>4.3710923173110334</c:v>
                </c:pt>
                <c:pt idx="10">
                  <c:v>4.3710923173110281</c:v>
                </c:pt>
                <c:pt idx="11">
                  <c:v>4.3710923173101381</c:v>
                </c:pt>
                <c:pt idx="12">
                  <c:v>4.3710488490050654</c:v>
                </c:pt>
                <c:pt idx="13">
                  <c:v>4.2764798399059094</c:v>
                </c:pt>
                <c:pt idx="14">
                  <c:v>4.3710923173110334</c:v>
                </c:pt>
                <c:pt idx="15">
                  <c:v>4.3710923173110281</c:v>
                </c:pt>
                <c:pt idx="16">
                  <c:v>4.3710923173101381</c:v>
                </c:pt>
                <c:pt idx="17">
                  <c:v>4.2764798399059094</c:v>
                </c:pt>
                <c:pt idx="18">
                  <c:v>4.1839846469469375</c:v>
                </c:pt>
                <c:pt idx="19">
                  <c:v>4.1700158365369955</c:v>
                </c:pt>
                <c:pt idx="20">
                  <c:v>4.1422910231683634</c:v>
                </c:pt>
                <c:pt idx="21">
                  <c:v>4.3710923173110334</c:v>
                </c:pt>
                <c:pt idx="22">
                  <c:v>4.3710923173110281</c:v>
                </c:pt>
                <c:pt idx="23">
                  <c:v>4.3710923173101381</c:v>
                </c:pt>
                <c:pt idx="24">
                  <c:v>4.3710488490050654</c:v>
                </c:pt>
                <c:pt idx="25">
                  <c:v>4.2764798399059094</c:v>
                </c:pt>
                <c:pt idx="26">
                  <c:v>4.1839846469469375</c:v>
                </c:pt>
                <c:pt idx="27">
                  <c:v>4.1700158365369955</c:v>
                </c:pt>
                <c:pt idx="28">
                  <c:v>4.1422910231683634</c:v>
                </c:pt>
                <c:pt idx="29">
                  <c:v>4.3710923173110334</c:v>
                </c:pt>
                <c:pt idx="30">
                  <c:v>4.3710923173110316</c:v>
                </c:pt>
                <c:pt idx="31">
                  <c:v>4.3710923173110254</c:v>
                </c:pt>
                <c:pt idx="32">
                  <c:v>4.3710923173080243</c:v>
                </c:pt>
                <c:pt idx="33">
                  <c:v>4.2448806394686436</c:v>
                </c:pt>
                <c:pt idx="34">
                  <c:v>4.1354062976711559</c:v>
                </c:pt>
                <c:pt idx="35">
                  <c:v>4.0639632048914365</c:v>
                </c:pt>
                <c:pt idx="36">
                  <c:v>4.3710923173110334</c:v>
                </c:pt>
                <c:pt idx="37">
                  <c:v>4.3710923173110254</c:v>
                </c:pt>
                <c:pt idx="38">
                  <c:v>4.3710923173080243</c:v>
                </c:pt>
                <c:pt idx="39">
                  <c:v>4.3708473196271402</c:v>
                </c:pt>
                <c:pt idx="40">
                  <c:v>4.2448806394686436</c:v>
                </c:pt>
                <c:pt idx="41">
                  <c:v>4.1354062976711559</c:v>
                </c:pt>
                <c:pt idx="42">
                  <c:v>3.8789847784340692</c:v>
                </c:pt>
                <c:pt idx="43">
                  <c:v>4.3710923173110334</c:v>
                </c:pt>
                <c:pt idx="44">
                  <c:v>4.3710923173080243</c:v>
                </c:pt>
                <c:pt idx="45">
                  <c:v>4.3708473196271402</c:v>
                </c:pt>
                <c:pt idx="46">
                  <c:v>4.2448806394686436</c:v>
                </c:pt>
                <c:pt idx="47">
                  <c:v>4.1354062976711559</c:v>
                </c:pt>
                <c:pt idx="48">
                  <c:v>4.0639632048914365</c:v>
                </c:pt>
                <c:pt idx="49">
                  <c:v>3.8789847784340692</c:v>
                </c:pt>
                <c:pt idx="50">
                  <c:v>4.3710923173110334</c:v>
                </c:pt>
                <c:pt idx="51">
                  <c:v>4.3710923173110254</c:v>
                </c:pt>
                <c:pt idx="52">
                  <c:v>4.3708473196271402</c:v>
                </c:pt>
                <c:pt idx="53">
                  <c:v>4.2448806394686436</c:v>
                </c:pt>
                <c:pt idx="54">
                  <c:v>4.1354062976711559</c:v>
                </c:pt>
                <c:pt idx="55">
                  <c:v>4.0639632048914365</c:v>
                </c:pt>
                <c:pt idx="56">
                  <c:v>4.3710923173110263</c:v>
                </c:pt>
                <c:pt idx="57">
                  <c:v>4.3710923173110148</c:v>
                </c:pt>
                <c:pt idx="58">
                  <c:v>3.8220450113345956</c:v>
                </c:pt>
                <c:pt idx="59">
                  <c:v>3.0860840828056588</c:v>
                </c:pt>
                <c:pt idx="60">
                  <c:v>0.92922313986090932</c:v>
                </c:pt>
                <c:pt idx="61">
                  <c:v>4.3710923173110299</c:v>
                </c:pt>
                <c:pt idx="62">
                  <c:v>4.3710923173110148</c:v>
                </c:pt>
                <c:pt idx="63">
                  <c:v>4.3710923172951386</c:v>
                </c:pt>
                <c:pt idx="64">
                  <c:v>4.1410918365549039</c:v>
                </c:pt>
                <c:pt idx="65">
                  <c:v>3.8220450113345956</c:v>
                </c:pt>
                <c:pt idx="66">
                  <c:v>3.0860840828056588</c:v>
                </c:pt>
                <c:pt idx="67">
                  <c:v>0.92922313986090932</c:v>
                </c:pt>
                <c:pt idx="68">
                  <c:v>4.3710923173110299</c:v>
                </c:pt>
                <c:pt idx="69">
                  <c:v>4.3710923173110148</c:v>
                </c:pt>
                <c:pt idx="70">
                  <c:v>4.3696509492922786</c:v>
                </c:pt>
                <c:pt idx="71">
                  <c:v>4.1410918365549039</c:v>
                </c:pt>
                <c:pt idx="72">
                  <c:v>3.8220450113345956</c:v>
                </c:pt>
                <c:pt idx="73">
                  <c:v>3.0860840828056588</c:v>
                </c:pt>
                <c:pt idx="74">
                  <c:v>0.92922313986090932</c:v>
                </c:pt>
                <c:pt idx="75">
                  <c:v>4.3710923173110299</c:v>
                </c:pt>
                <c:pt idx="76">
                  <c:v>4.3710923173110148</c:v>
                </c:pt>
                <c:pt idx="77">
                  <c:v>4.3710923172951386</c:v>
                </c:pt>
                <c:pt idx="78">
                  <c:v>4.1410918365549039</c:v>
                </c:pt>
                <c:pt idx="79">
                  <c:v>3.8220450113345956</c:v>
                </c:pt>
                <c:pt idx="80">
                  <c:v>3.0860840828056588</c:v>
                </c:pt>
                <c:pt idx="81">
                  <c:v>4.3710923173110103</c:v>
                </c:pt>
                <c:pt idx="82">
                  <c:v>4.3710923173109997</c:v>
                </c:pt>
                <c:pt idx="83">
                  <c:v>4.3710923170692908</c:v>
                </c:pt>
                <c:pt idx="84">
                  <c:v>3.1231350897212948</c:v>
                </c:pt>
                <c:pt idx="85">
                  <c:v>-1.0053737968490153</c:v>
                </c:pt>
                <c:pt idx="86">
                  <c:v>4.3710923173110103</c:v>
                </c:pt>
                <c:pt idx="87">
                  <c:v>4.3710923173109544</c:v>
                </c:pt>
                <c:pt idx="88">
                  <c:v>4.3710923170692908</c:v>
                </c:pt>
                <c:pt idx="89">
                  <c:v>3.1231350897212948</c:v>
                </c:pt>
                <c:pt idx="90">
                  <c:v>1.8222658431663099</c:v>
                </c:pt>
                <c:pt idx="91">
                  <c:v>0.48170562337512957</c:v>
                </c:pt>
                <c:pt idx="92">
                  <c:v>4.3710923173110103</c:v>
                </c:pt>
                <c:pt idx="93">
                  <c:v>4.3710923170692908</c:v>
                </c:pt>
                <c:pt idx="94">
                  <c:v>4.352664933929125</c:v>
                </c:pt>
                <c:pt idx="95">
                  <c:v>3.1231350897212948</c:v>
                </c:pt>
                <c:pt idx="96">
                  <c:v>0.48170562337512957</c:v>
                </c:pt>
                <c:pt idx="97">
                  <c:v>-0.87372286941495769</c:v>
                </c:pt>
                <c:pt idx="98">
                  <c:v>-1.0053737968490153</c:v>
                </c:pt>
                <c:pt idx="99">
                  <c:v>4.3710923173110103</c:v>
                </c:pt>
                <c:pt idx="100">
                  <c:v>4.3710923173109544</c:v>
                </c:pt>
                <c:pt idx="101">
                  <c:v>4.3710923170692908</c:v>
                </c:pt>
                <c:pt idx="102">
                  <c:v>4.352664933929125</c:v>
                </c:pt>
                <c:pt idx="103">
                  <c:v>3.1231350897212948</c:v>
                </c:pt>
                <c:pt idx="104">
                  <c:v>0.48170562337512957</c:v>
                </c:pt>
                <c:pt idx="105">
                  <c:v>-0.87372286941495769</c:v>
                </c:pt>
                <c:pt idx="106">
                  <c:v>-1.0053737968490153</c:v>
                </c:pt>
                <c:pt idx="107">
                  <c:v>4.3710923173106959</c:v>
                </c:pt>
                <c:pt idx="108">
                  <c:v>4.3710923173104002</c:v>
                </c:pt>
                <c:pt idx="109">
                  <c:v>-1.0118398474449584</c:v>
                </c:pt>
                <c:pt idx="110">
                  <c:v>-1.0120622089822091</c:v>
                </c:pt>
                <c:pt idx="111">
                  <c:v>4.3710923173106959</c:v>
                </c:pt>
                <c:pt idx="112">
                  <c:v>4.3710922632201097</c:v>
                </c:pt>
                <c:pt idx="113">
                  <c:v>2.2551576738049626</c:v>
                </c:pt>
                <c:pt idx="114">
                  <c:v>-0.90917977721532894</c:v>
                </c:pt>
                <c:pt idx="115">
                  <c:v>-0.9935943893160939</c:v>
                </c:pt>
                <c:pt idx="116">
                  <c:v>-1.0080797977242217</c:v>
                </c:pt>
                <c:pt idx="117">
                  <c:v>-1.0120622089822091</c:v>
                </c:pt>
                <c:pt idx="118">
                  <c:v>4.3710923173106959</c:v>
                </c:pt>
                <c:pt idx="119">
                  <c:v>4.3710923173090119</c:v>
                </c:pt>
                <c:pt idx="120">
                  <c:v>4.3710922632201097</c:v>
                </c:pt>
                <c:pt idx="121">
                  <c:v>-0.90917977721532894</c:v>
                </c:pt>
                <c:pt idx="122">
                  <c:v>-1.0118398474449584</c:v>
                </c:pt>
                <c:pt idx="123">
                  <c:v>-1.0120622089822091</c:v>
                </c:pt>
                <c:pt idx="124">
                  <c:v>4.3710923173106959</c:v>
                </c:pt>
                <c:pt idx="125">
                  <c:v>4.3710923173090119</c:v>
                </c:pt>
                <c:pt idx="126">
                  <c:v>4.3710922632201097</c:v>
                </c:pt>
                <c:pt idx="127">
                  <c:v>-0.90917977721532894</c:v>
                </c:pt>
                <c:pt idx="128">
                  <c:v>-1.0080797977242217</c:v>
                </c:pt>
                <c:pt idx="129">
                  <c:v>-1.0118398474449584</c:v>
                </c:pt>
                <c:pt idx="130">
                  <c:v>-1.0120622089822091</c:v>
                </c:pt>
                <c:pt idx="131">
                  <c:v>4.3710923171896674</c:v>
                </c:pt>
                <c:pt idx="132">
                  <c:v>4.3710923169294293</c:v>
                </c:pt>
                <c:pt idx="133">
                  <c:v>4.3710923149759306</c:v>
                </c:pt>
                <c:pt idx="134">
                  <c:v>-1.0118966776470235</c:v>
                </c:pt>
                <c:pt idx="135">
                  <c:v>-1.012069451980063</c:v>
                </c:pt>
                <c:pt idx="136">
                  <c:v>-1.0120868487829791</c:v>
                </c:pt>
                <c:pt idx="137">
                  <c:v>4.3710923171896674</c:v>
                </c:pt>
                <c:pt idx="138">
                  <c:v>4.3710923149759306</c:v>
                </c:pt>
                <c:pt idx="139">
                  <c:v>-1.0039930559951054</c:v>
                </c:pt>
                <c:pt idx="140">
                  <c:v>-1.0118966776470235</c:v>
                </c:pt>
                <c:pt idx="141">
                  <c:v>-1.012069451980063</c:v>
                </c:pt>
                <c:pt idx="142">
                  <c:v>-1.0120868487829791</c:v>
                </c:pt>
                <c:pt idx="143">
                  <c:v>-1.0039930559951054</c:v>
                </c:pt>
                <c:pt idx="144">
                  <c:v>-1.0118966776470235</c:v>
                </c:pt>
                <c:pt idx="145">
                  <c:v>-1.012069451980063</c:v>
                </c:pt>
                <c:pt idx="146">
                  <c:v>-1.0120842568372739</c:v>
                </c:pt>
                <c:pt idx="147">
                  <c:v>-1.0120868487829791</c:v>
                </c:pt>
                <c:pt idx="148">
                  <c:v>4.3710923171896674</c:v>
                </c:pt>
                <c:pt idx="149">
                  <c:v>4.3710923149759306</c:v>
                </c:pt>
                <c:pt idx="150">
                  <c:v>4.3703280316893238</c:v>
                </c:pt>
                <c:pt idx="151">
                  <c:v>-1.0039930559951054</c:v>
                </c:pt>
                <c:pt idx="152">
                  <c:v>-1.0118966776470235</c:v>
                </c:pt>
                <c:pt idx="153">
                  <c:v>-1.012069451980063</c:v>
                </c:pt>
                <c:pt idx="154">
                  <c:v>-1.0120842568372739</c:v>
                </c:pt>
                <c:pt idx="155">
                  <c:v>-1.0120868487829791</c:v>
                </c:pt>
                <c:pt idx="156">
                  <c:v>4.3710917492268031</c:v>
                </c:pt>
                <c:pt idx="157">
                  <c:v>4.3710905304182273</c:v>
                </c:pt>
                <c:pt idx="158">
                  <c:v>4.371080155182625</c:v>
                </c:pt>
                <c:pt idx="159">
                  <c:v>0.95336353506771276</c:v>
                </c:pt>
                <c:pt idx="160">
                  <c:v>-1.0120876084795492</c:v>
                </c:pt>
                <c:pt idx="161">
                  <c:v>-1.01208782378944</c:v>
                </c:pt>
                <c:pt idx="162">
                  <c:v>4.3710917492268031</c:v>
                </c:pt>
                <c:pt idx="163">
                  <c:v>4.3710905304182273</c:v>
                </c:pt>
                <c:pt idx="164">
                  <c:v>4.371080155182625</c:v>
                </c:pt>
                <c:pt idx="165">
                  <c:v>0.95336353506771276</c:v>
                </c:pt>
                <c:pt idx="166">
                  <c:v>-1.0120393228371092</c:v>
                </c:pt>
                <c:pt idx="167">
                  <c:v>-1.0120845475704527</c:v>
                </c:pt>
                <c:pt idx="168">
                  <c:v>-1.01208782378944</c:v>
                </c:pt>
                <c:pt idx="169">
                  <c:v>4.371080155182625</c:v>
                </c:pt>
                <c:pt idx="170">
                  <c:v>-1.0120393228371092</c:v>
                </c:pt>
                <c:pt idx="171">
                  <c:v>-1.0120845475704527</c:v>
                </c:pt>
                <c:pt idx="172">
                  <c:v>-1.0120876084795492</c:v>
                </c:pt>
                <c:pt idx="173">
                  <c:v>-1.01208782378944</c:v>
                </c:pt>
                <c:pt idx="174">
                  <c:v>4.3710917492268031</c:v>
                </c:pt>
                <c:pt idx="175">
                  <c:v>4.371080155182625</c:v>
                </c:pt>
                <c:pt idx="176">
                  <c:v>0.95336353506771276</c:v>
                </c:pt>
                <c:pt idx="177">
                  <c:v>-1.0120393228371092</c:v>
                </c:pt>
                <c:pt idx="178">
                  <c:v>-1.0120845475704527</c:v>
                </c:pt>
                <c:pt idx="179">
                  <c:v>-1.0120870319072943</c:v>
                </c:pt>
                <c:pt idx="180">
                  <c:v>-1.0120876084795492</c:v>
                </c:pt>
                <c:pt idx="181">
                  <c:v>-1.01208782378944</c:v>
                </c:pt>
                <c:pt idx="182">
                  <c:v>4.3709384330459109</c:v>
                </c:pt>
                <c:pt idx="183">
                  <c:v>4.3707659970534483</c:v>
                </c:pt>
                <c:pt idx="184">
                  <c:v>4.3691561191746739</c:v>
                </c:pt>
                <c:pt idx="185">
                  <c:v>-0.38903132652036332</c:v>
                </c:pt>
                <c:pt idx="186">
                  <c:v>-1.0120875792343345</c:v>
                </c:pt>
                <c:pt idx="187">
                  <c:v>-1.0120878454448534</c:v>
                </c:pt>
                <c:pt idx="188">
                  <c:v>-1.0120879686700301</c:v>
                </c:pt>
                <c:pt idx="189">
                  <c:v>4.3691561191746739</c:v>
                </c:pt>
                <c:pt idx="190">
                  <c:v>-0.38903132652036332</c:v>
                </c:pt>
                <c:pt idx="191">
                  <c:v>-1.0120838471958025</c:v>
                </c:pt>
                <c:pt idx="192">
                  <c:v>4.3709384330459109</c:v>
                </c:pt>
                <c:pt idx="193">
                  <c:v>-0.38903132652036332</c:v>
                </c:pt>
                <c:pt idx="194">
                  <c:v>-1.0120875792343345</c:v>
                </c:pt>
                <c:pt idx="195">
                  <c:v>-1.0120878454448534</c:v>
                </c:pt>
                <c:pt idx="196">
                  <c:v>-1.0120879284715971</c:v>
                </c:pt>
                <c:pt idx="197">
                  <c:v>4.3709384330459109</c:v>
                </c:pt>
                <c:pt idx="198">
                  <c:v>4.3691561191746739</c:v>
                </c:pt>
                <c:pt idx="199">
                  <c:v>-0.38903132652036332</c:v>
                </c:pt>
                <c:pt idx="200">
                  <c:v>-1.0120838471958025</c:v>
                </c:pt>
                <c:pt idx="201">
                  <c:v>-1.0120875792343345</c:v>
                </c:pt>
                <c:pt idx="202">
                  <c:v>-1.0120878454448534</c:v>
                </c:pt>
                <c:pt idx="203">
                  <c:v>-1.0120879284715971</c:v>
                </c:pt>
                <c:pt idx="204">
                  <c:v>-1.0120879686700301</c:v>
                </c:pt>
                <c:pt idx="205">
                  <c:v>4.3542413409984331</c:v>
                </c:pt>
                <c:pt idx="206">
                  <c:v>-0.87192201321686102</c:v>
                </c:pt>
                <c:pt idx="207">
                  <c:v>-1.0120866641414366</c:v>
                </c:pt>
                <c:pt idx="208">
                  <c:v>-1.0120879730878269</c:v>
                </c:pt>
                <c:pt idx="209">
                  <c:v>-1.0120879914262706</c:v>
                </c:pt>
                <c:pt idx="210">
                  <c:v>4.369829834526719</c:v>
                </c:pt>
                <c:pt idx="211">
                  <c:v>4.3687624502896139</c:v>
                </c:pt>
                <c:pt idx="212">
                  <c:v>4.3542413409984331</c:v>
                </c:pt>
                <c:pt idx="213">
                  <c:v>1.8550787818896206</c:v>
                </c:pt>
                <c:pt idx="214">
                  <c:v>-0.87192201321686102</c:v>
                </c:pt>
                <c:pt idx="215">
                  <c:v>-1.0120866641414366</c:v>
                </c:pt>
                <c:pt idx="216">
                  <c:v>-1.0120879730878269</c:v>
                </c:pt>
                <c:pt idx="217">
                  <c:v>4.369829834526719</c:v>
                </c:pt>
                <c:pt idx="218">
                  <c:v>4.3687624502896139</c:v>
                </c:pt>
                <c:pt idx="219">
                  <c:v>4.3542413409984331</c:v>
                </c:pt>
                <c:pt idx="220">
                  <c:v>1.8550787818896206</c:v>
                </c:pt>
                <c:pt idx="221">
                  <c:v>-0.87192201321686102</c:v>
                </c:pt>
                <c:pt idx="222">
                  <c:v>-1.0120866641414366</c:v>
                </c:pt>
                <c:pt idx="223">
                  <c:v>-1.0120879730878269</c:v>
                </c:pt>
                <c:pt idx="224">
                  <c:v>-1.0120880009295035</c:v>
                </c:pt>
                <c:pt idx="225">
                  <c:v>4.369829834526719</c:v>
                </c:pt>
                <c:pt idx="226">
                  <c:v>4.3687624502896139</c:v>
                </c:pt>
                <c:pt idx="227">
                  <c:v>4.3542413409984331</c:v>
                </c:pt>
                <c:pt idx="228">
                  <c:v>-0.87192201321686102</c:v>
                </c:pt>
                <c:pt idx="229">
                  <c:v>-1.0120866641414366</c:v>
                </c:pt>
                <c:pt idx="230">
                  <c:v>-1.0120879730878269</c:v>
                </c:pt>
                <c:pt idx="231">
                  <c:v>-1.0120880009295035</c:v>
                </c:pt>
                <c:pt idx="232">
                  <c:v>4.3686812655731471</c:v>
                </c:pt>
                <c:pt idx="233">
                  <c:v>4.3680349916604033</c:v>
                </c:pt>
                <c:pt idx="234">
                  <c:v>4.3157968402896643</c:v>
                </c:pt>
                <c:pt idx="235">
                  <c:v>0.12949127662680104</c:v>
                </c:pt>
                <c:pt idx="236">
                  <c:v>-0.99601605766633927</c:v>
                </c:pt>
                <c:pt idx="237">
                  <c:v>-1.0120880019461045</c:v>
                </c:pt>
                <c:pt idx="238">
                  <c:v>-1.0120880089244979</c:v>
                </c:pt>
                <c:pt idx="239">
                  <c:v>4.3686812655731471</c:v>
                </c:pt>
                <c:pt idx="240">
                  <c:v>4.3662809555957711</c:v>
                </c:pt>
                <c:pt idx="241">
                  <c:v>4.3157968402896643</c:v>
                </c:pt>
                <c:pt idx="242">
                  <c:v>0.12949127662680104</c:v>
                </c:pt>
                <c:pt idx="243">
                  <c:v>-1.0120873040215623</c:v>
                </c:pt>
                <c:pt idx="244">
                  <c:v>-1.0120880019461045</c:v>
                </c:pt>
                <c:pt idx="245">
                  <c:v>-1.0120880089244979</c:v>
                </c:pt>
                <c:pt idx="246">
                  <c:v>4.3686812655731471</c:v>
                </c:pt>
                <c:pt idx="247">
                  <c:v>4.3662809555957711</c:v>
                </c:pt>
                <c:pt idx="248">
                  <c:v>0.12949127662680104</c:v>
                </c:pt>
                <c:pt idx="249">
                  <c:v>-1.0120873040215623</c:v>
                </c:pt>
                <c:pt idx="250">
                  <c:v>-1.0120880089244979</c:v>
                </c:pt>
                <c:pt idx="251">
                  <c:v>4.3157968402896643</c:v>
                </c:pt>
                <c:pt idx="252">
                  <c:v>0.12949127662680104</c:v>
                </c:pt>
                <c:pt idx="253">
                  <c:v>-1.0120873040215623</c:v>
                </c:pt>
                <c:pt idx="254">
                  <c:v>-1.0120880019461045</c:v>
                </c:pt>
                <c:pt idx="255">
                  <c:v>-1.0120880089244979</c:v>
                </c:pt>
                <c:pt idx="256">
                  <c:v>4.2144005738111368</c:v>
                </c:pt>
                <c:pt idx="257">
                  <c:v>-0.21929282504196124</c:v>
                </c:pt>
                <c:pt idx="258">
                  <c:v>-1.0098461958247995</c:v>
                </c:pt>
                <c:pt idx="259">
                  <c:v>-1.012087567782487</c:v>
                </c:pt>
                <c:pt idx="260">
                  <c:v>-1.0120880091394469</c:v>
                </c:pt>
                <c:pt idx="261">
                  <c:v>4.368058656137265</c:v>
                </c:pt>
                <c:pt idx="262">
                  <c:v>4.3637882401676578</c:v>
                </c:pt>
                <c:pt idx="263">
                  <c:v>2.1624475763026441</c:v>
                </c:pt>
                <c:pt idx="264">
                  <c:v>-0.21929282504196124</c:v>
                </c:pt>
                <c:pt idx="265">
                  <c:v>-1.0098461958247995</c:v>
                </c:pt>
                <c:pt idx="266">
                  <c:v>-1.0120879881186284</c:v>
                </c:pt>
                <c:pt idx="267">
                  <c:v>4.368058656137265</c:v>
                </c:pt>
                <c:pt idx="268">
                  <c:v>4.3637882401676578</c:v>
                </c:pt>
                <c:pt idx="269">
                  <c:v>4.2144005738111368</c:v>
                </c:pt>
                <c:pt idx="270">
                  <c:v>2.1624475763026441</c:v>
                </c:pt>
                <c:pt idx="271">
                  <c:v>-0.21929282504196124</c:v>
                </c:pt>
                <c:pt idx="272">
                  <c:v>-1.0120879881186284</c:v>
                </c:pt>
                <c:pt idx="273">
                  <c:v>-1.0120880109616115</c:v>
                </c:pt>
                <c:pt idx="274">
                  <c:v>4.2144005738111368</c:v>
                </c:pt>
                <c:pt idx="275">
                  <c:v>2.1624475763026441</c:v>
                </c:pt>
                <c:pt idx="276">
                  <c:v>-0.21929282504196124</c:v>
                </c:pt>
                <c:pt idx="277">
                  <c:v>-1.0098461958247995</c:v>
                </c:pt>
                <c:pt idx="278">
                  <c:v>-1.0120879881186284</c:v>
                </c:pt>
                <c:pt idx="279">
                  <c:v>-1.0120880109616115</c:v>
                </c:pt>
                <c:pt idx="280">
                  <c:v>4.3656361926468872</c:v>
                </c:pt>
                <c:pt idx="281">
                  <c:v>4.3588590424104634</c:v>
                </c:pt>
                <c:pt idx="282">
                  <c:v>3.7292052939120746</c:v>
                </c:pt>
                <c:pt idx="283">
                  <c:v>-0.34915954451271736</c:v>
                </c:pt>
                <c:pt idx="284">
                  <c:v>-1.0120880111701118</c:v>
                </c:pt>
                <c:pt idx="285">
                  <c:v>4.3588590424104634</c:v>
                </c:pt>
                <c:pt idx="286">
                  <c:v>3.7292052939120746</c:v>
                </c:pt>
                <c:pt idx="287">
                  <c:v>0.22529680111434858</c:v>
                </c:pt>
                <c:pt idx="288">
                  <c:v>-0.34915954451271736</c:v>
                </c:pt>
                <c:pt idx="289">
                  <c:v>-1.0118080990469931</c:v>
                </c:pt>
                <c:pt idx="290">
                  <c:v>-1.0120880115364699</c:v>
                </c:pt>
                <c:pt idx="291">
                  <c:v>4.3674960900820494</c:v>
                </c:pt>
                <c:pt idx="292">
                  <c:v>4.3588590424104634</c:v>
                </c:pt>
                <c:pt idx="293">
                  <c:v>0.22529680111434858</c:v>
                </c:pt>
                <c:pt idx="294">
                  <c:v>-0.34915954451271736</c:v>
                </c:pt>
                <c:pt idx="295">
                  <c:v>-1.0118080990469931</c:v>
                </c:pt>
                <c:pt idx="296">
                  <c:v>-1.0120879978119293</c:v>
                </c:pt>
                <c:pt idx="297">
                  <c:v>-1.0120880115364699</c:v>
                </c:pt>
                <c:pt idx="298">
                  <c:v>4.3674960900820494</c:v>
                </c:pt>
                <c:pt idx="299">
                  <c:v>4.3588590424104634</c:v>
                </c:pt>
                <c:pt idx="300">
                  <c:v>3.7292052939120746</c:v>
                </c:pt>
                <c:pt idx="301">
                  <c:v>-0.34915954451271736</c:v>
                </c:pt>
                <c:pt idx="302">
                  <c:v>-1.0118080990469931</c:v>
                </c:pt>
                <c:pt idx="303">
                  <c:v>-1.0120880115364699</c:v>
                </c:pt>
                <c:pt idx="304">
                  <c:v>4.3667597347986735</c:v>
                </c:pt>
                <c:pt idx="305">
                  <c:v>4.3633052754123689</c:v>
                </c:pt>
                <c:pt idx="306">
                  <c:v>4.347334412590949</c:v>
                </c:pt>
                <c:pt idx="307">
                  <c:v>2.0114909411415494</c:v>
                </c:pt>
                <c:pt idx="308">
                  <c:v>-0.79292106435167842</c:v>
                </c:pt>
                <c:pt idx="309">
                  <c:v>-1.0120354450816742</c:v>
                </c:pt>
                <c:pt idx="310">
                  <c:v>-1.0120880116417248</c:v>
                </c:pt>
                <c:pt idx="311">
                  <c:v>4.3667597347986735</c:v>
                </c:pt>
                <c:pt idx="312">
                  <c:v>4.347334412590949</c:v>
                </c:pt>
                <c:pt idx="313">
                  <c:v>2.0114909411415494</c:v>
                </c:pt>
                <c:pt idx="314">
                  <c:v>-0.22757196085340059</c:v>
                </c:pt>
                <c:pt idx="315">
                  <c:v>-0.79292106435167842</c:v>
                </c:pt>
                <c:pt idx="316">
                  <c:v>-1.0120354450816742</c:v>
                </c:pt>
                <c:pt idx="317">
                  <c:v>-1.0120880024950942</c:v>
                </c:pt>
                <c:pt idx="318">
                  <c:v>-1.0120880116417248</c:v>
                </c:pt>
                <c:pt idx="319">
                  <c:v>4.3667597347986735</c:v>
                </c:pt>
                <c:pt idx="320">
                  <c:v>4.347334412590949</c:v>
                </c:pt>
                <c:pt idx="321">
                  <c:v>2.0114909411415494</c:v>
                </c:pt>
                <c:pt idx="322">
                  <c:v>-0.22757196085340059</c:v>
                </c:pt>
                <c:pt idx="323">
                  <c:v>-0.79292106435167842</c:v>
                </c:pt>
                <c:pt idx="324">
                  <c:v>-1.0120354450816742</c:v>
                </c:pt>
                <c:pt idx="325">
                  <c:v>-1.0120880024950942</c:v>
                </c:pt>
                <c:pt idx="326">
                  <c:v>-1.0120880116417248</c:v>
                </c:pt>
                <c:pt idx="327">
                  <c:v>4.347334412590949</c:v>
                </c:pt>
                <c:pt idx="328">
                  <c:v>2.0114909411415494</c:v>
                </c:pt>
                <c:pt idx="329">
                  <c:v>-0.79292106435167842</c:v>
                </c:pt>
                <c:pt idx="330">
                  <c:v>-1.0120354450816742</c:v>
                </c:pt>
                <c:pt idx="331">
                  <c:v>-1.0120880024950942</c:v>
                </c:pt>
                <c:pt idx="332">
                  <c:v>-1.0120880116417248</c:v>
                </c:pt>
              </c:numCache>
            </c:numRef>
          </c:xVal>
          <c:yVal>
            <c:numRef>
              <c:f>'Log APZ'!$E$1003:$E$1335</c:f>
              <c:numCache>
                <c:formatCode>0.00</c:formatCode>
                <c:ptCount val="333"/>
                <c:pt idx="0">
                  <c:v>0.12616052741725614</c:v>
                </c:pt>
                <c:pt idx="1">
                  <c:v>2.0680823824141825E-2</c:v>
                </c:pt>
                <c:pt idx="2">
                  <c:v>2.0680823824147154E-2</c:v>
                </c:pt>
                <c:pt idx="3">
                  <c:v>-0.42231980090281951</c:v>
                </c:pt>
                <c:pt idx="4">
                  <c:v>-0.32770732349859077</c:v>
                </c:pt>
                <c:pt idx="5">
                  <c:v>0.31326819778135206</c:v>
                </c:pt>
                <c:pt idx="6">
                  <c:v>-6.234355743531772E-2</c:v>
                </c:pt>
                <c:pt idx="7">
                  <c:v>-0.48416726176034119</c:v>
                </c:pt>
                <c:pt idx="8">
                  <c:v>0.27400849048275333</c:v>
                </c:pt>
                <c:pt idx="9">
                  <c:v>2.0680823824141825E-2</c:v>
                </c:pt>
                <c:pt idx="10">
                  <c:v>0.27400849048275866</c:v>
                </c:pt>
                <c:pt idx="11">
                  <c:v>5.5323680292158173E-2</c:v>
                </c:pt>
                <c:pt idx="12">
                  <c:v>0.27405195878872135</c:v>
                </c:pt>
                <c:pt idx="13">
                  <c:v>-0.30621921446643041</c:v>
                </c:pt>
                <c:pt idx="14">
                  <c:v>0.16200108479632114</c:v>
                </c:pt>
                <c:pt idx="15">
                  <c:v>-0.31031239521727727</c:v>
                </c:pt>
                <c:pt idx="16">
                  <c:v>-0.16373798965882891</c:v>
                </c:pt>
                <c:pt idx="17">
                  <c:v>0.14993615769638691</c:v>
                </c:pt>
                <c:pt idx="18">
                  <c:v>-7.6312367845259743E-2</c:v>
                </c:pt>
                <c:pt idx="19">
                  <c:v>0.32723700819129409</c:v>
                </c:pt>
                <c:pt idx="20">
                  <c:v>0.96246648410295244</c:v>
                </c:pt>
                <c:pt idx="21">
                  <c:v>0.15352597045103877</c:v>
                </c:pt>
                <c:pt idx="22">
                  <c:v>0.12616052741726147</c:v>
                </c:pt>
                <c:pt idx="23">
                  <c:v>-0.86033005121651707</c:v>
                </c:pt>
                <c:pt idx="24">
                  <c:v>0.27405195878872135</c:v>
                </c:pt>
                <c:pt idx="25">
                  <c:v>0.11529330122926584</c:v>
                </c:pt>
                <c:pt idx="26">
                  <c:v>-0.7922115058117627</c:v>
                </c:pt>
                <c:pt idx="27">
                  <c:v>-6.234355743531772E-2</c:v>
                </c:pt>
                <c:pt idx="28">
                  <c:v>0.3823272645937088</c:v>
                </c:pt>
                <c:pt idx="29">
                  <c:v>2.0680823824141825E-2</c:v>
                </c:pt>
                <c:pt idx="30">
                  <c:v>0.12616052741725792</c:v>
                </c:pt>
                <c:pt idx="31">
                  <c:v>0.16200108479632913</c:v>
                </c:pt>
                <c:pt idx="32">
                  <c:v>0.16200108479933029</c:v>
                </c:pt>
                <c:pt idx="33">
                  <c:v>0.4419728856806584</c:v>
                </c:pt>
                <c:pt idx="34">
                  <c:v>-7.4626375577405035E-2</c:v>
                </c:pt>
                <c:pt idx="35">
                  <c:v>0.43328963983685309</c:v>
                </c:pt>
                <c:pt idx="36">
                  <c:v>0.16200108479632114</c:v>
                </c:pt>
                <c:pt idx="37">
                  <c:v>0.12616052741726413</c:v>
                </c:pt>
                <c:pt idx="38">
                  <c:v>0.15352597045404792</c:v>
                </c:pt>
                <c:pt idx="39">
                  <c:v>0.27425348816664652</c:v>
                </c:pt>
                <c:pt idx="40">
                  <c:v>0.14689250166653167</c:v>
                </c:pt>
                <c:pt idx="41">
                  <c:v>0.36184654705713371</c:v>
                </c:pt>
                <c:pt idx="42">
                  <c:v>-4.2745411180861392E-2</c:v>
                </c:pt>
                <c:pt idx="43">
                  <c:v>0.12616052741725614</c:v>
                </c:pt>
                <c:pt idx="44">
                  <c:v>-0.23362348469865069</c:v>
                </c:pt>
                <c:pt idx="45">
                  <c:v>2.0925821508035014E-2</c:v>
                </c:pt>
                <c:pt idx="46">
                  <c:v>-0.15250275171502636</c:v>
                </c:pt>
                <c:pt idx="47">
                  <c:v>0.25636684346401939</c:v>
                </c:pt>
                <c:pt idx="48">
                  <c:v>4.3709074210241283E-2</c:v>
                </c:pt>
                <c:pt idx="49">
                  <c:v>0.2584840541753044</c:v>
                </c:pt>
                <c:pt idx="50">
                  <c:v>0.12616052741725614</c:v>
                </c:pt>
                <c:pt idx="51">
                  <c:v>0.27400849048276132</c:v>
                </c:pt>
                <c:pt idx="52">
                  <c:v>-0.31006739753338941</c:v>
                </c:pt>
                <c:pt idx="53">
                  <c:v>0.31411937724199657</c:v>
                </c:pt>
                <c:pt idx="54">
                  <c:v>0.25636684346401939</c:v>
                </c:pt>
                <c:pt idx="55">
                  <c:v>-0.15688699051223454</c:v>
                </c:pt>
                <c:pt idx="56">
                  <c:v>0.12616052741726325</c:v>
                </c:pt>
                <c:pt idx="57">
                  <c:v>0.12616052741727479</c:v>
                </c:pt>
                <c:pt idx="58">
                  <c:v>-1.0043031379271397</c:v>
                </c:pt>
                <c:pt idx="59">
                  <c:v>-0.26834220939820286</c:v>
                </c:pt>
                <c:pt idx="60">
                  <c:v>0.96596971353941818</c:v>
                </c:pt>
                <c:pt idx="61">
                  <c:v>0.18790769939961027</c:v>
                </c:pt>
                <c:pt idx="62">
                  <c:v>0.27400849048277198</c:v>
                </c:pt>
                <c:pt idx="63">
                  <c:v>0.31576120785416339</c:v>
                </c:pt>
                <c:pt idx="64">
                  <c:v>0.3561610081733857</c:v>
                </c:pt>
                <c:pt idx="65">
                  <c:v>-0.31128274524097455</c:v>
                </c:pt>
                <c:pt idx="66">
                  <c:v>-0.4478531807190369</c:v>
                </c:pt>
                <c:pt idx="67">
                  <c:v>-0.1360902777885441</c:v>
                </c:pt>
                <c:pt idx="68">
                  <c:v>-0.22252583530018821</c:v>
                </c:pt>
                <c:pt idx="69">
                  <c:v>0.15352597045105743</c:v>
                </c:pt>
                <c:pt idx="70">
                  <c:v>0.30209058455408666</c:v>
                </c:pt>
                <c:pt idx="71">
                  <c:v>0.8298625506278956</c:v>
                </c:pt>
                <c:pt idx="72">
                  <c:v>-0.52891214926223018</c:v>
                </c:pt>
                <c:pt idx="73">
                  <c:v>-0.21555494466839775</c:v>
                </c:pt>
                <c:pt idx="74">
                  <c:v>-0.20692712491453813</c:v>
                </c:pt>
                <c:pt idx="75">
                  <c:v>0.12616052741725969</c:v>
                </c:pt>
                <c:pt idx="76">
                  <c:v>0.18790769939962537</c:v>
                </c:pt>
                <c:pt idx="77">
                  <c:v>0.12616052743315098</c:v>
                </c:pt>
                <c:pt idx="78">
                  <c:v>1.2970569659387365E-2</c:v>
                </c:pt>
                <c:pt idx="79">
                  <c:v>-0.36600043976085805</c:v>
                </c:pt>
                <c:pt idx="80">
                  <c:v>-0.4478531807190369</c:v>
                </c:pt>
                <c:pt idx="81">
                  <c:v>-0.19048797849662513</c:v>
                </c:pt>
                <c:pt idx="82">
                  <c:v>-0.21702991109670844</c:v>
                </c:pt>
                <c:pt idx="83">
                  <c:v>-0.31031239497553997</c:v>
                </c:pt>
                <c:pt idx="84">
                  <c:v>0.78394112465790711</c:v>
                </c:pt>
                <c:pt idx="85">
                  <c:v>5.3737968490152888E-3</c:v>
                </c:pt>
                <c:pt idx="86">
                  <c:v>0.35760370720018475</c:v>
                </c:pt>
                <c:pt idx="87">
                  <c:v>0.12616052741733519</c:v>
                </c:pt>
                <c:pt idx="88">
                  <c:v>-0.23519559804862133</c:v>
                </c:pt>
                <c:pt idx="89">
                  <c:v>-0.23731156023597366</c:v>
                </c:pt>
                <c:pt idx="90">
                  <c:v>0.874050088949057</c:v>
                </c:pt>
                <c:pt idx="91">
                  <c:v>-1.4817056233751296</c:v>
                </c:pt>
                <c:pt idx="92">
                  <c:v>5.5323680291285982E-2</c:v>
                </c:pt>
                <c:pt idx="93">
                  <c:v>0.12616052765899877</c:v>
                </c:pt>
                <c:pt idx="94">
                  <c:v>-0.24499265482744725</c:v>
                </c:pt>
                <c:pt idx="95">
                  <c:v>0.67172803840582374</c:v>
                </c:pt>
                <c:pt idx="96">
                  <c:v>0.31142723869723565</c:v>
                </c:pt>
                <c:pt idx="97">
                  <c:v>-0.12627713058504231</c:v>
                </c:pt>
                <c:pt idx="98">
                  <c:v>5.3737968490152888E-3</c:v>
                </c:pt>
                <c:pt idx="99">
                  <c:v>4.9434580622024882E-2</c:v>
                </c:pt>
                <c:pt idx="100">
                  <c:v>-0.26342003820927662</c:v>
                </c:pt>
                <c:pt idx="101">
                  <c:v>0.27400849072449596</c:v>
                </c:pt>
                <c:pt idx="102">
                  <c:v>-0.44558871954992307</c:v>
                </c:pt>
                <c:pt idx="103">
                  <c:v>-0.48490418763467291</c:v>
                </c:pt>
                <c:pt idx="104">
                  <c:v>0.31142723869723565</c:v>
                </c:pt>
                <c:pt idx="105">
                  <c:v>-0.12627713058504231</c:v>
                </c:pt>
                <c:pt idx="106">
                  <c:v>5.3737968490152888E-3</c:v>
                </c:pt>
                <c:pt idx="107">
                  <c:v>0.12616052741759365</c:v>
                </c:pt>
                <c:pt idx="108">
                  <c:v>2.0680823824775096E-2</c:v>
                </c:pt>
                <c:pt idx="109">
                  <c:v>1.1839847444958362E-2</c:v>
                </c:pt>
                <c:pt idx="110">
                  <c:v>1.2062208982209111E-2</c:v>
                </c:pt>
                <c:pt idx="111">
                  <c:v>-0.26342003820901816</c:v>
                </c:pt>
                <c:pt idx="112">
                  <c:v>-0.26341998411843193</c:v>
                </c:pt>
                <c:pt idx="113">
                  <c:v>2.3289216162743376E-2</c:v>
                </c:pt>
                <c:pt idx="114">
                  <c:v>-9.0820222784671056E-2</c:v>
                </c:pt>
                <c:pt idx="115">
                  <c:v>-6.4056106839061044E-3</c:v>
                </c:pt>
                <c:pt idx="116">
                  <c:v>8.0797977242217378E-3</c:v>
                </c:pt>
                <c:pt idx="117">
                  <c:v>1.2062208982209111E-2</c:v>
                </c:pt>
                <c:pt idx="118">
                  <c:v>-0.26342003820901816</c:v>
                </c:pt>
                <c:pt idx="119">
                  <c:v>0.31576120784029005</c:v>
                </c:pt>
                <c:pt idx="120">
                  <c:v>-0.46401604884090775</c:v>
                </c:pt>
                <c:pt idx="121">
                  <c:v>-9.0820222784671056E-2</c:v>
                </c:pt>
                <c:pt idx="122">
                  <c:v>1.1839847444958362E-2</c:v>
                </c:pt>
                <c:pt idx="123">
                  <c:v>1.2062208982209111E-2</c:v>
                </c:pt>
                <c:pt idx="124">
                  <c:v>0.27400849048309084</c:v>
                </c:pt>
                <c:pt idx="125">
                  <c:v>-0.31031239521526111</c:v>
                </c:pt>
                <c:pt idx="126">
                  <c:v>2.0680877915065565E-2</c:v>
                </c:pt>
                <c:pt idx="127">
                  <c:v>-9.0820222784671056E-2</c:v>
                </c:pt>
                <c:pt idx="128">
                  <c:v>8.0797977242217378E-3</c:v>
                </c:pt>
                <c:pt idx="129">
                  <c:v>1.1839847444958362E-2</c:v>
                </c:pt>
                <c:pt idx="130">
                  <c:v>1.2062208982209111E-2</c:v>
                </c:pt>
                <c:pt idx="131">
                  <c:v>0.27400849060411936</c:v>
                </c:pt>
                <c:pt idx="132">
                  <c:v>-0.27871442917581213</c:v>
                </c:pt>
                <c:pt idx="133">
                  <c:v>0.34120745283711074</c:v>
                </c:pt>
                <c:pt idx="134">
                  <c:v>1.1896677647023512E-2</c:v>
                </c:pt>
                <c:pt idx="135">
                  <c:v>1.206945198006304E-2</c:v>
                </c:pt>
                <c:pt idx="136">
                  <c:v>1.2086848782979054E-2</c:v>
                </c:pt>
                <c:pt idx="137">
                  <c:v>2.0680823945507854E-2</c:v>
                </c:pt>
                <c:pt idx="138">
                  <c:v>2.0680826159244603E-2</c:v>
                </c:pt>
                <c:pt idx="139">
                  <c:v>3.9930559951053546E-3</c:v>
                </c:pt>
                <c:pt idx="140">
                  <c:v>1.1896677647023512E-2</c:v>
                </c:pt>
                <c:pt idx="141">
                  <c:v>1.206945198006304E-2</c:v>
                </c:pt>
                <c:pt idx="142">
                  <c:v>1.2086848782979054E-2</c:v>
                </c:pt>
                <c:pt idx="143">
                  <c:v>3.9930559951053546E-3</c:v>
                </c:pt>
                <c:pt idx="144">
                  <c:v>1.1896677647023512E-2</c:v>
                </c:pt>
                <c:pt idx="145">
                  <c:v>1.206945198006304E-2</c:v>
                </c:pt>
                <c:pt idx="146">
                  <c:v>1.2084256837273877E-2</c:v>
                </c:pt>
                <c:pt idx="147">
                  <c:v>1.2086848782979054E-2</c:v>
                </c:pt>
                <c:pt idx="148">
                  <c:v>0.12616052753862217</c:v>
                </c:pt>
                <c:pt idx="149">
                  <c:v>-0.39138209079903019</c:v>
                </c:pt>
                <c:pt idx="150">
                  <c:v>2.1445109445851429E-2</c:v>
                </c:pt>
                <c:pt idx="151">
                  <c:v>3.9930559951053546E-3</c:v>
                </c:pt>
                <c:pt idx="152">
                  <c:v>1.1896677647023512E-2</c:v>
                </c:pt>
                <c:pt idx="153">
                  <c:v>1.206945198006304E-2</c:v>
                </c:pt>
                <c:pt idx="154">
                  <c:v>1.2084256837273877E-2</c:v>
                </c:pt>
                <c:pt idx="155">
                  <c:v>1.2086848782979054E-2</c:v>
                </c:pt>
                <c:pt idx="156">
                  <c:v>0.12616109550148646</c:v>
                </c:pt>
                <c:pt idx="157">
                  <c:v>0.59986385676457221</c:v>
                </c:pt>
                <c:pt idx="158">
                  <c:v>-0.42230763877530642</c:v>
                </c:pt>
                <c:pt idx="159">
                  <c:v>2.3397693270046527</c:v>
                </c:pt>
                <c:pt idx="160">
                  <c:v>1.208760847954915E-2</c:v>
                </c:pt>
                <c:pt idx="161">
                  <c:v>1.2087823789439955E-2</c:v>
                </c:pt>
                <c:pt idx="162">
                  <c:v>-0.40166072266056663</c:v>
                </c:pt>
                <c:pt idx="163">
                  <c:v>-0.23362169780885367</c:v>
                </c:pt>
                <c:pt idx="164">
                  <c:v>0.19678424500823066</c:v>
                </c:pt>
                <c:pt idx="165">
                  <c:v>-0.65336353506771272</c:v>
                </c:pt>
                <c:pt idx="166">
                  <c:v>1.2039322837109179E-2</c:v>
                </c:pt>
                <c:pt idx="167">
                  <c:v>1.2084547570452742E-2</c:v>
                </c:pt>
                <c:pt idx="168">
                  <c:v>1.2087823789439955E-2</c:v>
                </c:pt>
                <c:pt idx="169">
                  <c:v>-0.46400394080342311</c:v>
                </c:pt>
                <c:pt idx="170">
                  <c:v>1.2039322837109179E-2</c:v>
                </c:pt>
                <c:pt idx="171">
                  <c:v>1.2084547570452742E-2</c:v>
                </c:pt>
                <c:pt idx="172">
                  <c:v>1.208760847954915E-2</c:v>
                </c:pt>
                <c:pt idx="173">
                  <c:v>1.2087823789439955E-2</c:v>
                </c:pt>
                <c:pt idx="174">
                  <c:v>-0.27871386147318589</c:v>
                </c:pt>
                <c:pt idx="175">
                  <c:v>2.0692985952550202E-2</c:v>
                </c:pt>
                <c:pt idx="176">
                  <c:v>-1.9533635350677128</c:v>
                </c:pt>
                <c:pt idx="177">
                  <c:v>1.2039322837109179E-2</c:v>
                </c:pt>
                <c:pt idx="178">
                  <c:v>1.2084547570452742E-2</c:v>
                </c:pt>
                <c:pt idx="179">
                  <c:v>1.2087031907294321E-2</c:v>
                </c:pt>
                <c:pt idx="180">
                  <c:v>1.208760847954915E-2</c:v>
                </c:pt>
                <c:pt idx="181">
                  <c:v>1.2087823789439955E-2</c:v>
                </c:pt>
                <c:pt idx="182">
                  <c:v>0.27416237474787586</c:v>
                </c:pt>
                <c:pt idx="183">
                  <c:v>-0.30998607495969743</c:v>
                </c:pt>
                <c:pt idx="184">
                  <c:v>-0.27677823142105673</c:v>
                </c:pt>
                <c:pt idx="185">
                  <c:v>2.3906458115854625</c:v>
                </c:pt>
                <c:pt idx="186">
                  <c:v>1.2087579234334456E-2</c:v>
                </c:pt>
                <c:pt idx="187">
                  <c:v>1.2087845444853418E-2</c:v>
                </c:pt>
                <c:pt idx="188">
                  <c:v>1.2087968670030147E-2</c:v>
                </c:pt>
                <c:pt idx="189">
                  <c:v>-0.30837619708092312</c:v>
                </c:pt>
                <c:pt idx="190">
                  <c:v>-0.61096867347963668</c:v>
                </c:pt>
                <c:pt idx="191">
                  <c:v>1.2083847195802466E-2</c:v>
                </c:pt>
                <c:pt idx="192">
                  <c:v>-0.31015851095216007</c:v>
                </c:pt>
                <c:pt idx="193">
                  <c:v>-0.61096867347963668</c:v>
                </c:pt>
                <c:pt idx="194">
                  <c:v>1.2087579234334456E-2</c:v>
                </c:pt>
                <c:pt idx="195">
                  <c:v>1.2087845444853418E-2</c:v>
                </c:pt>
                <c:pt idx="196">
                  <c:v>1.208792847159712E-2</c:v>
                </c:pt>
                <c:pt idx="197">
                  <c:v>-0.26326615394423314</c:v>
                </c:pt>
                <c:pt idx="198">
                  <c:v>2.2617021960501305E-2</c:v>
                </c:pt>
                <c:pt idx="199">
                  <c:v>0.68903132652036336</c:v>
                </c:pt>
                <c:pt idx="200">
                  <c:v>1.2083847195802466E-2</c:v>
                </c:pt>
                <c:pt idx="201">
                  <c:v>1.2087579234334456E-2</c:v>
                </c:pt>
                <c:pt idx="202">
                  <c:v>1.2087845444853418E-2</c:v>
                </c:pt>
                <c:pt idx="203">
                  <c:v>1.208792847159712E-2</c:v>
                </c:pt>
                <c:pt idx="204">
                  <c:v>1.2087968670030147E-2</c:v>
                </c:pt>
                <c:pt idx="205">
                  <c:v>-0.26186345324481586</c:v>
                </c:pt>
                <c:pt idx="206">
                  <c:v>-0.12807798678313898</c:v>
                </c:pt>
                <c:pt idx="207">
                  <c:v>1.2086664141436554E-2</c:v>
                </c:pt>
                <c:pt idx="208">
                  <c:v>1.2087973087826942E-2</c:v>
                </c:pt>
                <c:pt idx="209">
                  <c:v>1.2087991426270595E-2</c:v>
                </c:pt>
                <c:pt idx="210">
                  <c:v>2.1943306608456226E-2</c:v>
                </c:pt>
                <c:pt idx="211">
                  <c:v>0.15585583747245835</c:v>
                </c:pt>
                <c:pt idx="212">
                  <c:v>-0.18866122936519325</c:v>
                </c:pt>
                <c:pt idx="213">
                  <c:v>-0.16227564509046455</c:v>
                </c:pt>
                <c:pt idx="214">
                  <c:v>-0.12807798678313898</c:v>
                </c:pt>
                <c:pt idx="215">
                  <c:v>1.2086664141436554E-2</c:v>
                </c:pt>
                <c:pt idx="216">
                  <c:v>1.2087973087826942E-2</c:v>
                </c:pt>
                <c:pt idx="217">
                  <c:v>-0.26215755542504127</c:v>
                </c:pt>
                <c:pt idx="218">
                  <c:v>-0.23286573126894439</c:v>
                </c:pt>
                <c:pt idx="219">
                  <c:v>0.64755577044424228</c:v>
                </c:pt>
                <c:pt idx="220">
                  <c:v>0.78315212019700131</c:v>
                </c:pt>
                <c:pt idx="221">
                  <c:v>-0.12807798678313898</c:v>
                </c:pt>
                <c:pt idx="222">
                  <c:v>1.2086664141436554E-2</c:v>
                </c:pt>
                <c:pt idx="223">
                  <c:v>1.2087973087826942E-2</c:v>
                </c:pt>
                <c:pt idx="224">
                  <c:v>1.2088000929503462E-2</c:v>
                </c:pt>
                <c:pt idx="225">
                  <c:v>-0.26215755542504127</c:v>
                </c:pt>
                <c:pt idx="226">
                  <c:v>0.34353731752342753</c:v>
                </c:pt>
                <c:pt idx="227">
                  <c:v>-0.29346141890468225</c:v>
                </c:pt>
                <c:pt idx="228">
                  <c:v>-0.12807798678313898</c:v>
                </c:pt>
                <c:pt idx="229">
                  <c:v>1.2086664141436554E-2</c:v>
                </c:pt>
                <c:pt idx="230">
                  <c:v>1.2087973087826942E-2</c:v>
                </c:pt>
                <c:pt idx="231">
                  <c:v>1.2088000929503462E-2</c:v>
                </c:pt>
                <c:pt idx="232">
                  <c:v>0.27641954222063969</c:v>
                </c:pt>
                <c:pt idx="233">
                  <c:v>0.27706581613338344</c:v>
                </c:pt>
                <c:pt idx="234">
                  <c:v>7.5976300845510991E-2</c:v>
                </c:pt>
                <c:pt idx="235">
                  <c:v>2.6882505967806551</c:v>
                </c:pt>
                <c:pt idx="236">
                  <c:v>-3.9839423336607283E-3</c:v>
                </c:pt>
                <c:pt idx="237">
                  <c:v>1.2088001946104487E-2</c:v>
                </c:pt>
                <c:pt idx="238">
                  <c:v>1.2088008924497906E-2</c:v>
                </c:pt>
                <c:pt idx="239">
                  <c:v>-0.21461885935885583</c:v>
                </c:pt>
                <c:pt idx="240">
                  <c:v>0.13097188913251845</c:v>
                </c:pt>
                <c:pt idx="241">
                  <c:v>-0.40872062591046232</c:v>
                </c:pt>
                <c:pt idx="242">
                  <c:v>-1.129491276626801</c:v>
                </c:pt>
                <c:pt idx="243">
                  <c:v>1.2087304021562328E-2</c:v>
                </c:pt>
                <c:pt idx="244">
                  <c:v>1.2088001946104487E-2</c:v>
                </c:pt>
                <c:pt idx="245">
                  <c:v>1.2088008924497906E-2</c:v>
                </c:pt>
                <c:pt idx="246">
                  <c:v>-0.37999811142991557</c:v>
                </c:pt>
                <c:pt idx="247">
                  <c:v>-0.38657073141887066</c:v>
                </c:pt>
                <c:pt idx="248">
                  <c:v>-1.129491276626801</c:v>
                </c:pt>
                <c:pt idx="249">
                  <c:v>1.2087304021562328E-2</c:v>
                </c:pt>
                <c:pt idx="250">
                  <c:v>1.2088008924497906E-2</c:v>
                </c:pt>
                <c:pt idx="251">
                  <c:v>0.24320317642097589</c:v>
                </c:pt>
                <c:pt idx="252">
                  <c:v>0.17050872337319894</c:v>
                </c:pt>
                <c:pt idx="253">
                  <c:v>1.2087304021562328E-2</c:v>
                </c:pt>
                <c:pt idx="254">
                  <c:v>1.2088001946104487E-2</c:v>
                </c:pt>
                <c:pt idx="255">
                  <c:v>1.2088008924497906E-2</c:v>
                </c:pt>
                <c:pt idx="256">
                  <c:v>-0.10672829470945899</c:v>
                </c:pt>
                <c:pt idx="257">
                  <c:v>1.4349747071214549</c:v>
                </c:pt>
                <c:pt idx="258">
                  <c:v>9.8461958247995085E-3</c:v>
                </c:pt>
                <c:pt idx="259">
                  <c:v>1.2087567782486985E-2</c:v>
                </c:pt>
                <c:pt idx="260">
                  <c:v>1.2088009139446854E-2</c:v>
                </c:pt>
                <c:pt idx="261">
                  <c:v>0.12919418859102461</c:v>
                </c:pt>
                <c:pt idx="262">
                  <c:v>0.13346460456063181</c:v>
                </c:pt>
                <c:pt idx="263">
                  <c:v>-0.469644439503488</c:v>
                </c:pt>
                <c:pt idx="264">
                  <c:v>1.4349747071214549</c:v>
                </c:pt>
                <c:pt idx="265">
                  <c:v>9.8461958247995085E-3</c:v>
                </c:pt>
                <c:pt idx="266">
                  <c:v>1.2087988118628434E-2</c:v>
                </c:pt>
                <c:pt idx="267">
                  <c:v>-0.30727873404351413</c:v>
                </c:pt>
                <c:pt idx="268">
                  <c:v>0.13346460456063181</c:v>
                </c:pt>
                <c:pt idx="269">
                  <c:v>-0.15362065171738593</c:v>
                </c:pt>
                <c:pt idx="270">
                  <c:v>-0.94676569422315038</c:v>
                </c:pt>
                <c:pt idx="271">
                  <c:v>-0.78070717495803876</c:v>
                </c:pt>
                <c:pt idx="272">
                  <c:v>1.2087988118628434E-2</c:v>
                </c:pt>
                <c:pt idx="273">
                  <c:v>1.2088010961611495E-2</c:v>
                </c:pt>
                <c:pt idx="274">
                  <c:v>0.1773725673240385</c:v>
                </c:pt>
                <c:pt idx="275">
                  <c:v>0.65529429710481191</c:v>
                </c:pt>
                <c:pt idx="276">
                  <c:v>-0.78070717495803876</c:v>
                </c:pt>
                <c:pt idx="277">
                  <c:v>9.8461958247995085E-3</c:v>
                </c:pt>
                <c:pt idx="278">
                  <c:v>1.2087988118628434E-2</c:v>
                </c:pt>
                <c:pt idx="279">
                  <c:v>1.2088010961611495E-2</c:v>
                </c:pt>
                <c:pt idx="280">
                  <c:v>-0.30485627055313635</c:v>
                </c:pt>
                <c:pt idx="281">
                  <c:v>0.13839380231782616</c:v>
                </c:pt>
                <c:pt idx="282">
                  <c:v>0.45311055911002374</c:v>
                </c:pt>
                <c:pt idx="283">
                  <c:v>2.2443523979130449</c:v>
                </c:pt>
                <c:pt idx="284">
                  <c:v>1.2088011170111823E-2</c:v>
                </c:pt>
                <c:pt idx="285">
                  <c:v>-0.17654318938836511</c:v>
                </c:pt>
                <c:pt idx="286">
                  <c:v>-0.43607243183970912</c:v>
                </c:pt>
                <c:pt idx="287">
                  <c:v>-1.2252968011143486</c:v>
                </c:pt>
                <c:pt idx="288">
                  <c:v>-0.65084045548728264</c:v>
                </c:pt>
                <c:pt idx="289">
                  <c:v>1.1808099046993092E-2</c:v>
                </c:pt>
                <c:pt idx="290">
                  <c:v>1.2088011536469878E-2</c:v>
                </c:pt>
                <c:pt idx="291">
                  <c:v>2.4277051053125831E-2</c:v>
                </c:pt>
                <c:pt idx="292">
                  <c:v>-0.90281447083672584</c:v>
                </c:pt>
                <c:pt idx="293">
                  <c:v>-1.2252968011143486</c:v>
                </c:pt>
                <c:pt idx="294">
                  <c:v>-0.65084045548728264</c:v>
                </c:pt>
                <c:pt idx="295">
                  <c:v>1.1808099046993092E-2</c:v>
                </c:pt>
                <c:pt idx="296">
                  <c:v>1.2087997811929263E-2</c:v>
                </c:pt>
                <c:pt idx="297">
                  <c:v>1.2088011536469878E-2</c:v>
                </c:pt>
                <c:pt idx="298">
                  <c:v>0.12975675464624015</c:v>
                </c:pt>
                <c:pt idx="299">
                  <c:v>0.39425277580152152</c:v>
                </c:pt>
                <c:pt idx="300">
                  <c:v>-1.0909743918254526</c:v>
                </c:pt>
                <c:pt idx="301">
                  <c:v>-0.65084045548728264</c:v>
                </c:pt>
                <c:pt idx="302">
                  <c:v>1.1808099046993092E-2</c:v>
                </c:pt>
                <c:pt idx="303">
                  <c:v>1.2088011536469878E-2</c:v>
                </c:pt>
                <c:pt idx="304">
                  <c:v>0.16633366730868104</c:v>
                </c:pt>
                <c:pt idx="305">
                  <c:v>0.16978812669498566</c:v>
                </c:pt>
                <c:pt idx="306">
                  <c:v>0.33951911255835299</c:v>
                </c:pt>
                <c:pt idx="307">
                  <c:v>1.8955852732376526</c:v>
                </c:pt>
                <c:pt idx="308">
                  <c:v>-0.20707893564832158</c:v>
                </c:pt>
                <c:pt idx="309">
                  <c:v>1.2035445081674201E-2</c:v>
                </c:pt>
                <c:pt idx="310">
                  <c:v>1.2088011641724794E-2</c:v>
                </c:pt>
                <c:pt idx="311">
                  <c:v>0.15785855296339868</c:v>
                </c:pt>
                <c:pt idx="312">
                  <c:v>0.2031489344703008</c:v>
                </c:pt>
                <c:pt idx="313">
                  <c:v>-1.7114909411415493</c:v>
                </c:pt>
                <c:pt idx="314">
                  <c:v>-0.77242803914659941</c:v>
                </c:pt>
                <c:pt idx="315">
                  <c:v>-0.20707893564832158</c:v>
                </c:pt>
                <c:pt idx="316">
                  <c:v>1.2035445081674201E-2</c:v>
                </c:pt>
                <c:pt idx="317">
                  <c:v>1.208800249509423E-2</c:v>
                </c:pt>
                <c:pt idx="318">
                  <c:v>1.2088011641724794E-2</c:v>
                </c:pt>
                <c:pt idx="319">
                  <c:v>-0.30597981270492269</c:v>
                </c:pt>
                <c:pt idx="320">
                  <c:v>4.4438728544226258E-2</c:v>
                </c:pt>
                <c:pt idx="321">
                  <c:v>0.19824132928809046</c:v>
                </c:pt>
                <c:pt idx="322">
                  <c:v>-0.77242803914659941</c:v>
                </c:pt>
                <c:pt idx="323">
                  <c:v>-0.20707893564832158</c:v>
                </c:pt>
                <c:pt idx="324">
                  <c:v>1.2035445081674201E-2</c:v>
                </c:pt>
                <c:pt idx="325">
                  <c:v>1.208800249509423E-2</c:v>
                </c:pt>
                <c:pt idx="326">
                  <c:v>1.2088011641724794E-2</c:v>
                </c:pt>
                <c:pt idx="327">
                  <c:v>0.65446269885172637</c:v>
                </c:pt>
                <c:pt idx="328">
                  <c:v>1.1584334503772693</c:v>
                </c:pt>
                <c:pt idx="329">
                  <c:v>-0.20707893564832158</c:v>
                </c:pt>
                <c:pt idx="330">
                  <c:v>1.2035445081674201E-2</c:v>
                </c:pt>
                <c:pt idx="331">
                  <c:v>1.208800249509423E-2</c:v>
                </c:pt>
                <c:pt idx="332">
                  <c:v>1.2088011641724794E-2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4520"/>
        <c:axId val="327674912"/>
      </c:scatterChart>
      <c:valAx>
        <c:axId val="327674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4912"/>
        <c:crossesAt val="-1.0000000000000001E+300"/>
        <c:crossBetween val="midCat"/>
      </c:valAx>
      <c:valAx>
        <c:axId val="32767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452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'Log APZ'!$I$1098:$I$2121</c:f>
              <c:numCache>
                <c:formatCode>General</c:formatCode>
                <c:ptCount val="1024"/>
                <c:pt idx="0">
                  <c:v>-1.9533635350677128</c:v>
                </c:pt>
                <c:pt idx="1">
                  <c:v>-1.9533635350677128</c:v>
                </c:pt>
                <c:pt idx="2">
                  <c:v>-1.9480503976026733</c:v>
                </c:pt>
                <c:pt idx="3">
                  <c:v>-1.9480503976026733</c:v>
                </c:pt>
                <c:pt idx="4">
                  <c:v>-1.9427372601376338</c:v>
                </c:pt>
                <c:pt idx="5">
                  <c:v>-1.9427372601376338</c:v>
                </c:pt>
                <c:pt idx="6">
                  <c:v>-1.9374241226725943</c:v>
                </c:pt>
                <c:pt idx="7">
                  <c:v>-1.9374241226725943</c:v>
                </c:pt>
                <c:pt idx="8">
                  <c:v>-1.9321109852075549</c:v>
                </c:pt>
                <c:pt idx="9">
                  <c:v>-1.9321109852075549</c:v>
                </c:pt>
                <c:pt idx="10">
                  <c:v>-1.9267978477425152</c:v>
                </c:pt>
                <c:pt idx="11">
                  <c:v>-1.9267978477425152</c:v>
                </c:pt>
                <c:pt idx="12">
                  <c:v>-1.9214847102774757</c:v>
                </c:pt>
                <c:pt idx="13">
                  <c:v>-1.9214847102774757</c:v>
                </c:pt>
                <c:pt idx="14">
                  <c:v>-1.9161715728124362</c:v>
                </c:pt>
                <c:pt idx="15">
                  <c:v>-1.9161715728124362</c:v>
                </c:pt>
                <c:pt idx="16">
                  <c:v>-1.9108584353473967</c:v>
                </c:pt>
                <c:pt idx="17">
                  <c:v>-1.9108584353473967</c:v>
                </c:pt>
                <c:pt idx="18">
                  <c:v>-1.9055452978823573</c:v>
                </c:pt>
                <c:pt idx="19">
                  <c:v>-1.9055452978823573</c:v>
                </c:pt>
                <c:pt idx="20">
                  <c:v>-1.9002321604173176</c:v>
                </c:pt>
                <c:pt idx="21">
                  <c:v>-1.9002321604173176</c:v>
                </c:pt>
                <c:pt idx="22">
                  <c:v>-1.8949190229522781</c:v>
                </c:pt>
                <c:pt idx="23">
                  <c:v>-1.8949190229522781</c:v>
                </c:pt>
                <c:pt idx="24">
                  <c:v>-1.8896058854872386</c:v>
                </c:pt>
                <c:pt idx="25">
                  <c:v>-1.8896058854872386</c:v>
                </c:pt>
                <c:pt idx="26">
                  <c:v>-1.8842927480221991</c:v>
                </c:pt>
                <c:pt idx="27">
                  <c:v>-1.8842927480221991</c:v>
                </c:pt>
                <c:pt idx="28">
                  <c:v>-1.8789796105571597</c:v>
                </c:pt>
                <c:pt idx="29">
                  <c:v>-1.8789796105571597</c:v>
                </c:pt>
                <c:pt idx="30">
                  <c:v>-1.87366647309212</c:v>
                </c:pt>
                <c:pt idx="31">
                  <c:v>-1.87366647309212</c:v>
                </c:pt>
                <c:pt idx="32">
                  <c:v>-1.8683533356270805</c:v>
                </c:pt>
                <c:pt idx="33">
                  <c:v>-1.8683533356270805</c:v>
                </c:pt>
                <c:pt idx="34">
                  <c:v>-1.863040198162041</c:v>
                </c:pt>
                <c:pt idx="35">
                  <c:v>-1.863040198162041</c:v>
                </c:pt>
                <c:pt idx="36">
                  <c:v>-1.8577270606970016</c:v>
                </c:pt>
                <c:pt idx="37">
                  <c:v>-1.8577270606970016</c:v>
                </c:pt>
                <c:pt idx="38">
                  <c:v>-1.8524139232319621</c:v>
                </c:pt>
                <c:pt idx="39">
                  <c:v>-1.8524139232319621</c:v>
                </c:pt>
                <c:pt idx="40">
                  <c:v>-1.8471007857669224</c:v>
                </c:pt>
                <c:pt idx="41">
                  <c:v>-1.8471007857669224</c:v>
                </c:pt>
                <c:pt idx="42">
                  <c:v>-1.8417876483018829</c:v>
                </c:pt>
                <c:pt idx="43">
                  <c:v>-1.8417876483018829</c:v>
                </c:pt>
                <c:pt idx="44">
                  <c:v>-1.8364745108368434</c:v>
                </c:pt>
                <c:pt idx="45">
                  <c:v>-1.8364745108368434</c:v>
                </c:pt>
                <c:pt idx="46">
                  <c:v>-1.831161373371804</c:v>
                </c:pt>
                <c:pt idx="47">
                  <c:v>-1.831161373371804</c:v>
                </c:pt>
                <c:pt idx="48">
                  <c:v>-1.8258482359067645</c:v>
                </c:pt>
                <c:pt idx="49">
                  <c:v>-1.8258482359067645</c:v>
                </c:pt>
                <c:pt idx="50">
                  <c:v>-1.8205350984417248</c:v>
                </c:pt>
                <c:pt idx="51">
                  <c:v>-1.8205350984417248</c:v>
                </c:pt>
                <c:pt idx="52">
                  <c:v>-1.8152219609766853</c:v>
                </c:pt>
                <c:pt idx="53">
                  <c:v>-1.8152219609766853</c:v>
                </c:pt>
                <c:pt idx="54">
                  <c:v>-1.8099088235116458</c:v>
                </c:pt>
                <c:pt idx="55">
                  <c:v>-1.8099088235116458</c:v>
                </c:pt>
                <c:pt idx="56">
                  <c:v>-1.8045956860466064</c:v>
                </c:pt>
                <c:pt idx="57">
                  <c:v>-1.8045956860466064</c:v>
                </c:pt>
                <c:pt idx="58">
                  <c:v>-1.7992825485815667</c:v>
                </c:pt>
                <c:pt idx="59">
                  <c:v>-1.7992825485815667</c:v>
                </c:pt>
                <c:pt idx="60">
                  <c:v>-1.7939694111165272</c:v>
                </c:pt>
                <c:pt idx="61">
                  <c:v>-1.7939694111165272</c:v>
                </c:pt>
                <c:pt idx="62">
                  <c:v>-1.7886562736514877</c:v>
                </c:pt>
                <c:pt idx="63">
                  <c:v>-1.7886562736514877</c:v>
                </c:pt>
                <c:pt idx="64">
                  <c:v>-1.7833431361864482</c:v>
                </c:pt>
                <c:pt idx="65">
                  <c:v>-1.7833431361864482</c:v>
                </c:pt>
                <c:pt idx="66">
                  <c:v>-1.7780299987214088</c:v>
                </c:pt>
                <c:pt idx="67">
                  <c:v>-1.7780299987214088</c:v>
                </c:pt>
                <c:pt idx="68">
                  <c:v>-1.7727168612563691</c:v>
                </c:pt>
                <c:pt idx="69">
                  <c:v>-1.7727168612563691</c:v>
                </c:pt>
                <c:pt idx="70">
                  <c:v>-1.7674037237913296</c:v>
                </c:pt>
                <c:pt idx="71">
                  <c:v>-1.7674037237913296</c:v>
                </c:pt>
                <c:pt idx="72">
                  <c:v>-1.7620905863262901</c:v>
                </c:pt>
                <c:pt idx="73">
                  <c:v>-1.7620905863262901</c:v>
                </c:pt>
                <c:pt idx="74">
                  <c:v>-1.7567774488612506</c:v>
                </c:pt>
                <c:pt idx="75">
                  <c:v>-1.7567774488612506</c:v>
                </c:pt>
                <c:pt idx="76">
                  <c:v>-1.7514643113962112</c:v>
                </c:pt>
                <c:pt idx="77">
                  <c:v>-1.7514643113962112</c:v>
                </c:pt>
                <c:pt idx="78">
                  <c:v>-1.7461511739311715</c:v>
                </c:pt>
                <c:pt idx="79">
                  <c:v>-1.7461511739311715</c:v>
                </c:pt>
                <c:pt idx="80">
                  <c:v>-1.740838036466132</c:v>
                </c:pt>
                <c:pt idx="81">
                  <c:v>-1.740838036466132</c:v>
                </c:pt>
                <c:pt idx="82">
                  <c:v>-1.7355248990010925</c:v>
                </c:pt>
                <c:pt idx="83">
                  <c:v>-1.7355248990010925</c:v>
                </c:pt>
                <c:pt idx="84">
                  <c:v>-1.7302117615360531</c:v>
                </c:pt>
                <c:pt idx="85">
                  <c:v>-1.7302117615360531</c:v>
                </c:pt>
                <c:pt idx="86">
                  <c:v>-1.7248986240710136</c:v>
                </c:pt>
                <c:pt idx="87">
                  <c:v>-1.7248986240710136</c:v>
                </c:pt>
                <c:pt idx="88">
                  <c:v>-1.7195854866059739</c:v>
                </c:pt>
                <c:pt idx="89">
                  <c:v>-1.7195854866059739</c:v>
                </c:pt>
                <c:pt idx="90">
                  <c:v>-1.7142723491409344</c:v>
                </c:pt>
                <c:pt idx="91">
                  <c:v>-1.7142723491409344</c:v>
                </c:pt>
                <c:pt idx="92">
                  <c:v>-1.7089592116758949</c:v>
                </c:pt>
                <c:pt idx="93">
                  <c:v>-1.7089592116758949</c:v>
                </c:pt>
                <c:pt idx="94">
                  <c:v>-1.7036460742108555</c:v>
                </c:pt>
                <c:pt idx="95">
                  <c:v>-1.7036460742108555</c:v>
                </c:pt>
                <c:pt idx="96">
                  <c:v>-1.698332936745816</c:v>
                </c:pt>
                <c:pt idx="97">
                  <c:v>-1.698332936745816</c:v>
                </c:pt>
                <c:pt idx="98">
                  <c:v>-1.6930197992807763</c:v>
                </c:pt>
                <c:pt idx="99">
                  <c:v>-1.6930197992807763</c:v>
                </c:pt>
                <c:pt idx="100">
                  <c:v>-1.6877066618157368</c:v>
                </c:pt>
                <c:pt idx="101">
                  <c:v>-1.6877066618157368</c:v>
                </c:pt>
                <c:pt idx="102">
                  <c:v>-1.6823935243506973</c:v>
                </c:pt>
                <c:pt idx="103">
                  <c:v>-1.6823935243506973</c:v>
                </c:pt>
                <c:pt idx="104">
                  <c:v>-1.6770803868856579</c:v>
                </c:pt>
                <c:pt idx="105">
                  <c:v>-1.6770803868856579</c:v>
                </c:pt>
                <c:pt idx="106">
                  <c:v>-1.6717672494206184</c:v>
                </c:pt>
                <c:pt idx="107">
                  <c:v>-1.6717672494206184</c:v>
                </c:pt>
                <c:pt idx="108">
                  <c:v>-1.6664541119555787</c:v>
                </c:pt>
                <c:pt idx="109">
                  <c:v>-1.6664541119555787</c:v>
                </c:pt>
                <c:pt idx="110">
                  <c:v>-1.6611409744905392</c:v>
                </c:pt>
                <c:pt idx="111">
                  <c:v>-1.6611409744905392</c:v>
                </c:pt>
                <c:pt idx="112">
                  <c:v>-1.6558278370254997</c:v>
                </c:pt>
                <c:pt idx="113">
                  <c:v>-1.6558278370254997</c:v>
                </c:pt>
                <c:pt idx="114">
                  <c:v>-1.6505146995604603</c:v>
                </c:pt>
                <c:pt idx="115">
                  <c:v>-1.6505146995604603</c:v>
                </c:pt>
                <c:pt idx="116">
                  <c:v>-1.6452015620954208</c:v>
                </c:pt>
                <c:pt idx="117">
                  <c:v>-1.6452015620954208</c:v>
                </c:pt>
                <c:pt idx="118">
                  <c:v>-1.6398884246303811</c:v>
                </c:pt>
                <c:pt idx="119">
                  <c:v>-1.6398884246303811</c:v>
                </c:pt>
                <c:pt idx="120">
                  <c:v>-1.6345752871653416</c:v>
                </c:pt>
                <c:pt idx="121">
                  <c:v>-1.6345752871653416</c:v>
                </c:pt>
                <c:pt idx="122">
                  <c:v>-1.6292621497003021</c:v>
                </c:pt>
                <c:pt idx="123">
                  <c:v>-1.6292621497003021</c:v>
                </c:pt>
                <c:pt idx="124">
                  <c:v>-1.6239490122352627</c:v>
                </c:pt>
                <c:pt idx="125">
                  <c:v>-1.6239490122352627</c:v>
                </c:pt>
                <c:pt idx="126">
                  <c:v>-1.6212924435027429</c:v>
                </c:pt>
                <c:pt idx="127">
                  <c:v>-1.6212924435027429</c:v>
                </c:pt>
                <c:pt idx="128">
                  <c:v>-1.6212924435027429</c:v>
                </c:pt>
                <c:pt idx="129">
                  <c:v>-1.6212924435027429</c:v>
                </c:pt>
                <c:pt idx="130">
                  <c:v>-1.6159793060377032</c:v>
                </c:pt>
                <c:pt idx="131">
                  <c:v>-1.6159793060377032</c:v>
                </c:pt>
                <c:pt idx="132">
                  <c:v>-1.6106661685726638</c:v>
                </c:pt>
                <c:pt idx="133">
                  <c:v>-1.6106661685726638</c:v>
                </c:pt>
                <c:pt idx="134">
                  <c:v>-1.6053530311076243</c:v>
                </c:pt>
                <c:pt idx="135">
                  <c:v>-1.6053530311076243</c:v>
                </c:pt>
                <c:pt idx="136">
                  <c:v>-1.6000398936425848</c:v>
                </c:pt>
                <c:pt idx="137">
                  <c:v>-1.6000398936425848</c:v>
                </c:pt>
                <c:pt idx="138">
                  <c:v>-1.5947267561775453</c:v>
                </c:pt>
                <c:pt idx="139">
                  <c:v>-1.5947267561775453</c:v>
                </c:pt>
                <c:pt idx="140">
                  <c:v>-1.5894136187125056</c:v>
                </c:pt>
                <c:pt idx="141">
                  <c:v>-1.5894136187125056</c:v>
                </c:pt>
                <c:pt idx="142">
                  <c:v>-1.5841004812474662</c:v>
                </c:pt>
                <c:pt idx="143">
                  <c:v>-1.5841004812474662</c:v>
                </c:pt>
                <c:pt idx="144">
                  <c:v>-1.5787873437824267</c:v>
                </c:pt>
                <c:pt idx="145">
                  <c:v>-1.5787873437824267</c:v>
                </c:pt>
                <c:pt idx="146">
                  <c:v>-1.5734742063173872</c:v>
                </c:pt>
                <c:pt idx="147">
                  <c:v>-1.5734742063173872</c:v>
                </c:pt>
                <c:pt idx="148">
                  <c:v>-1.5681610688523477</c:v>
                </c:pt>
                <c:pt idx="149">
                  <c:v>-1.5681610688523477</c:v>
                </c:pt>
                <c:pt idx="150">
                  <c:v>-1.562847931387308</c:v>
                </c:pt>
                <c:pt idx="151">
                  <c:v>-1.562847931387308</c:v>
                </c:pt>
                <c:pt idx="152">
                  <c:v>-1.5575347939222686</c:v>
                </c:pt>
                <c:pt idx="153">
                  <c:v>-1.5575347939222686</c:v>
                </c:pt>
                <c:pt idx="154">
                  <c:v>-1.5522216564572291</c:v>
                </c:pt>
                <c:pt idx="155">
                  <c:v>-1.5522216564572291</c:v>
                </c:pt>
                <c:pt idx="156">
                  <c:v>-1.5469085189921896</c:v>
                </c:pt>
                <c:pt idx="157">
                  <c:v>-1.5469085189921896</c:v>
                </c:pt>
                <c:pt idx="158">
                  <c:v>-1.5415953815271501</c:v>
                </c:pt>
                <c:pt idx="159">
                  <c:v>-1.5415953815271501</c:v>
                </c:pt>
                <c:pt idx="160">
                  <c:v>-1.5362822440621104</c:v>
                </c:pt>
                <c:pt idx="161">
                  <c:v>-1.5362822440621104</c:v>
                </c:pt>
                <c:pt idx="162">
                  <c:v>-1.530969106597071</c:v>
                </c:pt>
                <c:pt idx="163">
                  <c:v>-1.530969106597071</c:v>
                </c:pt>
                <c:pt idx="164">
                  <c:v>-1.5256559691320315</c:v>
                </c:pt>
                <c:pt idx="165">
                  <c:v>-1.5256559691320315</c:v>
                </c:pt>
                <c:pt idx="166">
                  <c:v>-1.520342831666992</c:v>
                </c:pt>
                <c:pt idx="167">
                  <c:v>-1.520342831666992</c:v>
                </c:pt>
                <c:pt idx="168">
                  <c:v>-1.5150296942019525</c:v>
                </c:pt>
                <c:pt idx="169">
                  <c:v>-1.5150296942019525</c:v>
                </c:pt>
                <c:pt idx="170">
                  <c:v>-1.5097165567369129</c:v>
                </c:pt>
                <c:pt idx="171">
                  <c:v>-1.5097165567369129</c:v>
                </c:pt>
                <c:pt idx="172">
                  <c:v>-1.5044034192718734</c:v>
                </c:pt>
                <c:pt idx="173">
                  <c:v>-1.5044034192718734</c:v>
                </c:pt>
                <c:pt idx="174">
                  <c:v>-1.4990902818068339</c:v>
                </c:pt>
                <c:pt idx="175">
                  <c:v>-1.4990902818068339</c:v>
                </c:pt>
                <c:pt idx="176">
                  <c:v>-1.4937771443417944</c:v>
                </c:pt>
                <c:pt idx="177">
                  <c:v>-1.4937771443417944</c:v>
                </c:pt>
                <c:pt idx="178">
                  <c:v>-1.488464006876755</c:v>
                </c:pt>
                <c:pt idx="179">
                  <c:v>-1.488464006876755</c:v>
                </c:pt>
                <c:pt idx="180">
                  <c:v>-1.4831508694117153</c:v>
                </c:pt>
                <c:pt idx="181">
                  <c:v>-1.4831508694117153</c:v>
                </c:pt>
                <c:pt idx="182">
                  <c:v>-1.4778377319466758</c:v>
                </c:pt>
                <c:pt idx="183">
                  <c:v>-1.4778377319466758</c:v>
                </c:pt>
                <c:pt idx="184">
                  <c:v>-1.4725245944816363</c:v>
                </c:pt>
                <c:pt idx="185">
                  <c:v>-1.4725245944816363</c:v>
                </c:pt>
                <c:pt idx="186">
                  <c:v>-1.4672114570165968</c:v>
                </c:pt>
                <c:pt idx="187">
                  <c:v>-1.4672114570165968</c:v>
                </c:pt>
                <c:pt idx="188">
                  <c:v>-1.4618983195515574</c:v>
                </c:pt>
                <c:pt idx="189">
                  <c:v>-1.4618983195515574</c:v>
                </c:pt>
                <c:pt idx="190">
                  <c:v>-1.4565851820865177</c:v>
                </c:pt>
                <c:pt idx="191">
                  <c:v>-1.4565851820865177</c:v>
                </c:pt>
                <c:pt idx="192">
                  <c:v>-1.4512720446214782</c:v>
                </c:pt>
                <c:pt idx="193">
                  <c:v>-1.4512720446214782</c:v>
                </c:pt>
                <c:pt idx="194">
                  <c:v>-1.4459589071564387</c:v>
                </c:pt>
                <c:pt idx="195">
                  <c:v>-1.4459589071564387</c:v>
                </c:pt>
                <c:pt idx="196">
                  <c:v>-1.4406457696913992</c:v>
                </c:pt>
                <c:pt idx="197">
                  <c:v>-1.4406457696913992</c:v>
                </c:pt>
                <c:pt idx="198">
                  <c:v>-1.4353326322263598</c:v>
                </c:pt>
                <c:pt idx="199">
                  <c:v>-1.4353326322263598</c:v>
                </c:pt>
                <c:pt idx="200">
                  <c:v>-1.4300194947613201</c:v>
                </c:pt>
                <c:pt idx="201">
                  <c:v>-1.4300194947613201</c:v>
                </c:pt>
                <c:pt idx="202">
                  <c:v>-1.4247063572962806</c:v>
                </c:pt>
                <c:pt idx="203">
                  <c:v>-1.4247063572962806</c:v>
                </c:pt>
                <c:pt idx="204">
                  <c:v>-1.4193932198312411</c:v>
                </c:pt>
                <c:pt idx="205">
                  <c:v>-1.4193932198312411</c:v>
                </c:pt>
                <c:pt idx="206">
                  <c:v>-1.4140800823662016</c:v>
                </c:pt>
                <c:pt idx="207">
                  <c:v>-1.4140800823662016</c:v>
                </c:pt>
                <c:pt idx="208">
                  <c:v>-1.4087669449011622</c:v>
                </c:pt>
                <c:pt idx="209">
                  <c:v>-1.4087669449011622</c:v>
                </c:pt>
                <c:pt idx="210">
                  <c:v>-1.4034538074361225</c:v>
                </c:pt>
                <c:pt idx="211">
                  <c:v>-1.4034538074361225</c:v>
                </c:pt>
                <c:pt idx="212">
                  <c:v>-1.398140669971083</c:v>
                </c:pt>
                <c:pt idx="213">
                  <c:v>-1.398140669971083</c:v>
                </c:pt>
                <c:pt idx="214">
                  <c:v>-1.3928275325060435</c:v>
                </c:pt>
                <c:pt idx="215">
                  <c:v>-1.3928275325060435</c:v>
                </c:pt>
                <c:pt idx="216">
                  <c:v>-1.387514395041004</c:v>
                </c:pt>
                <c:pt idx="217">
                  <c:v>-1.387514395041004</c:v>
                </c:pt>
                <c:pt idx="218">
                  <c:v>-1.3822012575759643</c:v>
                </c:pt>
                <c:pt idx="219">
                  <c:v>-1.3822012575759643</c:v>
                </c:pt>
                <c:pt idx="220">
                  <c:v>-1.3768881201109249</c:v>
                </c:pt>
                <c:pt idx="221">
                  <c:v>-1.3768881201109249</c:v>
                </c:pt>
                <c:pt idx="222">
                  <c:v>-1.3715749826458854</c:v>
                </c:pt>
                <c:pt idx="223">
                  <c:v>-1.3715749826458854</c:v>
                </c:pt>
                <c:pt idx="224">
                  <c:v>-1.3662618451808459</c:v>
                </c:pt>
                <c:pt idx="225">
                  <c:v>-1.3662618451808459</c:v>
                </c:pt>
                <c:pt idx="226">
                  <c:v>-1.3609487077158064</c:v>
                </c:pt>
                <c:pt idx="227">
                  <c:v>-1.3609487077158064</c:v>
                </c:pt>
                <c:pt idx="228">
                  <c:v>-1.3556355702507668</c:v>
                </c:pt>
                <c:pt idx="229">
                  <c:v>-1.3556355702507668</c:v>
                </c:pt>
                <c:pt idx="230">
                  <c:v>-1.3503224327857273</c:v>
                </c:pt>
                <c:pt idx="231">
                  <c:v>-1.3503224327857273</c:v>
                </c:pt>
                <c:pt idx="232">
                  <c:v>-1.3450092953206878</c:v>
                </c:pt>
                <c:pt idx="233">
                  <c:v>-1.3450092953206878</c:v>
                </c:pt>
                <c:pt idx="234">
                  <c:v>-1.3396961578556483</c:v>
                </c:pt>
                <c:pt idx="235">
                  <c:v>-1.3396961578556483</c:v>
                </c:pt>
                <c:pt idx="236">
                  <c:v>-1.3343830203906089</c:v>
                </c:pt>
                <c:pt idx="237">
                  <c:v>-1.3343830203906089</c:v>
                </c:pt>
                <c:pt idx="238">
                  <c:v>-1.3290698829255692</c:v>
                </c:pt>
                <c:pt idx="239">
                  <c:v>-1.3290698829255692</c:v>
                </c:pt>
                <c:pt idx="240">
                  <c:v>-1.3237567454605297</c:v>
                </c:pt>
                <c:pt idx="241">
                  <c:v>-1.3237567454605297</c:v>
                </c:pt>
                <c:pt idx="242">
                  <c:v>-1.3184436079954902</c:v>
                </c:pt>
                <c:pt idx="243">
                  <c:v>-1.3184436079954902</c:v>
                </c:pt>
                <c:pt idx="244">
                  <c:v>-1.3131304705304507</c:v>
                </c:pt>
                <c:pt idx="245">
                  <c:v>-1.3131304705304507</c:v>
                </c:pt>
                <c:pt idx="246">
                  <c:v>-1.3078173330654113</c:v>
                </c:pt>
                <c:pt idx="247">
                  <c:v>-1.3078173330654113</c:v>
                </c:pt>
                <c:pt idx="248">
                  <c:v>-1.3025041956003716</c:v>
                </c:pt>
                <c:pt idx="249">
                  <c:v>-1.3025041956003716</c:v>
                </c:pt>
                <c:pt idx="250">
                  <c:v>-1.2971910581353321</c:v>
                </c:pt>
                <c:pt idx="251">
                  <c:v>-1.2971910581353321</c:v>
                </c:pt>
                <c:pt idx="252">
                  <c:v>-1.2918779206702926</c:v>
                </c:pt>
                <c:pt idx="253">
                  <c:v>-1.2918779206702926</c:v>
                </c:pt>
                <c:pt idx="254">
                  <c:v>-1.2892213519377729</c:v>
                </c:pt>
                <c:pt idx="255">
                  <c:v>-1.2892213519377729</c:v>
                </c:pt>
                <c:pt idx="256">
                  <c:v>-1.2892213519377729</c:v>
                </c:pt>
                <c:pt idx="257">
                  <c:v>-1.2892213519377729</c:v>
                </c:pt>
                <c:pt idx="258">
                  <c:v>-1.2839082144727334</c:v>
                </c:pt>
                <c:pt idx="259">
                  <c:v>-1.2839082144727334</c:v>
                </c:pt>
                <c:pt idx="260">
                  <c:v>-1.2785950770076937</c:v>
                </c:pt>
                <c:pt idx="261">
                  <c:v>-1.2785950770076937</c:v>
                </c:pt>
                <c:pt idx="262">
                  <c:v>-1.2732819395426542</c:v>
                </c:pt>
                <c:pt idx="263">
                  <c:v>-1.2732819395426542</c:v>
                </c:pt>
                <c:pt idx="264">
                  <c:v>-1.2679688020776148</c:v>
                </c:pt>
                <c:pt idx="265">
                  <c:v>-1.2679688020776148</c:v>
                </c:pt>
                <c:pt idx="266">
                  <c:v>-1.2626556646125753</c:v>
                </c:pt>
                <c:pt idx="267">
                  <c:v>-1.2626556646125753</c:v>
                </c:pt>
                <c:pt idx="268">
                  <c:v>-1.2573425271475358</c:v>
                </c:pt>
                <c:pt idx="269">
                  <c:v>-1.2573425271475358</c:v>
                </c:pt>
                <c:pt idx="270">
                  <c:v>-1.2520293896824961</c:v>
                </c:pt>
                <c:pt idx="271">
                  <c:v>-1.2520293896824961</c:v>
                </c:pt>
                <c:pt idx="272">
                  <c:v>-1.2467162522174566</c:v>
                </c:pt>
                <c:pt idx="273">
                  <c:v>-1.2467162522174566</c:v>
                </c:pt>
                <c:pt idx="274">
                  <c:v>-1.2414031147524172</c:v>
                </c:pt>
                <c:pt idx="275">
                  <c:v>-1.2414031147524172</c:v>
                </c:pt>
                <c:pt idx="276">
                  <c:v>-1.2360899772873777</c:v>
                </c:pt>
                <c:pt idx="277">
                  <c:v>-1.2360899772873777</c:v>
                </c:pt>
                <c:pt idx="278">
                  <c:v>-1.2307768398223382</c:v>
                </c:pt>
                <c:pt idx="279">
                  <c:v>-1.2307768398223382</c:v>
                </c:pt>
                <c:pt idx="280">
                  <c:v>-1.2254637023572985</c:v>
                </c:pt>
                <c:pt idx="281">
                  <c:v>-1.2254637023572985</c:v>
                </c:pt>
                <c:pt idx="282">
                  <c:v>-1.220150564892259</c:v>
                </c:pt>
                <c:pt idx="283">
                  <c:v>-1.220150564892259</c:v>
                </c:pt>
                <c:pt idx="284">
                  <c:v>-1.2148374274272196</c:v>
                </c:pt>
                <c:pt idx="285">
                  <c:v>-1.2148374274272196</c:v>
                </c:pt>
                <c:pt idx="286">
                  <c:v>-1.2095242899621801</c:v>
                </c:pt>
                <c:pt idx="287">
                  <c:v>-1.2095242899621801</c:v>
                </c:pt>
                <c:pt idx="288">
                  <c:v>-1.2042111524971406</c:v>
                </c:pt>
                <c:pt idx="289">
                  <c:v>-1.2042111524971406</c:v>
                </c:pt>
                <c:pt idx="290">
                  <c:v>-1.1988980150321009</c:v>
                </c:pt>
                <c:pt idx="291">
                  <c:v>-1.1988980150321009</c:v>
                </c:pt>
                <c:pt idx="292">
                  <c:v>-1.1935848775670614</c:v>
                </c:pt>
                <c:pt idx="293">
                  <c:v>-1.1935848775670614</c:v>
                </c:pt>
                <c:pt idx="294">
                  <c:v>-1.188271740102022</c:v>
                </c:pt>
                <c:pt idx="295">
                  <c:v>-1.188271740102022</c:v>
                </c:pt>
                <c:pt idx="296">
                  <c:v>-1.1829586026369825</c:v>
                </c:pt>
                <c:pt idx="297">
                  <c:v>-1.1829586026369825</c:v>
                </c:pt>
                <c:pt idx="298">
                  <c:v>-1.177645465171943</c:v>
                </c:pt>
                <c:pt idx="299">
                  <c:v>-1.177645465171943</c:v>
                </c:pt>
                <c:pt idx="300">
                  <c:v>-1.1723323277069033</c:v>
                </c:pt>
                <c:pt idx="301">
                  <c:v>-1.1723323277069033</c:v>
                </c:pt>
                <c:pt idx="302">
                  <c:v>-1.1670191902418638</c:v>
                </c:pt>
                <c:pt idx="303">
                  <c:v>-1.1670191902418638</c:v>
                </c:pt>
                <c:pt idx="304">
                  <c:v>-1.1617060527768244</c:v>
                </c:pt>
                <c:pt idx="305">
                  <c:v>-1.1617060527768244</c:v>
                </c:pt>
                <c:pt idx="306">
                  <c:v>-1.1563929153117849</c:v>
                </c:pt>
                <c:pt idx="307">
                  <c:v>-1.1563929153117849</c:v>
                </c:pt>
                <c:pt idx="308">
                  <c:v>-1.1510797778467454</c:v>
                </c:pt>
                <c:pt idx="309">
                  <c:v>-1.1510797778467454</c:v>
                </c:pt>
                <c:pt idx="310">
                  <c:v>-1.1457666403817057</c:v>
                </c:pt>
                <c:pt idx="311">
                  <c:v>-1.1457666403817057</c:v>
                </c:pt>
                <c:pt idx="312">
                  <c:v>-1.1404535029166663</c:v>
                </c:pt>
                <c:pt idx="313">
                  <c:v>-1.1404535029166663</c:v>
                </c:pt>
                <c:pt idx="314">
                  <c:v>-1.1351403654516268</c:v>
                </c:pt>
                <c:pt idx="315">
                  <c:v>-1.1351403654516268</c:v>
                </c:pt>
                <c:pt idx="316">
                  <c:v>-1.1298272279865873</c:v>
                </c:pt>
                <c:pt idx="317">
                  <c:v>-1.1298272279865873</c:v>
                </c:pt>
                <c:pt idx="318">
                  <c:v>-1.1245140905215478</c:v>
                </c:pt>
                <c:pt idx="319">
                  <c:v>-1.1245140905215478</c:v>
                </c:pt>
                <c:pt idx="320">
                  <c:v>-1.1192009530565081</c:v>
                </c:pt>
                <c:pt idx="321">
                  <c:v>-1.1192009530565081</c:v>
                </c:pt>
                <c:pt idx="322">
                  <c:v>-1.1138878155914687</c:v>
                </c:pt>
                <c:pt idx="323">
                  <c:v>-1.1138878155914687</c:v>
                </c:pt>
                <c:pt idx="324">
                  <c:v>-1.1085746781264292</c:v>
                </c:pt>
                <c:pt idx="325">
                  <c:v>-1.1085746781264292</c:v>
                </c:pt>
                <c:pt idx="326">
                  <c:v>-1.1032615406613897</c:v>
                </c:pt>
                <c:pt idx="327">
                  <c:v>-1.1032615406613897</c:v>
                </c:pt>
                <c:pt idx="328">
                  <c:v>-1.0979484031963502</c:v>
                </c:pt>
                <c:pt idx="329">
                  <c:v>-1.0979484031963502</c:v>
                </c:pt>
                <c:pt idx="330">
                  <c:v>-1.0926352657313105</c:v>
                </c:pt>
                <c:pt idx="331">
                  <c:v>-1.0926352657313105</c:v>
                </c:pt>
                <c:pt idx="332">
                  <c:v>-1.0873221282662711</c:v>
                </c:pt>
                <c:pt idx="333">
                  <c:v>-1.0873221282662711</c:v>
                </c:pt>
                <c:pt idx="334">
                  <c:v>-1.0820089908012316</c:v>
                </c:pt>
                <c:pt idx="335">
                  <c:v>-1.0820089908012316</c:v>
                </c:pt>
                <c:pt idx="336">
                  <c:v>-1.0766958533361921</c:v>
                </c:pt>
                <c:pt idx="337">
                  <c:v>-1.0766958533361921</c:v>
                </c:pt>
                <c:pt idx="338">
                  <c:v>-1.0713827158711526</c:v>
                </c:pt>
                <c:pt idx="339">
                  <c:v>-1.0713827158711526</c:v>
                </c:pt>
                <c:pt idx="340">
                  <c:v>-1.0660695784061129</c:v>
                </c:pt>
                <c:pt idx="341">
                  <c:v>-1.0660695784061129</c:v>
                </c:pt>
                <c:pt idx="342">
                  <c:v>-1.0607564409410735</c:v>
                </c:pt>
                <c:pt idx="343">
                  <c:v>-1.0607564409410735</c:v>
                </c:pt>
                <c:pt idx="344">
                  <c:v>-1.055443303476034</c:v>
                </c:pt>
                <c:pt idx="345">
                  <c:v>-1.055443303476034</c:v>
                </c:pt>
                <c:pt idx="346">
                  <c:v>-1.0501301660109945</c:v>
                </c:pt>
                <c:pt idx="347">
                  <c:v>-1.0501301660109945</c:v>
                </c:pt>
                <c:pt idx="348">
                  <c:v>-1.044817028545955</c:v>
                </c:pt>
                <c:pt idx="349">
                  <c:v>-1.044817028545955</c:v>
                </c:pt>
                <c:pt idx="350">
                  <c:v>-1.0395038910809153</c:v>
                </c:pt>
                <c:pt idx="351">
                  <c:v>-1.0395038910809153</c:v>
                </c:pt>
                <c:pt idx="352">
                  <c:v>-1.0341907536158759</c:v>
                </c:pt>
                <c:pt idx="353">
                  <c:v>-1.0341907536158759</c:v>
                </c:pt>
                <c:pt idx="354">
                  <c:v>-1.0288776161508364</c:v>
                </c:pt>
                <c:pt idx="355">
                  <c:v>-1.0288776161508364</c:v>
                </c:pt>
                <c:pt idx="356">
                  <c:v>-1.0235644786857969</c:v>
                </c:pt>
                <c:pt idx="357">
                  <c:v>-1.0235644786857969</c:v>
                </c:pt>
                <c:pt idx="358">
                  <c:v>-1.0182513412207574</c:v>
                </c:pt>
                <c:pt idx="359">
                  <c:v>-1.0182513412207574</c:v>
                </c:pt>
                <c:pt idx="360">
                  <c:v>-1.0129382037557177</c:v>
                </c:pt>
                <c:pt idx="361">
                  <c:v>-1.0129382037557177</c:v>
                </c:pt>
                <c:pt idx="362">
                  <c:v>-1.0076250662906783</c:v>
                </c:pt>
                <c:pt idx="363">
                  <c:v>-1.0076250662906783</c:v>
                </c:pt>
                <c:pt idx="364">
                  <c:v>-1.0023119288256388</c:v>
                </c:pt>
                <c:pt idx="365">
                  <c:v>-1.0023119288256388</c:v>
                </c:pt>
                <c:pt idx="366">
                  <c:v>-0.99699879136059921</c:v>
                </c:pt>
                <c:pt idx="367">
                  <c:v>-0.99699879136059921</c:v>
                </c:pt>
                <c:pt idx="368">
                  <c:v>-0.99168565389555974</c:v>
                </c:pt>
                <c:pt idx="369">
                  <c:v>-0.99168565389555974</c:v>
                </c:pt>
                <c:pt idx="370">
                  <c:v>-0.98637251643052026</c:v>
                </c:pt>
                <c:pt idx="371">
                  <c:v>-0.98637251643052026</c:v>
                </c:pt>
                <c:pt idx="372">
                  <c:v>-0.98105937896548068</c:v>
                </c:pt>
                <c:pt idx="373">
                  <c:v>-0.98105937896548068</c:v>
                </c:pt>
                <c:pt idx="374">
                  <c:v>-0.9757462415004412</c:v>
                </c:pt>
                <c:pt idx="375">
                  <c:v>-0.9757462415004412</c:v>
                </c:pt>
                <c:pt idx="376">
                  <c:v>-0.97043310403540162</c:v>
                </c:pt>
                <c:pt idx="377">
                  <c:v>-0.97043310403540162</c:v>
                </c:pt>
                <c:pt idx="378">
                  <c:v>-0.96511996657036214</c:v>
                </c:pt>
                <c:pt idx="379">
                  <c:v>-0.96511996657036214</c:v>
                </c:pt>
                <c:pt idx="380">
                  <c:v>-0.95980682910532267</c:v>
                </c:pt>
                <c:pt idx="381">
                  <c:v>-0.95980682910532267</c:v>
                </c:pt>
                <c:pt idx="382">
                  <c:v>-0.95715026037280282</c:v>
                </c:pt>
                <c:pt idx="383">
                  <c:v>-0.95715026037280282</c:v>
                </c:pt>
                <c:pt idx="384">
                  <c:v>-0.95715026037280282</c:v>
                </c:pt>
                <c:pt idx="385">
                  <c:v>-0.95715026037280282</c:v>
                </c:pt>
                <c:pt idx="386">
                  <c:v>-0.95183712290776334</c:v>
                </c:pt>
                <c:pt idx="387">
                  <c:v>-0.95183712290776334</c:v>
                </c:pt>
                <c:pt idx="388">
                  <c:v>-0.94652398544272376</c:v>
                </c:pt>
                <c:pt idx="389">
                  <c:v>-0.94652398544272376</c:v>
                </c:pt>
                <c:pt idx="390">
                  <c:v>-0.94121084797768428</c:v>
                </c:pt>
                <c:pt idx="391">
                  <c:v>-0.94121084797768428</c:v>
                </c:pt>
                <c:pt idx="392">
                  <c:v>-0.93589771051264481</c:v>
                </c:pt>
                <c:pt idx="393">
                  <c:v>-0.93589771051264481</c:v>
                </c:pt>
                <c:pt idx="394">
                  <c:v>-0.93058457304760522</c:v>
                </c:pt>
                <c:pt idx="395">
                  <c:v>-0.93058457304760522</c:v>
                </c:pt>
                <c:pt idx="396">
                  <c:v>-0.92527143558256575</c:v>
                </c:pt>
                <c:pt idx="397">
                  <c:v>-0.92527143558256575</c:v>
                </c:pt>
                <c:pt idx="398">
                  <c:v>-0.91995829811752616</c:v>
                </c:pt>
                <c:pt idx="399">
                  <c:v>-0.91995829811752616</c:v>
                </c:pt>
                <c:pt idx="400">
                  <c:v>-0.91464516065248669</c:v>
                </c:pt>
                <c:pt idx="401">
                  <c:v>-0.91464516065248669</c:v>
                </c:pt>
                <c:pt idx="402">
                  <c:v>-0.90933202318744721</c:v>
                </c:pt>
                <c:pt idx="403">
                  <c:v>-0.90933202318744721</c:v>
                </c:pt>
                <c:pt idx="404">
                  <c:v>-0.90401888572240763</c:v>
                </c:pt>
                <c:pt idx="405">
                  <c:v>-0.90401888572240763</c:v>
                </c:pt>
                <c:pt idx="406">
                  <c:v>-0.89870574825736815</c:v>
                </c:pt>
                <c:pt idx="407">
                  <c:v>-0.89870574825736815</c:v>
                </c:pt>
                <c:pt idx="408">
                  <c:v>-0.89339261079232857</c:v>
                </c:pt>
                <c:pt idx="409">
                  <c:v>-0.89339261079232857</c:v>
                </c:pt>
                <c:pt idx="410">
                  <c:v>-0.88807947332728909</c:v>
                </c:pt>
                <c:pt idx="411">
                  <c:v>-0.88807947332728909</c:v>
                </c:pt>
                <c:pt idx="412">
                  <c:v>-0.88276633586224962</c:v>
                </c:pt>
                <c:pt idx="413">
                  <c:v>-0.88276633586224962</c:v>
                </c:pt>
                <c:pt idx="414">
                  <c:v>-0.87745319839721003</c:v>
                </c:pt>
                <c:pt idx="415">
                  <c:v>-0.87745319839721003</c:v>
                </c:pt>
                <c:pt idx="416">
                  <c:v>-0.87214006093217056</c:v>
                </c:pt>
                <c:pt idx="417">
                  <c:v>-0.87214006093217056</c:v>
                </c:pt>
                <c:pt idx="418">
                  <c:v>-0.86682692346713097</c:v>
                </c:pt>
                <c:pt idx="419">
                  <c:v>-0.86682692346713097</c:v>
                </c:pt>
                <c:pt idx="420">
                  <c:v>-0.8615137860020915</c:v>
                </c:pt>
                <c:pt idx="421">
                  <c:v>-0.8615137860020915</c:v>
                </c:pt>
                <c:pt idx="422">
                  <c:v>-0.85620064853705202</c:v>
                </c:pt>
                <c:pt idx="423">
                  <c:v>-0.85620064853705202</c:v>
                </c:pt>
                <c:pt idx="424">
                  <c:v>-0.85088751107201244</c:v>
                </c:pt>
                <c:pt idx="425">
                  <c:v>-0.85088751107201244</c:v>
                </c:pt>
                <c:pt idx="426">
                  <c:v>-0.84557437360697296</c:v>
                </c:pt>
                <c:pt idx="427">
                  <c:v>-0.84557437360697296</c:v>
                </c:pt>
                <c:pt idx="428">
                  <c:v>-0.84026123614193338</c:v>
                </c:pt>
                <c:pt idx="429">
                  <c:v>-0.84026123614193338</c:v>
                </c:pt>
                <c:pt idx="430">
                  <c:v>-0.8349480986768939</c:v>
                </c:pt>
                <c:pt idx="431">
                  <c:v>-0.8349480986768939</c:v>
                </c:pt>
                <c:pt idx="432">
                  <c:v>-0.82963496121185432</c:v>
                </c:pt>
                <c:pt idx="433">
                  <c:v>-0.82963496121185432</c:v>
                </c:pt>
                <c:pt idx="434">
                  <c:v>-0.82432182374681484</c:v>
                </c:pt>
                <c:pt idx="435">
                  <c:v>-0.82432182374681484</c:v>
                </c:pt>
                <c:pt idx="436">
                  <c:v>-0.81900868628177537</c:v>
                </c:pt>
                <c:pt idx="437">
                  <c:v>-0.81900868628177537</c:v>
                </c:pt>
                <c:pt idx="438">
                  <c:v>-0.81369554881673578</c:v>
                </c:pt>
                <c:pt idx="439">
                  <c:v>-0.81369554881673578</c:v>
                </c:pt>
                <c:pt idx="440">
                  <c:v>-0.80838241135169631</c:v>
                </c:pt>
                <c:pt idx="441">
                  <c:v>-0.80838241135169631</c:v>
                </c:pt>
                <c:pt idx="442">
                  <c:v>-0.80306927388665672</c:v>
                </c:pt>
                <c:pt idx="443">
                  <c:v>-0.80306927388665672</c:v>
                </c:pt>
                <c:pt idx="444">
                  <c:v>-0.79775613642161725</c:v>
                </c:pt>
                <c:pt idx="445">
                  <c:v>-0.79775613642161725</c:v>
                </c:pt>
                <c:pt idx="446">
                  <c:v>-0.79244299895657777</c:v>
                </c:pt>
                <c:pt idx="447">
                  <c:v>-0.79244299895657777</c:v>
                </c:pt>
                <c:pt idx="448">
                  <c:v>-0.78712986149153819</c:v>
                </c:pt>
                <c:pt idx="449">
                  <c:v>-0.78712986149153819</c:v>
                </c:pt>
                <c:pt idx="450">
                  <c:v>-0.78181672402649871</c:v>
                </c:pt>
                <c:pt idx="451">
                  <c:v>-0.78181672402649871</c:v>
                </c:pt>
                <c:pt idx="452">
                  <c:v>-0.77650358656145912</c:v>
                </c:pt>
                <c:pt idx="453">
                  <c:v>-0.77650358656145912</c:v>
                </c:pt>
                <c:pt idx="454">
                  <c:v>-0.77119044909641965</c:v>
                </c:pt>
                <c:pt idx="455">
                  <c:v>-0.77119044909641965</c:v>
                </c:pt>
                <c:pt idx="456">
                  <c:v>-0.76587731163138018</c:v>
                </c:pt>
                <c:pt idx="457">
                  <c:v>-0.76587731163138018</c:v>
                </c:pt>
                <c:pt idx="458">
                  <c:v>-0.76056417416634059</c:v>
                </c:pt>
                <c:pt idx="459">
                  <c:v>-0.76056417416634059</c:v>
                </c:pt>
                <c:pt idx="460">
                  <c:v>-0.75525103670130111</c:v>
                </c:pt>
                <c:pt idx="461">
                  <c:v>-0.75525103670130111</c:v>
                </c:pt>
                <c:pt idx="462">
                  <c:v>-0.74993789923626153</c:v>
                </c:pt>
                <c:pt idx="463">
                  <c:v>-0.74993789923626153</c:v>
                </c:pt>
                <c:pt idx="464">
                  <c:v>-0.74462476177122205</c:v>
                </c:pt>
                <c:pt idx="465">
                  <c:v>-0.74462476177122205</c:v>
                </c:pt>
                <c:pt idx="466">
                  <c:v>-0.73931162430618258</c:v>
                </c:pt>
                <c:pt idx="467">
                  <c:v>-0.73931162430618258</c:v>
                </c:pt>
                <c:pt idx="468">
                  <c:v>-0.73399848684114299</c:v>
                </c:pt>
                <c:pt idx="469">
                  <c:v>-0.73399848684114299</c:v>
                </c:pt>
                <c:pt idx="470">
                  <c:v>-0.72868534937610352</c:v>
                </c:pt>
                <c:pt idx="471">
                  <c:v>-0.72868534937610352</c:v>
                </c:pt>
                <c:pt idx="472">
                  <c:v>-0.72337221191106393</c:v>
                </c:pt>
                <c:pt idx="473">
                  <c:v>-0.72337221191106393</c:v>
                </c:pt>
                <c:pt idx="474">
                  <c:v>-0.71805907444602446</c:v>
                </c:pt>
                <c:pt idx="475">
                  <c:v>-0.71805907444602446</c:v>
                </c:pt>
                <c:pt idx="476">
                  <c:v>-0.71274593698098498</c:v>
                </c:pt>
                <c:pt idx="477">
                  <c:v>-0.71274593698098498</c:v>
                </c:pt>
                <c:pt idx="478">
                  <c:v>-0.7074327995159454</c:v>
                </c:pt>
                <c:pt idx="479">
                  <c:v>-0.7074327995159454</c:v>
                </c:pt>
                <c:pt idx="480">
                  <c:v>-0.70211966205090592</c:v>
                </c:pt>
                <c:pt idx="481">
                  <c:v>-0.70211966205090592</c:v>
                </c:pt>
                <c:pt idx="482">
                  <c:v>-0.69680652458586634</c:v>
                </c:pt>
                <c:pt idx="483">
                  <c:v>-0.69680652458586634</c:v>
                </c:pt>
                <c:pt idx="484">
                  <c:v>-0.69149338712082686</c:v>
                </c:pt>
                <c:pt idx="485">
                  <c:v>-0.69149338712082686</c:v>
                </c:pt>
                <c:pt idx="486">
                  <c:v>-0.68618024965578739</c:v>
                </c:pt>
                <c:pt idx="487">
                  <c:v>-0.68618024965578739</c:v>
                </c:pt>
                <c:pt idx="488">
                  <c:v>-0.6808671121907478</c:v>
                </c:pt>
                <c:pt idx="489">
                  <c:v>-0.6808671121907478</c:v>
                </c:pt>
                <c:pt idx="490">
                  <c:v>-0.67555397472570833</c:v>
                </c:pt>
                <c:pt idx="491">
                  <c:v>-0.67555397472570833</c:v>
                </c:pt>
                <c:pt idx="492">
                  <c:v>-0.67024083726066874</c:v>
                </c:pt>
                <c:pt idx="493">
                  <c:v>-0.67024083726066874</c:v>
                </c:pt>
                <c:pt idx="494">
                  <c:v>-0.66492769979562927</c:v>
                </c:pt>
                <c:pt idx="495">
                  <c:v>-0.66492769979562927</c:v>
                </c:pt>
                <c:pt idx="496">
                  <c:v>-0.65961456233058979</c:v>
                </c:pt>
                <c:pt idx="497">
                  <c:v>-0.65961456233058979</c:v>
                </c:pt>
                <c:pt idx="498">
                  <c:v>-0.65430142486555021</c:v>
                </c:pt>
                <c:pt idx="499">
                  <c:v>-0.65430142486555021</c:v>
                </c:pt>
                <c:pt idx="500">
                  <c:v>-0.64898828740051073</c:v>
                </c:pt>
                <c:pt idx="501">
                  <c:v>-0.64898828740051073</c:v>
                </c:pt>
                <c:pt idx="502">
                  <c:v>-0.64367514993547115</c:v>
                </c:pt>
                <c:pt idx="503">
                  <c:v>-0.64367514993547115</c:v>
                </c:pt>
                <c:pt idx="504">
                  <c:v>-0.63836201247043167</c:v>
                </c:pt>
                <c:pt idx="505">
                  <c:v>-0.63836201247043167</c:v>
                </c:pt>
                <c:pt idx="506">
                  <c:v>-0.63304887500539209</c:v>
                </c:pt>
                <c:pt idx="507">
                  <c:v>-0.63304887500539209</c:v>
                </c:pt>
                <c:pt idx="508">
                  <c:v>-0.62773573754035261</c:v>
                </c:pt>
                <c:pt idx="509">
                  <c:v>-0.62773573754035261</c:v>
                </c:pt>
                <c:pt idx="510">
                  <c:v>-0.62507916880783287</c:v>
                </c:pt>
                <c:pt idx="511">
                  <c:v>-0.62507916880783287</c:v>
                </c:pt>
                <c:pt idx="512">
                  <c:v>-0.62507916880783287</c:v>
                </c:pt>
                <c:pt idx="513">
                  <c:v>-0.62507916880783287</c:v>
                </c:pt>
                <c:pt idx="514">
                  <c:v>-0.61976603134279329</c:v>
                </c:pt>
                <c:pt idx="515">
                  <c:v>-0.61976603134279329</c:v>
                </c:pt>
                <c:pt idx="516">
                  <c:v>-0.61445289387775381</c:v>
                </c:pt>
                <c:pt idx="517">
                  <c:v>-0.61445289387775381</c:v>
                </c:pt>
                <c:pt idx="518">
                  <c:v>-0.60913975641271434</c:v>
                </c:pt>
                <c:pt idx="519">
                  <c:v>-0.60913975641271434</c:v>
                </c:pt>
                <c:pt idx="520">
                  <c:v>-0.60382661894767475</c:v>
                </c:pt>
                <c:pt idx="521">
                  <c:v>-0.60382661894767475</c:v>
                </c:pt>
                <c:pt idx="522">
                  <c:v>-0.59851348148263528</c:v>
                </c:pt>
                <c:pt idx="523">
                  <c:v>-0.59851348148263528</c:v>
                </c:pt>
                <c:pt idx="524">
                  <c:v>-0.59320034401759569</c:v>
                </c:pt>
                <c:pt idx="525">
                  <c:v>-0.59320034401759569</c:v>
                </c:pt>
                <c:pt idx="526">
                  <c:v>-0.58788720655255622</c:v>
                </c:pt>
                <c:pt idx="527">
                  <c:v>-0.58788720655255622</c:v>
                </c:pt>
                <c:pt idx="528">
                  <c:v>-0.58257406908751674</c:v>
                </c:pt>
                <c:pt idx="529">
                  <c:v>-0.58257406908751674</c:v>
                </c:pt>
                <c:pt idx="530">
                  <c:v>-0.57726093162247716</c:v>
                </c:pt>
                <c:pt idx="531">
                  <c:v>-0.57726093162247716</c:v>
                </c:pt>
                <c:pt idx="532">
                  <c:v>-0.57194779415743768</c:v>
                </c:pt>
                <c:pt idx="533">
                  <c:v>-0.57194779415743768</c:v>
                </c:pt>
                <c:pt idx="534">
                  <c:v>-0.5666346566923981</c:v>
                </c:pt>
                <c:pt idx="535">
                  <c:v>-0.5666346566923981</c:v>
                </c:pt>
                <c:pt idx="536">
                  <c:v>-0.56132151922735862</c:v>
                </c:pt>
                <c:pt idx="537">
                  <c:v>-0.56132151922735862</c:v>
                </c:pt>
                <c:pt idx="538">
                  <c:v>-0.55600838176231904</c:v>
                </c:pt>
                <c:pt idx="539">
                  <c:v>-0.55600838176231904</c:v>
                </c:pt>
                <c:pt idx="540">
                  <c:v>-0.55069524429727956</c:v>
                </c:pt>
                <c:pt idx="541">
                  <c:v>-0.55069524429727956</c:v>
                </c:pt>
                <c:pt idx="542">
                  <c:v>-0.54538210683224009</c:v>
                </c:pt>
                <c:pt idx="543">
                  <c:v>-0.54538210683224009</c:v>
                </c:pt>
                <c:pt idx="544">
                  <c:v>-0.5400689693672005</c:v>
                </c:pt>
                <c:pt idx="545">
                  <c:v>-0.5400689693672005</c:v>
                </c:pt>
                <c:pt idx="546">
                  <c:v>-0.53475583190216103</c:v>
                </c:pt>
                <c:pt idx="547">
                  <c:v>-0.53475583190216103</c:v>
                </c:pt>
                <c:pt idx="548">
                  <c:v>-0.52944269443712144</c:v>
                </c:pt>
                <c:pt idx="549">
                  <c:v>-0.52944269443712144</c:v>
                </c:pt>
                <c:pt idx="550">
                  <c:v>-0.52412955697208197</c:v>
                </c:pt>
                <c:pt idx="551">
                  <c:v>-0.52412955697208197</c:v>
                </c:pt>
                <c:pt idx="552">
                  <c:v>-0.51881641950704249</c:v>
                </c:pt>
                <c:pt idx="553">
                  <c:v>-0.51881641950704249</c:v>
                </c:pt>
                <c:pt idx="554">
                  <c:v>-0.51350328204200291</c:v>
                </c:pt>
                <c:pt idx="555">
                  <c:v>-0.51350328204200291</c:v>
                </c:pt>
                <c:pt idx="556">
                  <c:v>-0.50819014457696343</c:v>
                </c:pt>
                <c:pt idx="557">
                  <c:v>-0.50819014457696343</c:v>
                </c:pt>
                <c:pt idx="558">
                  <c:v>-0.50287700711192385</c:v>
                </c:pt>
                <c:pt idx="559">
                  <c:v>-0.50287700711192385</c:v>
                </c:pt>
                <c:pt idx="560">
                  <c:v>-0.49756386964688437</c:v>
                </c:pt>
                <c:pt idx="561">
                  <c:v>-0.49756386964688437</c:v>
                </c:pt>
                <c:pt idx="562">
                  <c:v>-0.49225073218184484</c:v>
                </c:pt>
                <c:pt idx="563">
                  <c:v>-0.49225073218184484</c:v>
                </c:pt>
                <c:pt idx="564">
                  <c:v>-0.48693759471680531</c:v>
                </c:pt>
                <c:pt idx="565">
                  <c:v>-0.48693759471680531</c:v>
                </c:pt>
                <c:pt idx="566">
                  <c:v>-0.48162445725176584</c:v>
                </c:pt>
                <c:pt idx="567">
                  <c:v>-0.48162445725176584</c:v>
                </c:pt>
                <c:pt idx="568">
                  <c:v>-0.47631131978672631</c:v>
                </c:pt>
                <c:pt idx="569">
                  <c:v>-0.47631131978672631</c:v>
                </c:pt>
                <c:pt idx="570">
                  <c:v>-0.47099818232168678</c:v>
                </c:pt>
                <c:pt idx="571">
                  <c:v>-0.47099818232168678</c:v>
                </c:pt>
                <c:pt idx="572">
                  <c:v>-0.46568504485664725</c:v>
                </c:pt>
                <c:pt idx="573">
                  <c:v>-0.46568504485664725</c:v>
                </c:pt>
                <c:pt idx="574">
                  <c:v>-0.46037190739160772</c:v>
                </c:pt>
                <c:pt idx="575">
                  <c:v>-0.46037190739160772</c:v>
                </c:pt>
                <c:pt idx="576">
                  <c:v>-0.45505876992656824</c:v>
                </c:pt>
                <c:pt idx="577">
                  <c:v>-0.45505876992656824</c:v>
                </c:pt>
                <c:pt idx="578">
                  <c:v>-0.44974563246152871</c:v>
                </c:pt>
                <c:pt idx="579">
                  <c:v>-0.44974563246152871</c:v>
                </c:pt>
                <c:pt idx="580">
                  <c:v>-0.44443249499648918</c:v>
                </c:pt>
                <c:pt idx="581">
                  <c:v>-0.44443249499648918</c:v>
                </c:pt>
                <c:pt idx="582">
                  <c:v>-0.43911935753144965</c:v>
                </c:pt>
                <c:pt idx="583">
                  <c:v>-0.43911935753144965</c:v>
                </c:pt>
                <c:pt idx="584">
                  <c:v>-0.43380622006641012</c:v>
                </c:pt>
                <c:pt idx="585">
                  <c:v>-0.43380622006641012</c:v>
                </c:pt>
                <c:pt idx="586">
                  <c:v>-0.42849308260137059</c:v>
                </c:pt>
                <c:pt idx="587">
                  <c:v>-0.42849308260137059</c:v>
                </c:pt>
                <c:pt idx="588">
                  <c:v>-0.42317994513633111</c:v>
                </c:pt>
                <c:pt idx="589">
                  <c:v>-0.42317994513633111</c:v>
                </c:pt>
                <c:pt idx="590">
                  <c:v>-0.41786680767129158</c:v>
                </c:pt>
                <c:pt idx="591">
                  <c:v>-0.41786680767129158</c:v>
                </c:pt>
                <c:pt idx="592">
                  <c:v>-0.41255367020625205</c:v>
                </c:pt>
                <c:pt idx="593">
                  <c:v>-0.41255367020625205</c:v>
                </c:pt>
                <c:pt idx="594">
                  <c:v>-0.40724053274121252</c:v>
                </c:pt>
                <c:pt idx="595">
                  <c:v>-0.40724053274121252</c:v>
                </c:pt>
                <c:pt idx="596">
                  <c:v>-0.40192739527617299</c:v>
                </c:pt>
                <c:pt idx="597">
                  <c:v>-0.40192739527617299</c:v>
                </c:pt>
                <c:pt idx="598">
                  <c:v>-0.39661425781113352</c:v>
                </c:pt>
                <c:pt idx="599">
                  <c:v>-0.39661425781113352</c:v>
                </c:pt>
                <c:pt idx="600">
                  <c:v>-0.39130112034609399</c:v>
                </c:pt>
                <c:pt idx="601">
                  <c:v>-0.39130112034609399</c:v>
                </c:pt>
                <c:pt idx="602">
                  <c:v>-0.38598798288105446</c:v>
                </c:pt>
                <c:pt idx="603">
                  <c:v>-0.38598798288105446</c:v>
                </c:pt>
                <c:pt idx="604">
                  <c:v>-0.38067484541601493</c:v>
                </c:pt>
                <c:pt idx="605">
                  <c:v>-0.38067484541601493</c:v>
                </c:pt>
                <c:pt idx="606">
                  <c:v>-0.3753617079509754</c:v>
                </c:pt>
                <c:pt idx="607">
                  <c:v>-0.3753617079509754</c:v>
                </c:pt>
                <c:pt idx="608">
                  <c:v>-0.37004857048593587</c:v>
                </c:pt>
                <c:pt idx="609">
                  <c:v>-0.37004857048593587</c:v>
                </c:pt>
                <c:pt idx="610">
                  <c:v>-0.36473543302089639</c:v>
                </c:pt>
                <c:pt idx="611">
                  <c:v>-0.36473543302089639</c:v>
                </c:pt>
                <c:pt idx="612">
                  <c:v>-0.35942229555585686</c:v>
                </c:pt>
                <c:pt idx="613">
                  <c:v>-0.35942229555585686</c:v>
                </c:pt>
                <c:pt idx="614">
                  <c:v>-0.35410915809081733</c:v>
                </c:pt>
                <c:pt idx="615">
                  <c:v>-0.35410915809081733</c:v>
                </c:pt>
                <c:pt idx="616">
                  <c:v>-0.3487960206257778</c:v>
                </c:pt>
                <c:pt idx="617">
                  <c:v>-0.3487960206257778</c:v>
                </c:pt>
                <c:pt idx="618">
                  <c:v>-0.34348288316073827</c:v>
                </c:pt>
                <c:pt idx="619">
                  <c:v>-0.34348288316073827</c:v>
                </c:pt>
                <c:pt idx="620">
                  <c:v>-0.3381697456956988</c:v>
                </c:pt>
                <c:pt idx="621">
                  <c:v>-0.3381697456956988</c:v>
                </c:pt>
                <c:pt idx="622">
                  <c:v>-0.33285660823065927</c:v>
                </c:pt>
                <c:pt idx="623">
                  <c:v>-0.33285660823065927</c:v>
                </c:pt>
                <c:pt idx="624">
                  <c:v>-0.32754347076561974</c:v>
                </c:pt>
                <c:pt idx="625">
                  <c:v>-0.32754347076561974</c:v>
                </c:pt>
                <c:pt idx="626">
                  <c:v>-0.32223033330058021</c:v>
                </c:pt>
                <c:pt idx="627">
                  <c:v>-0.32223033330058021</c:v>
                </c:pt>
                <c:pt idx="628">
                  <c:v>-0.31691719583554068</c:v>
                </c:pt>
                <c:pt idx="629">
                  <c:v>-0.31691719583554068</c:v>
                </c:pt>
                <c:pt idx="630">
                  <c:v>-0.3116040583705012</c:v>
                </c:pt>
                <c:pt idx="631">
                  <c:v>-0.3116040583705012</c:v>
                </c:pt>
                <c:pt idx="632">
                  <c:v>-0.30629092090546167</c:v>
                </c:pt>
                <c:pt idx="633">
                  <c:v>-0.30629092090546167</c:v>
                </c:pt>
                <c:pt idx="634">
                  <c:v>-0.30097778344042214</c:v>
                </c:pt>
                <c:pt idx="635">
                  <c:v>-0.30097778344042214</c:v>
                </c:pt>
                <c:pt idx="636">
                  <c:v>-0.29566464597538261</c:v>
                </c:pt>
                <c:pt idx="637">
                  <c:v>-0.29566464597538261</c:v>
                </c:pt>
                <c:pt idx="638">
                  <c:v>-0.29300807724286282</c:v>
                </c:pt>
                <c:pt idx="639">
                  <c:v>-0.29300807724286282</c:v>
                </c:pt>
                <c:pt idx="640">
                  <c:v>-0.29300807724286282</c:v>
                </c:pt>
                <c:pt idx="641">
                  <c:v>-0.29300807724286282</c:v>
                </c:pt>
                <c:pt idx="642">
                  <c:v>-0.28769493977782334</c:v>
                </c:pt>
                <c:pt idx="643">
                  <c:v>-0.28769493977782334</c:v>
                </c:pt>
                <c:pt idx="644">
                  <c:v>-0.28238180231278381</c:v>
                </c:pt>
                <c:pt idx="645">
                  <c:v>-0.28238180231278381</c:v>
                </c:pt>
                <c:pt idx="646">
                  <c:v>-0.27706866484774428</c:v>
                </c:pt>
                <c:pt idx="647">
                  <c:v>-0.27706866484774428</c:v>
                </c:pt>
                <c:pt idx="648">
                  <c:v>-0.27175552738270475</c:v>
                </c:pt>
                <c:pt idx="649">
                  <c:v>-0.27175552738270475</c:v>
                </c:pt>
                <c:pt idx="650">
                  <c:v>-0.26644238991766522</c:v>
                </c:pt>
                <c:pt idx="651">
                  <c:v>-0.26644238991766522</c:v>
                </c:pt>
                <c:pt idx="652">
                  <c:v>-0.26112925245262575</c:v>
                </c:pt>
                <c:pt idx="653">
                  <c:v>-0.26112925245262575</c:v>
                </c:pt>
                <c:pt idx="654">
                  <c:v>-0.25581611498758622</c:v>
                </c:pt>
                <c:pt idx="655">
                  <c:v>-0.25581611498758622</c:v>
                </c:pt>
                <c:pt idx="656">
                  <c:v>-0.25050297752254669</c:v>
                </c:pt>
                <c:pt idx="657">
                  <c:v>-0.25050297752254669</c:v>
                </c:pt>
                <c:pt idx="658">
                  <c:v>-0.24518984005750716</c:v>
                </c:pt>
                <c:pt idx="659">
                  <c:v>-0.24518984005750716</c:v>
                </c:pt>
                <c:pt idx="660">
                  <c:v>-0.23987670259246766</c:v>
                </c:pt>
                <c:pt idx="661">
                  <c:v>-0.23987670259246766</c:v>
                </c:pt>
                <c:pt idx="662">
                  <c:v>-0.23456356512742813</c:v>
                </c:pt>
                <c:pt idx="663">
                  <c:v>-0.23456356512742813</c:v>
                </c:pt>
                <c:pt idx="664">
                  <c:v>-0.22925042766238862</c:v>
                </c:pt>
                <c:pt idx="665">
                  <c:v>-0.22925042766238862</c:v>
                </c:pt>
                <c:pt idx="666">
                  <c:v>-0.22393729019734909</c:v>
                </c:pt>
                <c:pt idx="667">
                  <c:v>-0.22393729019734909</c:v>
                </c:pt>
                <c:pt idx="668">
                  <c:v>-0.21862415273230956</c:v>
                </c:pt>
                <c:pt idx="669">
                  <c:v>-0.21862415273230956</c:v>
                </c:pt>
                <c:pt idx="670">
                  <c:v>-0.21331101526727006</c:v>
                </c:pt>
                <c:pt idx="671">
                  <c:v>-0.21331101526727006</c:v>
                </c:pt>
                <c:pt idx="672">
                  <c:v>-0.20799787780223053</c:v>
                </c:pt>
                <c:pt idx="673">
                  <c:v>-0.20799787780223053</c:v>
                </c:pt>
                <c:pt idx="674">
                  <c:v>-0.202684740337191</c:v>
                </c:pt>
                <c:pt idx="675">
                  <c:v>-0.202684740337191</c:v>
                </c:pt>
                <c:pt idx="676">
                  <c:v>-0.1973716028721515</c:v>
                </c:pt>
                <c:pt idx="677">
                  <c:v>-0.1973716028721515</c:v>
                </c:pt>
                <c:pt idx="678">
                  <c:v>-0.19205846540711197</c:v>
                </c:pt>
                <c:pt idx="679">
                  <c:v>-0.19205846540711197</c:v>
                </c:pt>
                <c:pt idx="680">
                  <c:v>-0.18674532794207244</c:v>
                </c:pt>
                <c:pt idx="681">
                  <c:v>-0.18674532794207244</c:v>
                </c:pt>
                <c:pt idx="682">
                  <c:v>-0.18143219047703293</c:v>
                </c:pt>
                <c:pt idx="683">
                  <c:v>-0.18143219047703293</c:v>
                </c:pt>
                <c:pt idx="684">
                  <c:v>-0.1761190530119934</c:v>
                </c:pt>
                <c:pt idx="685">
                  <c:v>-0.1761190530119934</c:v>
                </c:pt>
                <c:pt idx="686">
                  <c:v>-0.1708059155469539</c:v>
                </c:pt>
                <c:pt idx="687">
                  <c:v>-0.1708059155469539</c:v>
                </c:pt>
                <c:pt idx="688">
                  <c:v>-0.16549277808191437</c:v>
                </c:pt>
                <c:pt idx="689">
                  <c:v>-0.16549277808191437</c:v>
                </c:pt>
                <c:pt idx="690">
                  <c:v>-0.16017964061687484</c:v>
                </c:pt>
                <c:pt idx="691">
                  <c:v>-0.16017964061687484</c:v>
                </c:pt>
                <c:pt idx="692">
                  <c:v>-0.15486650315183534</c:v>
                </c:pt>
                <c:pt idx="693">
                  <c:v>-0.15486650315183534</c:v>
                </c:pt>
                <c:pt idx="694">
                  <c:v>-0.14955336568679581</c:v>
                </c:pt>
                <c:pt idx="695">
                  <c:v>-0.14955336568679581</c:v>
                </c:pt>
                <c:pt idx="696">
                  <c:v>-0.14424022822175631</c:v>
                </c:pt>
                <c:pt idx="697">
                  <c:v>-0.14424022822175631</c:v>
                </c:pt>
                <c:pt idx="698">
                  <c:v>-0.13892709075671678</c:v>
                </c:pt>
                <c:pt idx="699">
                  <c:v>-0.13892709075671678</c:v>
                </c:pt>
                <c:pt idx="700">
                  <c:v>-0.13361395329167725</c:v>
                </c:pt>
                <c:pt idx="701">
                  <c:v>-0.13361395329167725</c:v>
                </c:pt>
                <c:pt idx="702">
                  <c:v>-0.12830081582663774</c:v>
                </c:pt>
                <c:pt idx="703">
                  <c:v>-0.12830081582663774</c:v>
                </c:pt>
                <c:pt idx="704">
                  <c:v>-0.12298767836159821</c:v>
                </c:pt>
                <c:pt idx="705">
                  <c:v>-0.12298767836159821</c:v>
                </c:pt>
                <c:pt idx="706">
                  <c:v>-0.1176745408965587</c:v>
                </c:pt>
                <c:pt idx="707">
                  <c:v>-0.1176745408965587</c:v>
                </c:pt>
                <c:pt idx="708">
                  <c:v>-0.11236140343151918</c:v>
                </c:pt>
                <c:pt idx="709">
                  <c:v>-0.11236140343151918</c:v>
                </c:pt>
                <c:pt idx="710">
                  <c:v>-0.10704826596647965</c:v>
                </c:pt>
                <c:pt idx="711">
                  <c:v>-0.10704826596647965</c:v>
                </c:pt>
                <c:pt idx="712">
                  <c:v>-0.10173512850144013</c:v>
                </c:pt>
                <c:pt idx="713">
                  <c:v>-0.10173512850144013</c:v>
                </c:pt>
                <c:pt idx="714">
                  <c:v>-9.6421991036400617E-2</c:v>
                </c:pt>
                <c:pt idx="715">
                  <c:v>-9.6421991036400617E-2</c:v>
                </c:pt>
                <c:pt idx="716">
                  <c:v>-9.1108853571361087E-2</c:v>
                </c:pt>
                <c:pt idx="717">
                  <c:v>-9.1108853571361087E-2</c:v>
                </c:pt>
                <c:pt idx="718">
                  <c:v>-8.5795716106321571E-2</c:v>
                </c:pt>
                <c:pt idx="719">
                  <c:v>-8.5795716106321571E-2</c:v>
                </c:pt>
                <c:pt idx="720">
                  <c:v>-8.0482578641282054E-2</c:v>
                </c:pt>
                <c:pt idx="721">
                  <c:v>-8.0482578641282054E-2</c:v>
                </c:pt>
                <c:pt idx="722">
                  <c:v>-7.5169441176242538E-2</c:v>
                </c:pt>
                <c:pt idx="723">
                  <c:v>-7.5169441176242538E-2</c:v>
                </c:pt>
                <c:pt idx="724">
                  <c:v>-6.9856303711203022E-2</c:v>
                </c:pt>
                <c:pt idx="725">
                  <c:v>-6.9856303711203022E-2</c:v>
                </c:pt>
                <c:pt idx="726">
                  <c:v>-6.4543166246163491E-2</c:v>
                </c:pt>
                <c:pt idx="727">
                  <c:v>-6.4543166246163491E-2</c:v>
                </c:pt>
                <c:pt idx="728">
                  <c:v>-5.9230028781123975E-2</c:v>
                </c:pt>
                <c:pt idx="729">
                  <c:v>-5.9230028781123975E-2</c:v>
                </c:pt>
                <c:pt idx="730">
                  <c:v>-5.3916891316084459E-2</c:v>
                </c:pt>
                <c:pt idx="731">
                  <c:v>-5.3916891316084459E-2</c:v>
                </c:pt>
                <c:pt idx="732">
                  <c:v>-4.8603753851044935E-2</c:v>
                </c:pt>
                <c:pt idx="733">
                  <c:v>-4.8603753851044935E-2</c:v>
                </c:pt>
                <c:pt idx="734">
                  <c:v>-4.3290616386005412E-2</c:v>
                </c:pt>
                <c:pt idx="735">
                  <c:v>-4.3290616386005412E-2</c:v>
                </c:pt>
                <c:pt idx="736">
                  <c:v>-3.7977478920965896E-2</c:v>
                </c:pt>
                <c:pt idx="737">
                  <c:v>-3.7977478920965896E-2</c:v>
                </c:pt>
                <c:pt idx="738">
                  <c:v>-3.2664341455926379E-2</c:v>
                </c:pt>
                <c:pt idx="739">
                  <c:v>-3.2664341455926379E-2</c:v>
                </c:pt>
                <c:pt idx="740">
                  <c:v>-2.7351203990886856E-2</c:v>
                </c:pt>
                <c:pt idx="741">
                  <c:v>-2.7351203990886856E-2</c:v>
                </c:pt>
                <c:pt idx="742">
                  <c:v>-2.2038066525847336E-2</c:v>
                </c:pt>
                <c:pt idx="743">
                  <c:v>-2.2038066525847336E-2</c:v>
                </c:pt>
                <c:pt idx="744">
                  <c:v>-1.6724929060807817E-2</c:v>
                </c:pt>
                <c:pt idx="745">
                  <c:v>-1.6724929060807817E-2</c:v>
                </c:pt>
                <c:pt idx="746">
                  <c:v>-1.1411791595768297E-2</c:v>
                </c:pt>
                <c:pt idx="747">
                  <c:v>-1.1411791595768297E-2</c:v>
                </c:pt>
                <c:pt idx="748">
                  <c:v>-6.098654130728777E-3</c:v>
                </c:pt>
                <c:pt idx="749">
                  <c:v>-6.098654130728777E-3</c:v>
                </c:pt>
                <c:pt idx="750">
                  <c:v>-7.8551666568925718E-4</c:v>
                </c:pt>
                <c:pt idx="751">
                  <c:v>-7.8551666568925718E-4</c:v>
                </c:pt>
                <c:pt idx="752">
                  <c:v>4.5276207993502626E-3</c:v>
                </c:pt>
                <c:pt idx="753">
                  <c:v>4.5276207993502626E-3</c:v>
                </c:pt>
                <c:pt idx="754">
                  <c:v>9.8407582643897824E-3</c:v>
                </c:pt>
                <c:pt idx="755">
                  <c:v>9.8407582643897824E-3</c:v>
                </c:pt>
                <c:pt idx="756">
                  <c:v>1.5153895729429302E-2</c:v>
                </c:pt>
                <c:pt idx="757">
                  <c:v>1.5153895729429302E-2</c:v>
                </c:pt>
                <c:pt idx="758">
                  <c:v>2.0467033194468822E-2</c:v>
                </c:pt>
                <c:pt idx="759">
                  <c:v>2.0467033194468822E-2</c:v>
                </c:pt>
                <c:pt idx="760">
                  <c:v>2.5780170659508342E-2</c:v>
                </c:pt>
                <c:pt idx="761">
                  <c:v>2.5780170659508342E-2</c:v>
                </c:pt>
                <c:pt idx="762">
                  <c:v>3.1093308124547862E-2</c:v>
                </c:pt>
                <c:pt idx="763">
                  <c:v>3.1093308124547862E-2</c:v>
                </c:pt>
                <c:pt idx="764">
                  <c:v>3.6406445589587381E-2</c:v>
                </c:pt>
                <c:pt idx="765">
                  <c:v>3.6406445589587381E-2</c:v>
                </c:pt>
                <c:pt idx="766">
                  <c:v>3.9063014322107154E-2</c:v>
                </c:pt>
                <c:pt idx="767">
                  <c:v>3.9063014322107154E-2</c:v>
                </c:pt>
                <c:pt idx="768">
                  <c:v>3.9063014322107154E-2</c:v>
                </c:pt>
                <c:pt idx="769">
                  <c:v>3.9063014322107154E-2</c:v>
                </c:pt>
                <c:pt idx="770">
                  <c:v>4.437615178714667E-2</c:v>
                </c:pt>
                <c:pt idx="771">
                  <c:v>4.437615178714667E-2</c:v>
                </c:pt>
                <c:pt idx="772">
                  <c:v>4.9689289252186193E-2</c:v>
                </c:pt>
                <c:pt idx="773">
                  <c:v>4.9689289252186193E-2</c:v>
                </c:pt>
                <c:pt idx="774">
                  <c:v>5.5002426717225716E-2</c:v>
                </c:pt>
                <c:pt idx="775">
                  <c:v>5.5002426717225716E-2</c:v>
                </c:pt>
                <c:pt idx="776">
                  <c:v>6.0315564182265233E-2</c:v>
                </c:pt>
                <c:pt idx="777">
                  <c:v>6.0315564182265233E-2</c:v>
                </c:pt>
                <c:pt idx="778">
                  <c:v>6.5628701647304749E-2</c:v>
                </c:pt>
                <c:pt idx="779">
                  <c:v>6.5628701647304749E-2</c:v>
                </c:pt>
                <c:pt idx="780">
                  <c:v>7.0941839112344279E-2</c:v>
                </c:pt>
                <c:pt idx="781">
                  <c:v>7.0941839112344279E-2</c:v>
                </c:pt>
                <c:pt idx="782">
                  <c:v>7.6254976577383796E-2</c:v>
                </c:pt>
                <c:pt idx="783">
                  <c:v>7.6254976577383796E-2</c:v>
                </c:pt>
                <c:pt idx="784">
                  <c:v>8.1568114042423312E-2</c:v>
                </c:pt>
                <c:pt idx="785">
                  <c:v>8.1568114042423312E-2</c:v>
                </c:pt>
                <c:pt idx="786">
                  <c:v>8.6881251507462828E-2</c:v>
                </c:pt>
                <c:pt idx="787">
                  <c:v>8.6881251507462828E-2</c:v>
                </c:pt>
                <c:pt idx="788">
                  <c:v>9.2194388972502345E-2</c:v>
                </c:pt>
                <c:pt idx="789">
                  <c:v>9.2194388972502345E-2</c:v>
                </c:pt>
                <c:pt idx="790">
                  <c:v>9.7507526437541875E-2</c:v>
                </c:pt>
                <c:pt idx="791">
                  <c:v>9.7507526437541875E-2</c:v>
                </c:pt>
                <c:pt idx="792">
                  <c:v>0.10282066390258139</c:v>
                </c:pt>
                <c:pt idx="793">
                  <c:v>0.10282066390258139</c:v>
                </c:pt>
                <c:pt idx="794">
                  <c:v>0.10813380136762091</c:v>
                </c:pt>
                <c:pt idx="795">
                  <c:v>0.10813380136762091</c:v>
                </c:pt>
                <c:pt idx="796">
                  <c:v>0.11344693883266044</c:v>
                </c:pt>
                <c:pt idx="797">
                  <c:v>0.11344693883266044</c:v>
                </c:pt>
                <c:pt idx="798">
                  <c:v>0.11876007629769995</c:v>
                </c:pt>
                <c:pt idx="799">
                  <c:v>0.11876007629769995</c:v>
                </c:pt>
                <c:pt idx="800">
                  <c:v>0.12407321376273947</c:v>
                </c:pt>
                <c:pt idx="801">
                  <c:v>0.12407321376273947</c:v>
                </c:pt>
                <c:pt idx="802">
                  <c:v>0.129386351227779</c:v>
                </c:pt>
                <c:pt idx="803">
                  <c:v>0.129386351227779</c:v>
                </c:pt>
                <c:pt idx="804">
                  <c:v>0.1346994886928185</c:v>
                </c:pt>
                <c:pt idx="805">
                  <c:v>0.1346994886928185</c:v>
                </c:pt>
                <c:pt idx="806">
                  <c:v>0.14001262615785803</c:v>
                </c:pt>
                <c:pt idx="807">
                  <c:v>0.14001262615785803</c:v>
                </c:pt>
                <c:pt idx="808">
                  <c:v>0.14532576362289756</c:v>
                </c:pt>
                <c:pt idx="809">
                  <c:v>0.14532576362289756</c:v>
                </c:pt>
                <c:pt idx="810">
                  <c:v>0.15063890108793707</c:v>
                </c:pt>
                <c:pt idx="811">
                  <c:v>0.15063890108793707</c:v>
                </c:pt>
                <c:pt idx="812">
                  <c:v>0.1559520385529766</c:v>
                </c:pt>
                <c:pt idx="813">
                  <c:v>0.1559520385529766</c:v>
                </c:pt>
                <c:pt idx="814">
                  <c:v>0.1612651760180161</c:v>
                </c:pt>
                <c:pt idx="815">
                  <c:v>0.1612651760180161</c:v>
                </c:pt>
                <c:pt idx="816">
                  <c:v>0.16657831348305563</c:v>
                </c:pt>
                <c:pt idx="817">
                  <c:v>0.16657831348305563</c:v>
                </c:pt>
                <c:pt idx="818">
                  <c:v>0.17189145094809516</c:v>
                </c:pt>
                <c:pt idx="819">
                  <c:v>0.17189145094809516</c:v>
                </c:pt>
                <c:pt idx="820">
                  <c:v>0.17720458841313466</c:v>
                </c:pt>
                <c:pt idx="821">
                  <c:v>0.17720458841313466</c:v>
                </c:pt>
                <c:pt idx="822">
                  <c:v>0.18251772587817419</c:v>
                </c:pt>
                <c:pt idx="823">
                  <c:v>0.18251772587817419</c:v>
                </c:pt>
                <c:pt idx="824">
                  <c:v>0.18783086334321369</c:v>
                </c:pt>
                <c:pt idx="825">
                  <c:v>0.18783086334321369</c:v>
                </c:pt>
                <c:pt idx="826">
                  <c:v>0.19314400080825322</c:v>
                </c:pt>
                <c:pt idx="827">
                  <c:v>0.19314400080825322</c:v>
                </c:pt>
                <c:pt idx="828">
                  <c:v>0.19845713827329275</c:v>
                </c:pt>
                <c:pt idx="829">
                  <c:v>0.19845713827329275</c:v>
                </c:pt>
                <c:pt idx="830">
                  <c:v>0.20377027573833226</c:v>
                </c:pt>
                <c:pt idx="831">
                  <c:v>0.20377027573833226</c:v>
                </c:pt>
                <c:pt idx="832">
                  <c:v>0.20908341320337179</c:v>
                </c:pt>
                <c:pt idx="833">
                  <c:v>0.20908341320337179</c:v>
                </c:pt>
                <c:pt idx="834">
                  <c:v>0.21439655066841132</c:v>
                </c:pt>
                <c:pt idx="835">
                  <c:v>0.21439655066841132</c:v>
                </c:pt>
                <c:pt idx="836">
                  <c:v>0.21970968813345082</c:v>
                </c:pt>
                <c:pt idx="837">
                  <c:v>0.21970968813345082</c:v>
                </c:pt>
                <c:pt idx="838">
                  <c:v>0.22502282559849035</c:v>
                </c:pt>
                <c:pt idx="839">
                  <c:v>0.22502282559849035</c:v>
                </c:pt>
                <c:pt idx="840">
                  <c:v>0.23033596306352988</c:v>
                </c:pt>
                <c:pt idx="841">
                  <c:v>0.23033596306352988</c:v>
                </c:pt>
                <c:pt idx="842">
                  <c:v>0.23564910052856938</c:v>
                </c:pt>
                <c:pt idx="843">
                  <c:v>0.23564910052856938</c:v>
                </c:pt>
                <c:pt idx="844">
                  <c:v>0.24096223799360891</c:v>
                </c:pt>
                <c:pt idx="845">
                  <c:v>0.24096223799360891</c:v>
                </c:pt>
                <c:pt idx="846">
                  <c:v>0.24627537545864842</c:v>
                </c:pt>
                <c:pt idx="847">
                  <c:v>0.24627537545864842</c:v>
                </c:pt>
                <c:pt idx="848">
                  <c:v>0.25158851292368795</c:v>
                </c:pt>
                <c:pt idx="849">
                  <c:v>0.25158851292368795</c:v>
                </c:pt>
                <c:pt idx="850">
                  <c:v>0.25690165038872748</c:v>
                </c:pt>
                <c:pt idx="851">
                  <c:v>0.25690165038872748</c:v>
                </c:pt>
                <c:pt idx="852">
                  <c:v>0.26221478785376701</c:v>
                </c:pt>
                <c:pt idx="853">
                  <c:v>0.26221478785376701</c:v>
                </c:pt>
                <c:pt idx="854">
                  <c:v>0.26752792531880648</c:v>
                </c:pt>
                <c:pt idx="855">
                  <c:v>0.26752792531880648</c:v>
                </c:pt>
                <c:pt idx="856">
                  <c:v>0.27284106278384601</c:v>
                </c:pt>
                <c:pt idx="857">
                  <c:v>0.27284106278384601</c:v>
                </c:pt>
                <c:pt idx="858">
                  <c:v>0.27815420024888554</c:v>
                </c:pt>
                <c:pt idx="859">
                  <c:v>0.27815420024888554</c:v>
                </c:pt>
                <c:pt idx="860">
                  <c:v>0.28346733771392507</c:v>
                </c:pt>
                <c:pt idx="861">
                  <c:v>0.28346733771392507</c:v>
                </c:pt>
                <c:pt idx="862">
                  <c:v>0.2887804751789646</c:v>
                </c:pt>
                <c:pt idx="863">
                  <c:v>0.2887804751789646</c:v>
                </c:pt>
                <c:pt idx="864">
                  <c:v>0.29409361264400413</c:v>
                </c:pt>
                <c:pt idx="865">
                  <c:v>0.29409361264400413</c:v>
                </c:pt>
                <c:pt idx="866">
                  <c:v>0.29940675010904361</c:v>
                </c:pt>
                <c:pt idx="867">
                  <c:v>0.29940675010904361</c:v>
                </c:pt>
                <c:pt idx="868">
                  <c:v>0.30471988757408314</c:v>
                </c:pt>
                <c:pt idx="869">
                  <c:v>0.30471988757408314</c:v>
                </c:pt>
                <c:pt idx="870">
                  <c:v>0.31003302503912267</c:v>
                </c:pt>
                <c:pt idx="871">
                  <c:v>0.31003302503912267</c:v>
                </c:pt>
                <c:pt idx="872">
                  <c:v>0.3153461625041622</c:v>
                </c:pt>
                <c:pt idx="873">
                  <c:v>0.3153461625041622</c:v>
                </c:pt>
                <c:pt idx="874">
                  <c:v>0.32065929996920173</c:v>
                </c:pt>
                <c:pt idx="875">
                  <c:v>0.32065929996920173</c:v>
                </c:pt>
                <c:pt idx="876">
                  <c:v>0.3259724374342412</c:v>
                </c:pt>
                <c:pt idx="877">
                  <c:v>0.3259724374342412</c:v>
                </c:pt>
                <c:pt idx="878">
                  <c:v>0.33128557489928073</c:v>
                </c:pt>
                <c:pt idx="879">
                  <c:v>0.33128557489928073</c:v>
                </c:pt>
                <c:pt idx="880">
                  <c:v>0.33659871236432026</c:v>
                </c:pt>
                <c:pt idx="881">
                  <c:v>0.33659871236432026</c:v>
                </c:pt>
                <c:pt idx="882">
                  <c:v>0.34191184982935979</c:v>
                </c:pt>
                <c:pt idx="883">
                  <c:v>0.34191184982935979</c:v>
                </c:pt>
                <c:pt idx="884">
                  <c:v>0.34722498729439932</c:v>
                </c:pt>
                <c:pt idx="885">
                  <c:v>0.34722498729439932</c:v>
                </c:pt>
                <c:pt idx="886">
                  <c:v>0.3525381247594388</c:v>
                </c:pt>
                <c:pt idx="887">
                  <c:v>0.3525381247594388</c:v>
                </c:pt>
                <c:pt idx="888">
                  <c:v>0.35785126222447833</c:v>
                </c:pt>
                <c:pt idx="889">
                  <c:v>0.35785126222447833</c:v>
                </c:pt>
                <c:pt idx="890">
                  <c:v>0.36316439968951786</c:v>
                </c:pt>
                <c:pt idx="891">
                  <c:v>0.36316439968951786</c:v>
                </c:pt>
                <c:pt idx="892">
                  <c:v>0.36847753715455739</c:v>
                </c:pt>
                <c:pt idx="893">
                  <c:v>0.36847753715455739</c:v>
                </c:pt>
                <c:pt idx="894">
                  <c:v>0.37113410588707718</c:v>
                </c:pt>
                <c:pt idx="895">
                  <c:v>0.37113410588707718</c:v>
                </c:pt>
                <c:pt idx="896">
                  <c:v>0.37113410588707718</c:v>
                </c:pt>
                <c:pt idx="897">
                  <c:v>0.37113410588707718</c:v>
                </c:pt>
                <c:pt idx="898">
                  <c:v>0.37644724335211666</c:v>
                </c:pt>
                <c:pt idx="899">
                  <c:v>0.37644724335211666</c:v>
                </c:pt>
                <c:pt idx="900">
                  <c:v>0.38176038081715619</c:v>
                </c:pt>
                <c:pt idx="901">
                  <c:v>0.38176038081715619</c:v>
                </c:pt>
                <c:pt idx="902">
                  <c:v>0.38707351828219572</c:v>
                </c:pt>
                <c:pt idx="903">
                  <c:v>0.38707351828219572</c:v>
                </c:pt>
                <c:pt idx="904">
                  <c:v>0.39238665574723525</c:v>
                </c:pt>
                <c:pt idx="905">
                  <c:v>0.39238665574723525</c:v>
                </c:pt>
                <c:pt idx="906">
                  <c:v>0.39769979321227478</c:v>
                </c:pt>
                <c:pt idx="907">
                  <c:v>0.39769979321227478</c:v>
                </c:pt>
                <c:pt idx="908">
                  <c:v>0.40301293067731425</c:v>
                </c:pt>
                <c:pt idx="909">
                  <c:v>0.40301293067731425</c:v>
                </c:pt>
                <c:pt idx="910">
                  <c:v>0.40832606814235378</c:v>
                </c:pt>
                <c:pt idx="911">
                  <c:v>0.40832606814235378</c:v>
                </c:pt>
                <c:pt idx="912">
                  <c:v>0.41363920560739331</c:v>
                </c:pt>
                <c:pt idx="913">
                  <c:v>0.41363920560739331</c:v>
                </c:pt>
                <c:pt idx="914">
                  <c:v>0.41895234307243284</c:v>
                </c:pt>
                <c:pt idx="915">
                  <c:v>0.41895234307243284</c:v>
                </c:pt>
                <c:pt idx="916">
                  <c:v>0.42426548053747237</c:v>
                </c:pt>
                <c:pt idx="917">
                  <c:v>0.42426548053747237</c:v>
                </c:pt>
                <c:pt idx="918">
                  <c:v>0.42957861800251185</c:v>
                </c:pt>
                <c:pt idx="919">
                  <c:v>0.42957861800251185</c:v>
                </c:pt>
                <c:pt idx="920">
                  <c:v>0.43489175546755138</c:v>
                </c:pt>
                <c:pt idx="921">
                  <c:v>0.43489175546755138</c:v>
                </c:pt>
                <c:pt idx="922">
                  <c:v>0.44020489293259091</c:v>
                </c:pt>
                <c:pt idx="923">
                  <c:v>0.44020489293259091</c:v>
                </c:pt>
                <c:pt idx="924">
                  <c:v>0.44551803039763044</c:v>
                </c:pt>
                <c:pt idx="925">
                  <c:v>0.44551803039763044</c:v>
                </c:pt>
                <c:pt idx="926">
                  <c:v>0.45083116786266997</c:v>
                </c:pt>
                <c:pt idx="927">
                  <c:v>0.45083116786266997</c:v>
                </c:pt>
                <c:pt idx="928">
                  <c:v>0.45614430532770944</c:v>
                </c:pt>
                <c:pt idx="929">
                  <c:v>0.45614430532770944</c:v>
                </c:pt>
                <c:pt idx="930">
                  <c:v>0.46145744279274897</c:v>
                </c:pt>
                <c:pt idx="931">
                  <c:v>0.46145744279274897</c:v>
                </c:pt>
                <c:pt idx="932">
                  <c:v>0.4667705802577885</c:v>
                </c:pt>
                <c:pt idx="933">
                  <c:v>0.4667705802577885</c:v>
                </c:pt>
                <c:pt idx="934">
                  <c:v>0.47208371772282803</c:v>
                </c:pt>
                <c:pt idx="935">
                  <c:v>0.47208371772282803</c:v>
                </c:pt>
                <c:pt idx="936">
                  <c:v>0.47739685518786756</c:v>
                </c:pt>
                <c:pt idx="937">
                  <c:v>0.47739685518786756</c:v>
                </c:pt>
                <c:pt idx="938">
                  <c:v>0.48270999265290709</c:v>
                </c:pt>
                <c:pt idx="939">
                  <c:v>0.48270999265290709</c:v>
                </c:pt>
                <c:pt idx="940">
                  <c:v>0.48802313011794657</c:v>
                </c:pt>
                <c:pt idx="941">
                  <c:v>0.48802313011794657</c:v>
                </c:pt>
                <c:pt idx="942">
                  <c:v>0.4933362675829861</c:v>
                </c:pt>
                <c:pt idx="943">
                  <c:v>0.4933362675829861</c:v>
                </c:pt>
                <c:pt idx="944">
                  <c:v>0.49864940504802563</c:v>
                </c:pt>
                <c:pt idx="945">
                  <c:v>0.49864940504802563</c:v>
                </c:pt>
                <c:pt idx="946">
                  <c:v>0.50396254251306516</c:v>
                </c:pt>
                <c:pt idx="947">
                  <c:v>0.50396254251306516</c:v>
                </c:pt>
                <c:pt idx="948">
                  <c:v>0.50927567997810463</c:v>
                </c:pt>
                <c:pt idx="949">
                  <c:v>0.50927567997810463</c:v>
                </c:pt>
                <c:pt idx="950">
                  <c:v>0.51458881744314422</c:v>
                </c:pt>
                <c:pt idx="951">
                  <c:v>0.51458881744314422</c:v>
                </c:pt>
                <c:pt idx="952">
                  <c:v>0.51990195490818369</c:v>
                </c:pt>
                <c:pt idx="953">
                  <c:v>0.51990195490818369</c:v>
                </c:pt>
                <c:pt idx="954">
                  <c:v>0.52521509237322328</c:v>
                </c:pt>
                <c:pt idx="955">
                  <c:v>0.52521509237322328</c:v>
                </c:pt>
                <c:pt idx="956">
                  <c:v>0.53052822983826275</c:v>
                </c:pt>
                <c:pt idx="957">
                  <c:v>0.53052822983826275</c:v>
                </c:pt>
                <c:pt idx="958">
                  <c:v>0.53584136730330223</c:v>
                </c:pt>
                <c:pt idx="959">
                  <c:v>0.53584136730330223</c:v>
                </c:pt>
                <c:pt idx="960">
                  <c:v>0.54115450476834182</c:v>
                </c:pt>
                <c:pt idx="961">
                  <c:v>0.54115450476834182</c:v>
                </c:pt>
                <c:pt idx="962">
                  <c:v>0.54646764223338129</c:v>
                </c:pt>
                <c:pt idx="963">
                  <c:v>0.54646764223338129</c:v>
                </c:pt>
                <c:pt idx="964">
                  <c:v>0.55178077969842088</c:v>
                </c:pt>
                <c:pt idx="965">
                  <c:v>0.55178077969842088</c:v>
                </c:pt>
                <c:pt idx="966">
                  <c:v>0.55709391716346035</c:v>
                </c:pt>
                <c:pt idx="967">
                  <c:v>0.55709391716346035</c:v>
                </c:pt>
                <c:pt idx="968">
                  <c:v>0.56240705462849983</c:v>
                </c:pt>
                <c:pt idx="969">
                  <c:v>0.56240705462849983</c:v>
                </c:pt>
                <c:pt idx="970">
                  <c:v>0.56772019209353941</c:v>
                </c:pt>
                <c:pt idx="971">
                  <c:v>0.56772019209353941</c:v>
                </c:pt>
                <c:pt idx="972">
                  <c:v>0.57303332955857889</c:v>
                </c:pt>
                <c:pt idx="973">
                  <c:v>0.57303332955857889</c:v>
                </c:pt>
                <c:pt idx="974">
                  <c:v>0.57834646702361847</c:v>
                </c:pt>
                <c:pt idx="975">
                  <c:v>0.57834646702361847</c:v>
                </c:pt>
                <c:pt idx="976">
                  <c:v>0.58365960448865795</c:v>
                </c:pt>
                <c:pt idx="977">
                  <c:v>0.58365960448865795</c:v>
                </c:pt>
                <c:pt idx="978">
                  <c:v>0.58897274195369742</c:v>
                </c:pt>
                <c:pt idx="979">
                  <c:v>0.58897274195369742</c:v>
                </c:pt>
                <c:pt idx="980">
                  <c:v>0.59428587941873701</c:v>
                </c:pt>
                <c:pt idx="981">
                  <c:v>0.59428587941873701</c:v>
                </c:pt>
                <c:pt idx="982">
                  <c:v>0.59959901688377648</c:v>
                </c:pt>
                <c:pt idx="983">
                  <c:v>0.59959901688377648</c:v>
                </c:pt>
                <c:pt idx="984">
                  <c:v>0.60491215434881607</c:v>
                </c:pt>
                <c:pt idx="985">
                  <c:v>0.60491215434881607</c:v>
                </c:pt>
                <c:pt idx="986">
                  <c:v>0.61022529181385554</c:v>
                </c:pt>
                <c:pt idx="987">
                  <c:v>0.61022529181385554</c:v>
                </c:pt>
                <c:pt idx="988">
                  <c:v>0.61553842927889502</c:v>
                </c:pt>
                <c:pt idx="989">
                  <c:v>0.61553842927889502</c:v>
                </c:pt>
                <c:pt idx="990">
                  <c:v>0.6208515667439346</c:v>
                </c:pt>
                <c:pt idx="991">
                  <c:v>0.6208515667439346</c:v>
                </c:pt>
                <c:pt idx="992">
                  <c:v>0.62616470420897408</c:v>
                </c:pt>
                <c:pt idx="993">
                  <c:v>0.62616470420897408</c:v>
                </c:pt>
                <c:pt idx="994">
                  <c:v>0.63147784167401366</c:v>
                </c:pt>
                <c:pt idx="995">
                  <c:v>0.63147784167401366</c:v>
                </c:pt>
                <c:pt idx="996">
                  <c:v>0.63679097913905314</c:v>
                </c:pt>
                <c:pt idx="997">
                  <c:v>0.63679097913905314</c:v>
                </c:pt>
                <c:pt idx="998">
                  <c:v>0.64210411660409261</c:v>
                </c:pt>
                <c:pt idx="999">
                  <c:v>0.64210411660409261</c:v>
                </c:pt>
                <c:pt idx="1000">
                  <c:v>0.6474172540691322</c:v>
                </c:pt>
                <c:pt idx="1001">
                  <c:v>0.6474172540691322</c:v>
                </c:pt>
                <c:pt idx="1002">
                  <c:v>0.65273039153417167</c:v>
                </c:pt>
                <c:pt idx="1003">
                  <c:v>0.65273039153417167</c:v>
                </c:pt>
                <c:pt idx="1004">
                  <c:v>0.65804352899921126</c:v>
                </c:pt>
                <c:pt idx="1005">
                  <c:v>0.65804352899921126</c:v>
                </c:pt>
                <c:pt idx="1006">
                  <c:v>0.66335666646425073</c:v>
                </c:pt>
                <c:pt idx="1007">
                  <c:v>0.66335666646425073</c:v>
                </c:pt>
                <c:pt idx="1008">
                  <c:v>0.66866980392929021</c:v>
                </c:pt>
                <c:pt idx="1009">
                  <c:v>0.66866980392929021</c:v>
                </c:pt>
                <c:pt idx="1010">
                  <c:v>0.67398294139432979</c:v>
                </c:pt>
                <c:pt idx="1011">
                  <c:v>0.67398294139432979</c:v>
                </c:pt>
                <c:pt idx="1012">
                  <c:v>0.67929607885936927</c:v>
                </c:pt>
                <c:pt idx="1013">
                  <c:v>0.67929607885936927</c:v>
                </c:pt>
                <c:pt idx="1014">
                  <c:v>0.68460921632440885</c:v>
                </c:pt>
                <c:pt idx="1015">
                  <c:v>0.68460921632440885</c:v>
                </c:pt>
                <c:pt idx="1016">
                  <c:v>0.68992235378944833</c:v>
                </c:pt>
                <c:pt idx="1017">
                  <c:v>0.68992235378944833</c:v>
                </c:pt>
                <c:pt idx="1018">
                  <c:v>0.69523549125448791</c:v>
                </c:pt>
                <c:pt idx="1019">
                  <c:v>0.69523549125448791</c:v>
                </c:pt>
                <c:pt idx="1020">
                  <c:v>0.70054862871952739</c:v>
                </c:pt>
                <c:pt idx="1021">
                  <c:v>0.70054862871952739</c:v>
                </c:pt>
                <c:pt idx="1022">
                  <c:v>0.70320519745204713</c:v>
                </c:pt>
                <c:pt idx="1023">
                  <c:v>0.70320519745204713</c:v>
                </c:pt>
              </c:numCache>
            </c:numRef>
          </c:xVal>
          <c:yVal>
            <c:numRef>
              <c:f>'Log APZ'!$J$1098:$J$2121</c:f>
              <c:numCache>
                <c:formatCode>General</c:formatCode>
                <c:ptCount val="102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2</c:v>
                </c:pt>
                <c:pt idx="258">
                  <c:v>2</c:v>
                </c:pt>
                <c:pt idx="259">
                  <c:v>0</c:v>
                </c:pt>
                <c:pt idx="260">
                  <c:v>0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0</c:v>
                </c:pt>
                <c:pt idx="268">
                  <c:v>0</c:v>
                </c:pt>
                <c:pt idx="269">
                  <c:v>2</c:v>
                </c:pt>
                <c:pt idx="270">
                  <c:v>2</c:v>
                </c:pt>
                <c:pt idx="271">
                  <c:v>0</c:v>
                </c:pt>
                <c:pt idx="272">
                  <c:v>0</c:v>
                </c:pt>
                <c:pt idx="273">
                  <c:v>2</c:v>
                </c:pt>
                <c:pt idx="274">
                  <c:v>2</c:v>
                </c:pt>
                <c:pt idx="275">
                  <c:v>0</c:v>
                </c:pt>
                <c:pt idx="276">
                  <c:v>0</c:v>
                </c:pt>
                <c:pt idx="277">
                  <c:v>2</c:v>
                </c:pt>
                <c:pt idx="278">
                  <c:v>2</c:v>
                </c:pt>
                <c:pt idx="279">
                  <c:v>0</c:v>
                </c:pt>
                <c:pt idx="280">
                  <c:v>0</c:v>
                </c:pt>
                <c:pt idx="281">
                  <c:v>2</c:v>
                </c:pt>
                <c:pt idx="282">
                  <c:v>2</c:v>
                </c:pt>
                <c:pt idx="283">
                  <c:v>0</c:v>
                </c:pt>
                <c:pt idx="284">
                  <c:v>0</c:v>
                </c:pt>
                <c:pt idx="285">
                  <c:v>2</c:v>
                </c:pt>
                <c:pt idx="286">
                  <c:v>2</c:v>
                </c:pt>
                <c:pt idx="287">
                  <c:v>0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0</c:v>
                </c:pt>
                <c:pt idx="292">
                  <c:v>0</c:v>
                </c:pt>
                <c:pt idx="293">
                  <c:v>2</c:v>
                </c:pt>
                <c:pt idx="294">
                  <c:v>2</c:v>
                </c:pt>
                <c:pt idx="295">
                  <c:v>0</c:v>
                </c:pt>
                <c:pt idx="296">
                  <c:v>0</c:v>
                </c:pt>
                <c:pt idx="297">
                  <c:v>2</c:v>
                </c:pt>
                <c:pt idx="298">
                  <c:v>2</c:v>
                </c:pt>
                <c:pt idx="299">
                  <c:v>0</c:v>
                </c:pt>
                <c:pt idx="300">
                  <c:v>0</c:v>
                </c:pt>
                <c:pt idx="301">
                  <c:v>2</c:v>
                </c:pt>
                <c:pt idx="302">
                  <c:v>2</c:v>
                </c:pt>
                <c:pt idx="303">
                  <c:v>0</c:v>
                </c:pt>
                <c:pt idx="304">
                  <c:v>0</c:v>
                </c:pt>
                <c:pt idx="305">
                  <c:v>2</c:v>
                </c:pt>
                <c:pt idx="306">
                  <c:v>2</c:v>
                </c:pt>
                <c:pt idx="307">
                  <c:v>0</c:v>
                </c:pt>
                <c:pt idx="308">
                  <c:v>0</c:v>
                </c:pt>
                <c:pt idx="309">
                  <c:v>2</c:v>
                </c:pt>
                <c:pt idx="310">
                  <c:v>2</c:v>
                </c:pt>
                <c:pt idx="311">
                  <c:v>0</c:v>
                </c:pt>
                <c:pt idx="312">
                  <c:v>0</c:v>
                </c:pt>
                <c:pt idx="313">
                  <c:v>2</c:v>
                </c:pt>
                <c:pt idx="314">
                  <c:v>2</c:v>
                </c:pt>
                <c:pt idx="315">
                  <c:v>0</c:v>
                </c:pt>
                <c:pt idx="316">
                  <c:v>0</c:v>
                </c:pt>
                <c:pt idx="317">
                  <c:v>2</c:v>
                </c:pt>
                <c:pt idx="318">
                  <c:v>2</c:v>
                </c:pt>
                <c:pt idx="319">
                  <c:v>0</c:v>
                </c:pt>
                <c:pt idx="320">
                  <c:v>0</c:v>
                </c:pt>
                <c:pt idx="321">
                  <c:v>2</c:v>
                </c:pt>
                <c:pt idx="322">
                  <c:v>2</c:v>
                </c:pt>
                <c:pt idx="323">
                  <c:v>0</c:v>
                </c:pt>
                <c:pt idx="324">
                  <c:v>0</c:v>
                </c:pt>
                <c:pt idx="325">
                  <c:v>2</c:v>
                </c:pt>
                <c:pt idx="326">
                  <c:v>2</c:v>
                </c:pt>
                <c:pt idx="327">
                  <c:v>0</c:v>
                </c:pt>
                <c:pt idx="328">
                  <c:v>0</c:v>
                </c:pt>
                <c:pt idx="329">
                  <c:v>2</c:v>
                </c:pt>
                <c:pt idx="330">
                  <c:v>2</c:v>
                </c:pt>
                <c:pt idx="331">
                  <c:v>0</c:v>
                </c:pt>
                <c:pt idx="332">
                  <c:v>0</c:v>
                </c:pt>
                <c:pt idx="333">
                  <c:v>2</c:v>
                </c:pt>
                <c:pt idx="334">
                  <c:v>2</c:v>
                </c:pt>
                <c:pt idx="335">
                  <c:v>0</c:v>
                </c:pt>
                <c:pt idx="336">
                  <c:v>0</c:v>
                </c:pt>
                <c:pt idx="337">
                  <c:v>2</c:v>
                </c:pt>
                <c:pt idx="338">
                  <c:v>2</c:v>
                </c:pt>
                <c:pt idx="339">
                  <c:v>0</c:v>
                </c:pt>
                <c:pt idx="340">
                  <c:v>0</c:v>
                </c:pt>
                <c:pt idx="341">
                  <c:v>2</c:v>
                </c:pt>
                <c:pt idx="342">
                  <c:v>2</c:v>
                </c:pt>
                <c:pt idx="343">
                  <c:v>0</c:v>
                </c:pt>
                <c:pt idx="344">
                  <c:v>0</c:v>
                </c:pt>
                <c:pt idx="345">
                  <c:v>2</c:v>
                </c:pt>
                <c:pt idx="346">
                  <c:v>2</c:v>
                </c:pt>
                <c:pt idx="347">
                  <c:v>0</c:v>
                </c:pt>
                <c:pt idx="348">
                  <c:v>0</c:v>
                </c:pt>
                <c:pt idx="349">
                  <c:v>2</c:v>
                </c:pt>
                <c:pt idx="350">
                  <c:v>2</c:v>
                </c:pt>
                <c:pt idx="351">
                  <c:v>0</c:v>
                </c:pt>
                <c:pt idx="352">
                  <c:v>0</c:v>
                </c:pt>
                <c:pt idx="353">
                  <c:v>2</c:v>
                </c:pt>
                <c:pt idx="354">
                  <c:v>2</c:v>
                </c:pt>
                <c:pt idx="355">
                  <c:v>0</c:v>
                </c:pt>
                <c:pt idx="356">
                  <c:v>0</c:v>
                </c:pt>
                <c:pt idx="357">
                  <c:v>2</c:v>
                </c:pt>
                <c:pt idx="358">
                  <c:v>2</c:v>
                </c:pt>
                <c:pt idx="359">
                  <c:v>0</c:v>
                </c:pt>
                <c:pt idx="360">
                  <c:v>0</c:v>
                </c:pt>
                <c:pt idx="361">
                  <c:v>2</c:v>
                </c:pt>
                <c:pt idx="362">
                  <c:v>2</c:v>
                </c:pt>
                <c:pt idx="363">
                  <c:v>0</c:v>
                </c:pt>
                <c:pt idx="364">
                  <c:v>0</c:v>
                </c:pt>
                <c:pt idx="365">
                  <c:v>2</c:v>
                </c:pt>
                <c:pt idx="366">
                  <c:v>2</c:v>
                </c:pt>
                <c:pt idx="367">
                  <c:v>0</c:v>
                </c:pt>
                <c:pt idx="368">
                  <c:v>0</c:v>
                </c:pt>
                <c:pt idx="369">
                  <c:v>2</c:v>
                </c:pt>
                <c:pt idx="370">
                  <c:v>2</c:v>
                </c:pt>
                <c:pt idx="371">
                  <c:v>0</c:v>
                </c:pt>
                <c:pt idx="372">
                  <c:v>0</c:v>
                </c:pt>
                <c:pt idx="373">
                  <c:v>2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2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2</c:v>
                </c:pt>
                <c:pt idx="382">
                  <c:v>2</c:v>
                </c:pt>
                <c:pt idx="383">
                  <c:v>0</c:v>
                </c:pt>
                <c:pt idx="384">
                  <c:v>0</c:v>
                </c:pt>
                <c:pt idx="385">
                  <c:v>2</c:v>
                </c:pt>
                <c:pt idx="386">
                  <c:v>2</c:v>
                </c:pt>
                <c:pt idx="387">
                  <c:v>0</c:v>
                </c:pt>
                <c:pt idx="388">
                  <c:v>0</c:v>
                </c:pt>
                <c:pt idx="389">
                  <c:v>2</c:v>
                </c:pt>
                <c:pt idx="390">
                  <c:v>2</c:v>
                </c:pt>
                <c:pt idx="391">
                  <c:v>0</c:v>
                </c:pt>
                <c:pt idx="392">
                  <c:v>0</c:v>
                </c:pt>
                <c:pt idx="393">
                  <c:v>2</c:v>
                </c:pt>
                <c:pt idx="394">
                  <c:v>2</c:v>
                </c:pt>
                <c:pt idx="395">
                  <c:v>0</c:v>
                </c:pt>
                <c:pt idx="396">
                  <c:v>0</c:v>
                </c:pt>
                <c:pt idx="397">
                  <c:v>2</c:v>
                </c:pt>
                <c:pt idx="398">
                  <c:v>2</c:v>
                </c:pt>
                <c:pt idx="399">
                  <c:v>0</c:v>
                </c:pt>
                <c:pt idx="400">
                  <c:v>0</c:v>
                </c:pt>
                <c:pt idx="401">
                  <c:v>2</c:v>
                </c:pt>
                <c:pt idx="402">
                  <c:v>2</c:v>
                </c:pt>
                <c:pt idx="403">
                  <c:v>0</c:v>
                </c:pt>
                <c:pt idx="404">
                  <c:v>0</c:v>
                </c:pt>
                <c:pt idx="405">
                  <c:v>2</c:v>
                </c:pt>
                <c:pt idx="406">
                  <c:v>2</c:v>
                </c:pt>
                <c:pt idx="407">
                  <c:v>0</c:v>
                </c:pt>
                <c:pt idx="408">
                  <c:v>0</c:v>
                </c:pt>
                <c:pt idx="409">
                  <c:v>2</c:v>
                </c:pt>
                <c:pt idx="410">
                  <c:v>2</c:v>
                </c:pt>
                <c:pt idx="411">
                  <c:v>0</c:v>
                </c:pt>
                <c:pt idx="412">
                  <c:v>0</c:v>
                </c:pt>
                <c:pt idx="413">
                  <c:v>2</c:v>
                </c:pt>
                <c:pt idx="414">
                  <c:v>2</c:v>
                </c:pt>
                <c:pt idx="415">
                  <c:v>0</c:v>
                </c:pt>
                <c:pt idx="416">
                  <c:v>0</c:v>
                </c:pt>
                <c:pt idx="417">
                  <c:v>2</c:v>
                </c:pt>
                <c:pt idx="418">
                  <c:v>2</c:v>
                </c:pt>
                <c:pt idx="419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0</c:v>
                </c:pt>
                <c:pt idx="425">
                  <c:v>2</c:v>
                </c:pt>
                <c:pt idx="426">
                  <c:v>2</c:v>
                </c:pt>
                <c:pt idx="427">
                  <c:v>0</c:v>
                </c:pt>
                <c:pt idx="428">
                  <c:v>0</c:v>
                </c:pt>
                <c:pt idx="429">
                  <c:v>2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2</c:v>
                </c:pt>
                <c:pt idx="434">
                  <c:v>2</c:v>
                </c:pt>
                <c:pt idx="435">
                  <c:v>0</c:v>
                </c:pt>
                <c:pt idx="436">
                  <c:v>0</c:v>
                </c:pt>
                <c:pt idx="437">
                  <c:v>2</c:v>
                </c:pt>
                <c:pt idx="438">
                  <c:v>2</c:v>
                </c:pt>
                <c:pt idx="439">
                  <c:v>0</c:v>
                </c:pt>
                <c:pt idx="440">
                  <c:v>0</c:v>
                </c:pt>
                <c:pt idx="441">
                  <c:v>2</c:v>
                </c:pt>
                <c:pt idx="442">
                  <c:v>2</c:v>
                </c:pt>
                <c:pt idx="443">
                  <c:v>0</c:v>
                </c:pt>
                <c:pt idx="444">
                  <c:v>0</c:v>
                </c:pt>
                <c:pt idx="445">
                  <c:v>2</c:v>
                </c:pt>
                <c:pt idx="446">
                  <c:v>2</c:v>
                </c:pt>
                <c:pt idx="447">
                  <c:v>0</c:v>
                </c:pt>
                <c:pt idx="448">
                  <c:v>0</c:v>
                </c:pt>
                <c:pt idx="449">
                  <c:v>2</c:v>
                </c:pt>
                <c:pt idx="450">
                  <c:v>2</c:v>
                </c:pt>
                <c:pt idx="451">
                  <c:v>0</c:v>
                </c:pt>
                <c:pt idx="452">
                  <c:v>0</c:v>
                </c:pt>
                <c:pt idx="453">
                  <c:v>2</c:v>
                </c:pt>
                <c:pt idx="454">
                  <c:v>2</c:v>
                </c:pt>
                <c:pt idx="455">
                  <c:v>0</c:v>
                </c:pt>
                <c:pt idx="456">
                  <c:v>0</c:v>
                </c:pt>
                <c:pt idx="457">
                  <c:v>2</c:v>
                </c:pt>
                <c:pt idx="458">
                  <c:v>2</c:v>
                </c:pt>
                <c:pt idx="459">
                  <c:v>0</c:v>
                </c:pt>
                <c:pt idx="460">
                  <c:v>0</c:v>
                </c:pt>
                <c:pt idx="461">
                  <c:v>2</c:v>
                </c:pt>
                <c:pt idx="462">
                  <c:v>2</c:v>
                </c:pt>
                <c:pt idx="463">
                  <c:v>0</c:v>
                </c:pt>
                <c:pt idx="464">
                  <c:v>0</c:v>
                </c:pt>
                <c:pt idx="465">
                  <c:v>2</c:v>
                </c:pt>
                <c:pt idx="466">
                  <c:v>2</c:v>
                </c:pt>
                <c:pt idx="467">
                  <c:v>0</c:v>
                </c:pt>
                <c:pt idx="468">
                  <c:v>0</c:v>
                </c:pt>
                <c:pt idx="469">
                  <c:v>2</c:v>
                </c:pt>
                <c:pt idx="470">
                  <c:v>2</c:v>
                </c:pt>
                <c:pt idx="471">
                  <c:v>0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0</c:v>
                </c:pt>
                <c:pt idx="477">
                  <c:v>2</c:v>
                </c:pt>
                <c:pt idx="478">
                  <c:v>2</c:v>
                </c:pt>
                <c:pt idx="479">
                  <c:v>0</c:v>
                </c:pt>
                <c:pt idx="480">
                  <c:v>0</c:v>
                </c:pt>
                <c:pt idx="481">
                  <c:v>2</c:v>
                </c:pt>
                <c:pt idx="482">
                  <c:v>2</c:v>
                </c:pt>
                <c:pt idx="483">
                  <c:v>0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0</c:v>
                </c:pt>
                <c:pt idx="488">
                  <c:v>0</c:v>
                </c:pt>
                <c:pt idx="489">
                  <c:v>2</c:v>
                </c:pt>
                <c:pt idx="490">
                  <c:v>2</c:v>
                </c:pt>
                <c:pt idx="491">
                  <c:v>0</c:v>
                </c:pt>
                <c:pt idx="492">
                  <c:v>0</c:v>
                </c:pt>
                <c:pt idx="493">
                  <c:v>2</c:v>
                </c:pt>
                <c:pt idx="494">
                  <c:v>2</c:v>
                </c:pt>
                <c:pt idx="495">
                  <c:v>0</c:v>
                </c:pt>
                <c:pt idx="496">
                  <c:v>0</c:v>
                </c:pt>
                <c:pt idx="497">
                  <c:v>2</c:v>
                </c:pt>
                <c:pt idx="498">
                  <c:v>2</c:v>
                </c:pt>
                <c:pt idx="499">
                  <c:v>0</c:v>
                </c:pt>
                <c:pt idx="500">
                  <c:v>0</c:v>
                </c:pt>
                <c:pt idx="501">
                  <c:v>2</c:v>
                </c:pt>
                <c:pt idx="502">
                  <c:v>2</c:v>
                </c:pt>
                <c:pt idx="503">
                  <c:v>0</c:v>
                </c:pt>
                <c:pt idx="504">
                  <c:v>0</c:v>
                </c:pt>
                <c:pt idx="505">
                  <c:v>2</c:v>
                </c:pt>
                <c:pt idx="506">
                  <c:v>2</c:v>
                </c:pt>
                <c:pt idx="507">
                  <c:v>0</c:v>
                </c:pt>
                <c:pt idx="508">
                  <c:v>0</c:v>
                </c:pt>
                <c:pt idx="509">
                  <c:v>2</c:v>
                </c:pt>
                <c:pt idx="510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7</c:v>
                </c:pt>
                <c:pt idx="514">
                  <c:v>7</c:v>
                </c:pt>
                <c:pt idx="515">
                  <c:v>0</c:v>
                </c:pt>
                <c:pt idx="516">
                  <c:v>0</c:v>
                </c:pt>
                <c:pt idx="517">
                  <c:v>7</c:v>
                </c:pt>
                <c:pt idx="518">
                  <c:v>7</c:v>
                </c:pt>
                <c:pt idx="519">
                  <c:v>0</c:v>
                </c:pt>
                <c:pt idx="520">
                  <c:v>0</c:v>
                </c:pt>
                <c:pt idx="521">
                  <c:v>7</c:v>
                </c:pt>
                <c:pt idx="522">
                  <c:v>7</c:v>
                </c:pt>
                <c:pt idx="523">
                  <c:v>0</c:v>
                </c:pt>
                <c:pt idx="524">
                  <c:v>0</c:v>
                </c:pt>
                <c:pt idx="525">
                  <c:v>7</c:v>
                </c:pt>
                <c:pt idx="526">
                  <c:v>7</c:v>
                </c:pt>
                <c:pt idx="527">
                  <c:v>0</c:v>
                </c:pt>
                <c:pt idx="528">
                  <c:v>0</c:v>
                </c:pt>
                <c:pt idx="529">
                  <c:v>7</c:v>
                </c:pt>
                <c:pt idx="530">
                  <c:v>7</c:v>
                </c:pt>
                <c:pt idx="531">
                  <c:v>0</c:v>
                </c:pt>
                <c:pt idx="532">
                  <c:v>0</c:v>
                </c:pt>
                <c:pt idx="533">
                  <c:v>7</c:v>
                </c:pt>
                <c:pt idx="534">
                  <c:v>7</c:v>
                </c:pt>
                <c:pt idx="535">
                  <c:v>0</c:v>
                </c:pt>
                <c:pt idx="536">
                  <c:v>0</c:v>
                </c:pt>
                <c:pt idx="537">
                  <c:v>7</c:v>
                </c:pt>
                <c:pt idx="538">
                  <c:v>7</c:v>
                </c:pt>
                <c:pt idx="539">
                  <c:v>0</c:v>
                </c:pt>
                <c:pt idx="540">
                  <c:v>0</c:v>
                </c:pt>
                <c:pt idx="541">
                  <c:v>7</c:v>
                </c:pt>
                <c:pt idx="542">
                  <c:v>7</c:v>
                </c:pt>
                <c:pt idx="543">
                  <c:v>0</c:v>
                </c:pt>
                <c:pt idx="544">
                  <c:v>0</c:v>
                </c:pt>
                <c:pt idx="545">
                  <c:v>7</c:v>
                </c:pt>
                <c:pt idx="546">
                  <c:v>7</c:v>
                </c:pt>
                <c:pt idx="547">
                  <c:v>0</c:v>
                </c:pt>
                <c:pt idx="548">
                  <c:v>0</c:v>
                </c:pt>
                <c:pt idx="549">
                  <c:v>7</c:v>
                </c:pt>
                <c:pt idx="550">
                  <c:v>7</c:v>
                </c:pt>
                <c:pt idx="551">
                  <c:v>0</c:v>
                </c:pt>
                <c:pt idx="552">
                  <c:v>0</c:v>
                </c:pt>
                <c:pt idx="553">
                  <c:v>7</c:v>
                </c:pt>
                <c:pt idx="554">
                  <c:v>7</c:v>
                </c:pt>
                <c:pt idx="555">
                  <c:v>0</c:v>
                </c:pt>
                <c:pt idx="556">
                  <c:v>0</c:v>
                </c:pt>
                <c:pt idx="557">
                  <c:v>7</c:v>
                </c:pt>
                <c:pt idx="558">
                  <c:v>7</c:v>
                </c:pt>
                <c:pt idx="559">
                  <c:v>0</c:v>
                </c:pt>
                <c:pt idx="560">
                  <c:v>0</c:v>
                </c:pt>
                <c:pt idx="561">
                  <c:v>7</c:v>
                </c:pt>
                <c:pt idx="562">
                  <c:v>7</c:v>
                </c:pt>
                <c:pt idx="563">
                  <c:v>0</c:v>
                </c:pt>
                <c:pt idx="564">
                  <c:v>0</c:v>
                </c:pt>
                <c:pt idx="565">
                  <c:v>7</c:v>
                </c:pt>
                <c:pt idx="566">
                  <c:v>7</c:v>
                </c:pt>
                <c:pt idx="567">
                  <c:v>0</c:v>
                </c:pt>
                <c:pt idx="568">
                  <c:v>0</c:v>
                </c:pt>
                <c:pt idx="569">
                  <c:v>7</c:v>
                </c:pt>
                <c:pt idx="570">
                  <c:v>7</c:v>
                </c:pt>
                <c:pt idx="571">
                  <c:v>0</c:v>
                </c:pt>
                <c:pt idx="572">
                  <c:v>0</c:v>
                </c:pt>
                <c:pt idx="573">
                  <c:v>7</c:v>
                </c:pt>
                <c:pt idx="574">
                  <c:v>7</c:v>
                </c:pt>
                <c:pt idx="575">
                  <c:v>0</c:v>
                </c:pt>
                <c:pt idx="576">
                  <c:v>0</c:v>
                </c:pt>
                <c:pt idx="577">
                  <c:v>7</c:v>
                </c:pt>
                <c:pt idx="578">
                  <c:v>7</c:v>
                </c:pt>
                <c:pt idx="579">
                  <c:v>0</c:v>
                </c:pt>
                <c:pt idx="580">
                  <c:v>0</c:v>
                </c:pt>
                <c:pt idx="581">
                  <c:v>7</c:v>
                </c:pt>
                <c:pt idx="582">
                  <c:v>7</c:v>
                </c:pt>
                <c:pt idx="583">
                  <c:v>0</c:v>
                </c:pt>
                <c:pt idx="584">
                  <c:v>0</c:v>
                </c:pt>
                <c:pt idx="585">
                  <c:v>7</c:v>
                </c:pt>
                <c:pt idx="586">
                  <c:v>7</c:v>
                </c:pt>
                <c:pt idx="587">
                  <c:v>0</c:v>
                </c:pt>
                <c:pt idx="588">
                  <c:v>0</c:v>
                </c:pt>
                <c:pt idx="589">
                  <c:v>7</c:v>
                </c:pt>
                <c:pt idx="590">
                  <c:v>7</c:v>
                </c:pt>
                <c:pt idx="591">
                  <c:v>0</c:v>
                </c:pt>
                <c:pt idx="592">
                  <c:v>0</c:v>
                </c:pt>
                <c:pt idx="593">
                  <c:v>7</c:v>
                </c:pt>
                <c:pt idx="594">
                  <c:v>7</c:v>
                </c:pt>
                <c:pt idx="595">
                  <c:v>0</c:v>
                </c:pt>
                <c:pt idx="596">
                  <c:v>0</c:v>
                </c:pt>
                <c:pt idx="597">
                  <c:v>7</c:v>
                </c:pt>
                <c:pt idx="598">
                  <c:v>7</c:v>
                </c:pt>
                <c:pt idx="599">
                  <c:v>0</c:v>
                </c:pt>
                <c:pt idx="600">
                  <c:v>0</c:v>
                </c:pt>
                <c:pt idx="601">
                  <c:v>7</c:v>
                </c:pt>
                <c:pt idx="602">
                  <c:v>7</c:v>
                </c:pt>
                <c:pt idx="603">
                  <c:v>0</c:v>
                </c:pt>
                <c:pt idx="604">
                  <c:v>0</c:v>
                </c:pt>
                <c:pt idx="605">
                  <c:v>7</c:v>
                </c:pt>
                <c:pt idx="606">
                  <c:v>7</c:v>
                </c:pt>
                <c:pt idx="607">
                  <c:v>0</c:v>
                </c:pt>
                <c:pt idx="608">
                  <c:v>0</c:v>
                </c:pt>
                <c:pt idx="609">
                  <c:v>7</c:v>
                </c:pt>
                <c:pt idx="610">
                  <c:v>7</c:v>
                </c:pt>
                <c:pt idx="611">
                  <c:v>0</c:v>
                </c:pt>
                <c:pt idx="612">
                  <c:v>0</c:v>
                </c:pt>
                <c:pt idx="613">
                  <c:v>7</c:v>
                </c:pt>
                <c:pt idx="614">
                  <c:v>7</c:v>
                </c:pt>
                <c:pt idx="615">
                  <c:v>0</c:v>
                </c:pt>
                <c:pt idx="616">
                  <c:v>0</c:v>
                </c:pt>
                <c:pt idx="617">
                  <c:v>7</c:v>
                </c:pt>
                <c:pt idx="618">
                  <c:v>7</c:v>
                </c:pt>
                <c:pt idx="619">
                  <c:v>0</c:v>
                </c:pt>
                <c:pt idx="620">
                  <c:v>0</c:v>
                </c:pt>
                <c:pt idx="621">
                  <c:v>7</c:v>
                </c:pt>
                <c:pt idx="622">
                  <c:v>7</c:v>
                </c:pt>
                <c:pt idx="623">
                  <c:v>0</c:v>
                </c:pt>
                <c:pt idx="624">
                  <c:v>0</c:v>
                </c:pt>
                <c:pt idx="625">
                  <c:v>7</c:v>
                </c:pt>
                <c:pt idx="626">
                  <c:v>7</c:v>
                </c:pt>
                <c:pt idx="627">
                  <c:v>0</c:v>
                </c:pt>
                <c:pt idx="628">
                  <c:v>0</c:v>
                </c:pt>
                <c:pt idx="629">
                  <c:v>7</c:v>
                </c:pt>
                <c:pt idx="630">
                  <c:v>7</c:v>
                </c:pt>
                <c:pt idx="631">
                  <c:v>0</c:v>
                </c:pt>
                <c:pt idx="632">
                  <c:v>0</c:v>
                </c:pt>
                <c:pt idx="633">
                  <c:v>7</c:v>
                </c:pt>
                <c:pt idx="634">
                  <c:v>7</c:v>
                </c:pt>
                <c:pt idx="635">
                  <c:v>0</c:v>
                </c:pt>
                <c:pt idx="636">
                  <c:v>0</c:v>
                </c:pt>
                <c:pt idx="637">
                  <c:v>7</c:v>
                </c:pt>
                <c:pt idx="638">
                  <c:v>7</c:v>
                </c:pt>
                <c:pt idx="639">
                  <c:v>0</c:v>
                </c:pt>
                <c:pt idx="640">
                  <c:v>0</c:v>
                </c:pt>
                <c:pt idx="641">
                  <c:v>41</c:v>
                </c:pt>
                <c:pt idx="642">
                  <c:v>41</c:v>
                </c:pt>
                <c:pt idx="643">
                  <c:v>0</c:v>
                </c:pt>
                <c:pt idx="644">
                  <c:v>0</c:v>
                </c:pt>
                <c:pt idx="645">
                  <c:v>41</c:v>
                </c:pt>
                <c:pt idx="646">
                  <c:v>41</c:v>
                </c:pt>
                <c:pt idx="647">
                  <c:v>0</c:v>
                </c:pt>
                <c:pt idx="648">
                  <c:v>0</c:v>
                </c:pt>
                <c:pt idx="649">
                  <c:v>41</c:v>
                </c:pt>
                <c:pt idx="650">
                  <c:v>41</c:v>
                </c:pt>
                <c:pt idx="651">
                  <c:v>0</c:v>
                </c:pt>
                <c:pt idx="652">
                  <c:v>0</c:v>
                </c:pt>
                <c:pt idx="653">
                  <c:v>41</c:v>
                </c:pt>
                <c:pt idx="654">
                  <c:v>41</c:v>
                </c:pt>
                <c:pt idx="655">
                  <c:v>0</c:v>
                </c:pt>
                <c:pt idx="656">
                  <c:v>0</c:v>
                </c:pt>
                <c:pt idx="657">
                  <c:v>41</c:v>
                </c:pt>
                <c:pt idx="658">
                  <c:v>41</c:v>
                </c:pt>
                <c:pt idx="659">
                  <c:v>0</c:v>
                </c:pt>
                <c:pt idx="660">
                  <c:v>0</c:v>
                </c:pt>
                <c:pt idx="661">
                  <c:v>41</c:v>
                </c:pt>
                <c:pt idx="662">
                  <c:v>41</c:v>
                </c:pt>
                <c:pt idx="663">
                  <c:v>0</c:v>
                </c:pt>
                <c:pt idx="664">
                  <c:v>0</c:v>
                </c:pt>
                <c:pt idx="665">
                  <c:v>41</c:v>
                </c:pt>
                <c:pt idx="666">
                  <c:v>41</c:v>
                </c:pt>
                <c:pt idx="667">
                  <c:v>0</c:v>
                </c:pt>
                <c:pt idx="668">
                  <c:v>0</c:v>
                </c:pt>
                <c:pt idx="669">
                  <c:v>41</c:v>
                </c:pt>
                <c:pt idx="670">
                  <c:v>41</c:v>
                </c:pt>
                <c:pt idx="671">
                  <c:v>0</c:v>
                </c:pt>
                <c:pt idx="672">
                  <c:v>0</c:v>
                </c:pt>
                <c:pt idx="673">
                  <c:v>41</c:v>
                </c:pt>
                <c:pt idx="674">
                  <c:v>41</c:v>
                </c:pt>
                <c:pt idx="675">
                  <c:v>0</c:v>
                </c:pt>
                <c:pt idx="676">
                  <c:v>0</c:v>
                </c:pt>
                <c:pt idx="677">
                  <c:v>41</c:v>
                </c:pt>
                <c:pt idx="678">
                  <c:v>41</c:v>
                </c:pt>
                <c:pt idx="679">
                  <c:v>0</c:v>
                </c:pt>
                <c:pt idx="680">
                  <c:v>0</c:v>
                </c:pt>
                <c:pt idx="681">
                  <c:v>41</c:v>
                </c:pt>
                <c:pt idx="682">
                  <c:v>41</c:v>
                </c:pt>
                <c:pt idx="683">
                  <c:v>0</c:v>
                </c:pt>
                <c:pt idx="684">
                  <c:v>0</c:v>
                </c:pt>
                <c:pt idx="685">
                  <c:v>41</c:v>
                </c:pt>
                <c:pt idx="686">
                  <c:v>41</c:v>
                </c:pt>
                <c:pt idx="687">
                  <c:v>0</c:v>
                </c:pt>
                <c:pt idx="688">
                  <c:v>0</c:v>
                </c:pt>
                <c:pt idx="689">
                  <c:v>41</c:v>
                </c:pt>
                <c:pt idx="690">
                  <c:v>41</c:v>
                </c:pt>
                <c:pt idx="691">
                  <c:v>0</c:v>
                </c:pt>
                <c:pt idx="692">
                  <c:v>0</c:v>
                </c:pt>
                <c:pt idx="693">
                  <c:v>41</c:v>
                </c:pt>
                <c:pt idx="694">
                  <c:v>41</c:v>
                </c:pt>
                <c:pt idx="695">
                  <c:v>0</c:v>
                </c:pt>
                <c:pt idx="696">
                  <c:v>0</c:v>
                </c:pt>
                <c:pt idx="697">
                  <c:v>41</c:v>
                </c:pt>
                <c:pt idx="698">
                  <c:v>41</c:v>
                </c:pt>
                <c:pt idx="699">
                  <c:v>0</c:v>
                </c:pt>
                <c:pt idx="700">
                  <c:v>0</c:v>
                </c:pt>
                <c:pt idx="701">
                  <c:v>41</c:v>
                </c:pt>
                <c:pt idx="702">
                  <c:v>41</c:v>
                </c:pt>
                <c:pt idx="703">
                  <c:v>0</c:v>
                </c:pt>
                <c:pt idx="704">
                  <c:v>0</c:v>
                </c:pt>
                <c:pt idx="705">
                  <c:v>41</c:v>
                </c:pt>
                <c:pt idx="706">
                  <c:v>41</c:v>
                </c:pt>
                <c:pt idx="707">
                  <c:v>0</c:v>
                </c:pt>
                <c:pt idx="708">
                  <c:v>0</c:v>
                </c:pt>
                <c:pt idx="709">
                  <c:v>41</c:v>
                </c:pt>
                <c:pt idx="710">
                  <c:v>41</c:v>
                </c:pt>
                <c:pt idx="711">
                  <c:v>0</c:v>
                </c:pt>
                <c:pt idx="712">
                  <c:v>0</c:v>
                </c:pt>
                <c:pt idx="713">
                  <c:v>41</c:v>
                </c:pt>
                <c:pt idx="714">
                  <c:v>41</c:v>
                </c:pt>
                <c:pt idx="715">
                  <c:v>0</c:v>
                </c:pt>
                <c:pt idx="716">
                  <c:v>0</c:v>
                </c:pt>
                <c:pt idx="717">
                  <c:v>41</c:v>
                </c:pt>
                <c:pt idx="718">
                  <c:v>41</c:v>
                </c:pt>
                <c:pt idx="719">
                  <c:v>0</c:v>
                </c:pt>
                <c:pt idx="720">
                  <c:v>0</c:v>
                </c:pt>
                <c:pt idx="721">
                  <c:v>41</c:v>
                </c:pt>
                <c:pt idx="722">
                  <c:v>41</c:v>
                </c:pt>
                <c:pt idx="723">
                  <c:v>0</c:v>
                </c:pt>
                <c:pt idx="724">
                  <c:v>0</c:v>
                </c:pt>
                <c:pt idx="725">
                  <c:v>41</c:v>
                </c:pt>
                <c:pt idx="726">
                  <c:v>41</c:v>
                </c:pt>
                <c:pt idx="727">
                  <c:v>0</c:v>
                </c:pt>
                <c:pt idx="728">
                  <c:v>0</c:v>
                </c:pt>
                <c:pt idx="729">
                  <c:v>41</c:v>
                </c:pt>
                <c:pt idx="730">
                  <c:v>41</c:v>
                </c:pt>
                <c:pt idx="731">
                  <c:v>0</c:v>
                </c:pt>
                <c:pt idx="732">
                  <c:v>0</c:v>
                </c:pt>
                <c:pt idx="733">
                  <c:v>41</c:v>
                </c:pt>
                <c:pt idx="734">
                  <c:v>41</c:v>
                </c:pt>
                <c:pt idx="735">
                  <c:v>0</c:v>
                </c:pt>
                <c:pt idx="736">
                  <c:v>0</c:v>
                </c:pt>
                <c:pt idx="737">
                  <c:v>41</c:v>
                </c:pt>
                <c:pt idx="738">
                  <c:v>41</c:v>
                </c:pt>
                <c:pt idx="739">
                  <c:v>0</c:v>
                </c:pt>
                <c:pt idx="740">
                  <c:v>0</c:v>
                </c:pt>
                <c:pt idx="741">
                  <c:v>41</c:v>
                </c:pt>
                <c:pt idx="742">
                  <c:v>41</c:v>
                </c:pt>
                <c:pt idx="743">
                  <c:v>0</c:v>
                </c:pt>
                <c:pt idx="744">
                  <c:v>0</c:v>
                </c:pt>
                <c:pt idx="745">
                  <c:v>41</c:v>
                </c:pt>
                <c:pt idx="746">
                  <c:v>41</c:v>
                </c:pt>
                <c:pt idx="747">
                  <c:v>0</c:v>
                </c:pt>
                <c:pt idx="748">
                  <c:v>0</c:v>
                </c:pt>
                <c:pt idx="749">
                  <c:v>41</c:v>
                </c:pt>
                <c:pt idx="750">
                  <c:v>41</c:v>
                </c:pt>
                <c:pt idx="751">
                  <c:v>0</c:v>
                </c:pt>
                <c:pt idx="752">
                  <c:v>0</c:v>
                </c:pt>
                <c:pt idx="753">
                  <c:v>41</c:v>
                </c:pt>
                <c:pt idx="754">
                  <c:v>41</c:v>
                </c:pt>
                <c:pt idx="755">
                  <c:v>0</c:v>
                </c:pt>
                <c:pt idx="756">
                  <c:v>0</c:v>
                </c:pt>
                <c:pt idx="757">
                  <c:v>41</c:v>
                </c:pt>
                <c:pt idx="758">
                  <c:v>41</c:v>
                </c:pt>
                <c:pt idx="759">
                  <c:v>0</c:v>
                </c:pt>
                <c:pt idx="760">
                  <c:v>0</c:v>
                </c:pt>
                <c:pt idx="761">
                  <c:v>41</c:v>
                </c:pt>
                <c:pt idx="762">
                  <c:v>41</c:v>
                </c:pt>
                <c:pt idx="763">
                  <c:v>0</c:v>
                </c:pt>
                <c:pt idx="764">
                  <c:v>0</c:v>
                </c:pt>
                <c:pt idx="765">
                  <c:v>41</c:v>
                </c:pt>
                <c:pt idx="766">
                  <c:v>41</c:v>
                </c:pt>
                <c:pt idx="767">
                  <c:v>0</c:v>
                </c:pt>
                <c:pt idx="768">
                  <c:v>0</c:v>
                </c:pt>
                <c:pt idx="769">
                  <c:v>26</c:v>
                </c:pt>
                <c:pt idx="770">
                  <c:v>26</c:v>
                </c:pt>
                <c:pt idx="771">
                  <c:v>0</c:v>
                </c:pt>
                <c:pt idx="772">
                  <c:v>0</c:v>
                </c:pt>
                <c:pt idx="773">
                  <c:v>26</c:v>
                </c:pt>
                <c:pt idx="774">
                  <c:v>26</c:v>
                </c:pt>
                <c:pt idx="775">
                  <c:v>0</c:v>
                </c:pt>
                <c:pt idx="776">
                  <c:v>0</c:v>
                </c:pt>
                <c:pt idx="777">
                  <c:v>26</c:v>
                </c:pt>
                <c:pt idx="778">
                  <c:v>26</c:v>
                </c:pt>
                <c:pt idx="779">
                  <c:v>0</c:v>
                </c:pt>
                <c:pt idx="780">
                  <c:v>0</c:v>
                </c:pt>
                <c:pt idx="781">
                  <c:v>26</c:v>
                </c:pt>
                <c:pt idx="782">
                  <c:v>26</c:v>
                </c:pt>
                <c:pt idx="783">
                  <c:v>0</c:v>
                </c:pt>
                <c:pt idx="784">
                  <c:v>0</c:v>
                </c:pt>
                <c:pt idx="785">
                  <c:v>26</c:v>
                </c:pt>
                <c:pt idx="786">
                  <c:v>26</c:v>
                </c:pt>
                <c:pt idx="787">
                  <c:v>0</c:v>
                </c:pt>
                <c:pt idx="788">
                  <c:v>0</c:v>
                </c:pt>
                <c:pt idx="789">
                  <c:v>26</c:v>
                </c:pt>
                <c:pt idx="790">
                  <c:v>26</c:v>
                </c:pt>
                <c:pt idx="791">
                  <c:v>0</c:v>
                </c:pt>
                <c:pt idx="792">
                  <c:v>0</c:v>
                </c:pt>
                <c:pt idx="793">
                  <c:v>26</c:v>
                </c:pt>
                <c:pt idx="794">
                  <c:v>26</c:v>
                </c:pt>
                <c:pt idx="795">
                  <c:v>0</c:v>
                </c:pt>
                <c:pt idx="796">
                  <c:v>0</c:v>
                </c:pt>
                <c:pt idx="797">
                  <c:v>26</c:v>
                </c:pt>
                <c:pt idx="798">
                  <c:v>26</c:v>
                </c:pt>
                <c:pt idx="799">
                  <c:v>0</c:v>
                </c:pt>
                <c:pt idx="800">
                  <c:v>0</c:v>
                </c:pt>
                <c:pt idx="801">
                  <c:v>26</c:v>
                </c:pt>
                <c:pt idx="802">
                  <c:v>26</c:v>
                </c:pt>
                <c:pt idx="803">
                  <c:v>0</c:v>
                </c:pt>
                <c:pt idx="804">
                  <c:v>0</c:v>
                </c:pt>
                <c:pt idx="805">
                  <c:v>26</c:v>
                </c:pt>
                <c:pt idx="806">
                  <c:v>26</c:v>
                </c:pt>
                <c:pt idx="807">
                  <c:v>0</c:v>
                </c:pt>
                <c:pt idx="808">
                  <c:v>0</c:v>
                </c:pt>
                <c:pt idx="809">
                  <c:v>26</c:v>
                </c:pt>
                <c:pt idx="810">
                  <c:v>26</c:v>
                </c:pt>
                <c:pt idx="811">
                  <c:v>0</c:v>
                </c:pt>
                <c:pt idx="812">
                  <c:v>0</c:v>
                </c:pt>
                <c:pt idx="813">
                  <c:v>26</c:v>
                </c:pt>
                <c:pt idx="814">
                  <c:v>26</c:v>
                </c:pt>
                <c:pt idx="815">
                  <c:v>0</c:v>
                </c:pt>
                <c:pt idx="816">
                  <c:v>0</c:v>
                </c:pt>
                <c:pt idx="817">
                  <c:v>26</c:v>
                </c:pt>
                <c:pt idx="818">
                  <c:v>26</c:v>
                </c:pt>
                <c:pt idx="819">
                  <c:v>0</c:v>
                </c:pt>
                <c:pt idx="820">
                  <c:v>0</c:v>
                </c:pt>
                <c:pt idx="821">
                  <c:v>26</c:v>
                </c:pt>
                <c:pt idx="822">
                  <c:v>26</c:v>
                </c:pt>
                <c:pt idx="823">
                  <c:v>0</c:v>
                </c:pt>
                <c:pt idx="824">
                  <c:v>0</c:v>
                </c:pt>
                <c:pt idx="825">
                  <c:v>26</c:v>
                </c:pt>
                <c:pt idx="826">
                  <c:v>26</c:v>
                </c:pt>
                <c:pt idx="827">
                  <c:v>0</c:v>
                </c:pt>
                <c:pt idx="828">
                  <c:v>0</c:v>
                </c:pt>
                <c:pt idx="829">
                  <c:v>26</c:v>
                </c:pt>
                <c:pt idx="830">
                  <c:v>26</c:v>
                </c:pt>
                <c:pt idx="831">
                  <c:v>0</c:v>
                </c:pt>
                <c:pt idx="832">
                  <c:v>0</c:v>
                </c:pt>
                <c:pt idx="833">
                  <c:v>26</c:v>
                </c:pt>
                <c:pt idx="834">
                  <c:v>26</c:v>
                </c:pt>
                <c:pt idx="835">
                  <c:v>0</c:v>
                </c:pt>
                <c:pt idx="836">
                  <c:v>0</c:v>
                </c:pt>
                <c:pt idx="837">
                  <c:v>26</c:v>
                </c:pt>
                <c:pt idx="838">
                  <c:v>26</c:v>
                </c:pt>
                <c:pt idx="839">
                  <c:v>0</c:v>
                </c:pt>
                <c:pt idx="840">
                  <c:v>0</c:v>
                </c:pt>
                <c:pt idx="841">
                  <c:v>26</c:v>
                </c:pt>
                <c:pt idx="842">
                  <c:v>26</c:v>
                </c:pt>
                <c:pt idx="843">
                  <c:v>0</c:v>
                </c:pt>
                <c:pt idx="844">
                  <c:v>0</c:v>
                </c:pt>
                <c:pt idx="845">
                  <c:v>26</c:v>
                </c:pt>
                <c:pt idx="846">
                  <c:v>26</c:v>
                </c:pt>
                <c:pt idx="847">
                  <c:v>0</c:v>
                </c:pt>
                <c:pt idx="848">
                  <c:v>0</c:v>
                </c:pt>
                <c:pt idx="849">
                  <c:v>26</c:v>
                </c:pt>
                <c:pt idx="850">
                  <c:v>26</c:v>
                </c:pt>
                <c:pt idx="851">
                  <c:v>0</c:v>
                </c:pt>
                <c:pt idx="852">
                  <c:v>0</c:v>
                </c:pt>
                <c:pt idx="853">
                  <c:v>26</c:v>
                </c:pt>
                <c:pt idx="854">
                  <c:v>26</c:v>
                </c:pt>
                <c:pt idx="855">
                  <c:v>0</c:v>
                </c:pt>
                <c:pt idx="856">
                  <c:v>0</c:v>
                </c:pt>
                <c:pt idx="857">
                  <c:v>26</c:v>
                </c:pt>
                <c:pt idx="858">
                  <c:v>26</c:v>
                </c:pt>
                <c:pt idx="859">
                  <c:v>0</c:v>
                </c:pt>
                <c:pt idx="860">
                  <c:v>0</c:v>
                </c:pt>
                <c:pt idx="861">
                  <c:v>26</c:v>
                </c:pt>
                <c:pt idx="862">
                  <c:v>26</c:v>
                </c:pt>
                <c:pt idx="863">
                  <c:v>0</c:v>
                </c:pt>
                <c:pt idx="864">
                  <c:v>0</c:v>
                </c:pt>
                <c:pt idx="865">
                  <c:v>26</c:v>
                </c:pt>
                <c:pt idx="866">
                  <c:v>26</c:v>
                </c:pt>
                <c:pt idx="867">
                  <c:v>0</c:v>
                </c:pt>
                <c:pt idx="868">
                  <c:v>0</c:v>
                </c:pt>
                <c:pt idx="869">
                  <c:v>26</c:v>
                </c:pt>
                <c:pt idx="870">
                  <c:v>26</c:v>
                </c:pt>
                <c:pt idx="871">
                  <c:v>0</c:v>
                </c:pt>
                <c:pt idx="872">
                  <c:v>0</c:v>
                </c:pt>
                <c:pt idx="873">
                  <c:v>26</c:v>
                </c:pt>
                <c:pt idx="874">
                  <c:v>26</c:v>
                </c:pt>
                <c:pt idx="875">
                  <c:v>0</c:v>
                </c:pt>
                <c:pt idx="876">
                  <c:v>0</c:v>
                </c:pt>
                <c:pt idx="877">
                  <c:v>26</c:v>
                </c:pt>
                <c:pt idx="878">
                  <c:v>26</c:v>
                </c:pt>
                <c:pt idx="879">
                  <c:v>0</c:v>
                </c:pt>
                <c:pt idx="880">
                  <c:v>0</c:v>
                </c:pt>
                <c:pt idx="881">
                  <c:v>26</c:v>
                </c:pt>
                <c:pt idx="882">
                  <c:v>26</c:v>
                </c:pt>
                <c:pt idx="883">
                  <c:v>0</c:v>
                </c:pt>
                <c:pt idx="884">
                  <c:v>0</c:v>
                </c:pt>
                <c:pt idx="885">
                  <c:v>26</c:v>
                </c:pt>
                <c:pt idx="886">
                  <c:v>26</c:v>
                </c:pt>
                <c:pt idx="887">
                  <c:v>0</c:v>
                </c:pt>
                <c:pt idx="888">
                  <c:v>0</c:v>
                </c:pt>
                <c:pt idx="889">
                  <c:v>26</c:v>
                </c:pt>
                <c:pt idx="890">
                  <c:v>26</c:v>
                </c:pt>
                <c:pt idx="891">
                  <c:v>0</c:v>
                </c:pt>
                <c:pt idx="892">
                  <c:v>0</c:v>
                </c:pt>
                <c:pt idx="893">
                  <c:v>26</c:v>
                </c:pt>
                <c:pt idx="894">
                  <c:v>26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'Log APZ'!$G$1098:$G$1122</c:f>
              <c:numCache>
                <c:formatCode>General</c:formatCode>
                <c:ptCount val="25"/>
                <c:pt idx="0">
                  <c:v>-1.9533635350677128</c:v>
                </c:pt>
                <c:pt idx="1">
                  <c:v>-1.9533635350677128</c:v>
                </c:pt>
                <c:pt idx="2">
                  <c:v>-1.6212924435027429</c:v>
                </c:pt>
                <c:pt idx="3">
                  <c:v>-1.6212924435027429</c:v>
                </c:pt>
                <c:pt idx="4">
                  <c:v>-1.6212924435027429</c:v>
                </c:pt>
                <c:pt idx="5">
                  <c:v>-1.2892213519377729</c:v>
                </c:pt>
                <c:pt idx="6">
                  <c:v>-1.2892213519377729</c:v>
                </c:pt>
                <c:pt idx="7">
                  <c:v>-1.2892213519377729</c:v>
                </c:pt>
                <c:pt idx="8">
                  <c:v>-0.95715026037280282</c:v>
                </c:pt>
                <c:pt idx="9">
                  <c:v>-0.95715026037280282</c:v>
                </c:pt>
                <c:pt idx="10">
                  <c:v>-0.95715026037280282</c:v>
                </c:pt>
                <c:pt idx="11">
                  <c:v>-0.62507916880783287</c:v>
                </c:pt>
                <c:pt idx="12">
                  <c:v>-0.62507916880783287</c:v>
                </c:pt>
                <c:pt idx="13">
                  <c:v>-0.62507916880783287</c:v>
                </c:pt>
                <c:pt idx="14">
                  <c:v>-0.29300807724286282</c:v>
                </c:pt>
                <c:pt idx="15">
                  <c:v>-0.29300807724286282</c:v>
                </c:pt>
                <c:pt idx="16">
                  <c:v>-0.29300807724286282</c:v>
                </c:pt>
                <c:pt idx="17">
                  <c:v>3.9063014322107154E-2</c:v>
                </c:pt>
                <c:pt idx="18">
                  <c:v>3.9063014322107154E-2</c:v>
                </c:pt>
                <c:pt idx="19">
                  <c:v>3.9063014322107154E-2</c:v>
                </c:pt>
                <c:pt idx="20">
                  <c:v>0.37113410588707718</c:v>
                </c:pt>
                <c:pt idx="21">
                  <c:v>0.37113410588707718</c:v>
                </c:pt>
                <c:pt idx="22">
                  <c:v>0.37113410588707718</c:v>
                </c:pt>
                <c:pt idx="23">
                  <c:v>0.70320519745204713</c:v>
                </c:pt>
                <c:pt idx="24">
                  <c:v>0.70320519745204713</c:v>
                </c:pt>
              </c:numCache>
            </c:numRef>
          </c:xVal>
          <c:yVal>
            <c:numRef>
              <c:f>'Log APZ'!$H$1098:$H$1122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41</c:v>
                </c:pt>
                <c:pt idx="17">
                  <c:v>41</c:v>
                </c:pt>
                <c:pt idx="18">
                  <c:v>0</c:v>
                </c:pt>
                <c:pt idx="19">
                  <c:v>26</c:v>
                </c:pt>
                <c:pt idx="20">
                  <c:v>26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5696"/>
        <c:axId val="327676088"/>
      </c:scatterChart>
      <c:valAx>
        <c:axId val="327675696"/>
        <c:scaling>
          <c:orientation val="minMax"/>
          <c:max val="1"/>
          <c:min val="-2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6088"/>
        <c:crossesAt val="-1.0000000000000001E+300"/>
        <c:crossBetween val="midCat"/>
        <c:majorUnit val="0.5"/>
      </c:valAx>
      <c:valAx>
        <c:axId val="327676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569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APZ'!$H$1003:$H$1085</c:f>
              <c:numCache>
                <c:formatCode>0.00</c:formatCode>
                <c:ptCount val="83"/>
                <c:pt idx="0">
                  <c:v>4.4972528447282896</c:v>
                </c:pt>
                <c:pt idx="1">
                  <c:v>4.4972528447282896</c:v>
                </c:pt>
                <c:pt idx="2">
                  <c:v>4.4972528447282896</c:v>
                </c:pt>
                <c:pt idx="3">
                  <c:v>4.1076722791016778</c:v>
                </c:pt>
                <c:pt idx="4">
                  <c:v>4.0607799220937508</c:v>
                </c:pt>
                <c:pt idx="5">
                  <c:v>4.0607799220937508</c:v>
                </c:pt>
                <c:pt idx="6">
                  <c:v>4.1076722791016778</c:v>
                </c:pt>
                <c:pt idx="7">
                  <c:v>3.5638857758652027</c:v>
                </c:pt>
                <c:pt idx="8">
                  <c:v>4.3917731411351753</c:v>
                </c:pt>
                <c:pt idx="9">
                  <c:v>4.4972528447282896</c:v>
                </c:pt>
                <c:pt idx="10">
                  <c:v>4.3917731411351753</c:v>
                </c:pt>
                <c:pt idx="11">
                  <c:v>4.0923778877536172</c:v>
                </c:pt>
                <c:pt idx="12">
                  <c:v>4.5678644001908557</c:v>
                </c:pt>
                <c:pt idx="13">
                  <c:v>4.3917731411351753</c:v>
                </c:pt>
                <c:pt idx="14">
                  <c:v>-1</c:v>
                </c:pt>
                <c:pt idx="15">
                  <c:v>4.5330934021073546</c:v>
                </c:pt>
                <c:pt idx="16">
                  <c:v>0.3</c:v>
                </c:pt>
                <c:pt idx="17">
                  <c:v>-1</c:v>
                </c:pt>
                <c:pt idx="18">
                  <c:v>4.1076722791016778</c:v>
                </c:pt>
                <c:pt idx="19">
                  <c:v>-1</c:v>
                </c:pt>
                <c:pt idx="20">
                  <c:v>4.6717415338463653</c:v>
                </c:pt>
                <c:pt idx="21">
                  <c:v>4.5678644001908557</c:v>
                </c:pt>
                <c:pt idx="22">
                  <c:v>4.4972528447282896</c:v>
                </c:pt>
                <c:pt idx="23">
                  <c:v>-1</c:v>
                </c:pt>
                <c:pt idx="24">
                  <c:v>-1</c:v>
                </c:pt>
                <c:pt idx="25">
                  <c:v>4.5246182877620722</c:v>
                </c:pt>
                <c:pt idx="26">
                  <c:v>1.8951928534003275</c:v>
                </c:pt>
                <c:pt idx="27">
                  <c:v>-1</c:v>
                </c:pt>
                <c:pt idx="28">
                  <c:v>0.79313286207236522</c:v>
                </c:pt>
                <c:pt idx="29">
                  <c:v>4.4972528447282896</c:v>
                </c:pt>
                <c:pt idx="30">
                  <c:v>-1</c:v>
                </c:pt>
                <c:pt idx="31">
                  <c:v>3.2931328620723654</c:v>
                </c:pt>
                <c:pt idx="32">
                  <c:v>-1</c:v>
                </c:pt>
                <c:pt idx="33">
                  <c:v>4.4972528447282896</c:v>
                </c:pt>
                <c:pt idx="34">
                  <c:v>5.0017971114426754</c:v>
                </c:pt>
                <c:pt idx="35">
                  <c:v>3.7948631281271186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4.6451008077937868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4.2004499565406315</c:v>
                </c:pt>
                <c:pt idx="44">
                  <c:v>4.1076722791016778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4.7286960245111951</c:v>
                </c:pt>
                <c:pt idx="49">
                  <c:v>-1</c:v>
                </c:pt>
                <c:pt idx="50">
                  <c:v>-1</c:v>
                </c:pt>
                <c:pt idx="51">
                  <c:v>4.5330934021073546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1.8951928534003275</c:v>
                </c:pt>
                <c:pt idx="56">
                  <c:v>4.4972528447282896</c:v>
                </c:pt>
                <c:pt idx="57">
                  <c:v>-1</c:v>
                </c:pt>
                <c:pt idx="58">
                  <c:v>3.9070762143792019</c:v>
                </c:pt>
                <c:pt idx="59">
                  <c:v>-1</c:v>
                </c:pt>
                <c:pt idx="60">
                  <c:v>-1</c:v>
                </c:pt>
                <c:pt idx="61">
                  <c:v>5.0718864630251943</c:v>
                </c:pt>
                <c:pt idx="62">
                  <c:v>4.5330934021073546</c:v>
                </c:pt>
                <c:pt idx="63">
                  <c:v>-1</c:v>
                </c:pt>
                <c:pt idx="64">
                  <c:v>4.5246182877620722</c:v>
                </c:pt>
                <c:pt idx="65">
                  <c:v>4.5678644001908557</c:v>
                </c:pt>
                <c:pt idx="66">
                  <c:v>-1</c:v>
                </c:pt>
                <c:pt idx="67">
                  <c:v>3.3440371658873054</c:v>
                </c:pt>
                <c:pt idx="68">
                  <c:v>-1</c:v>
                </c:pt>
                <c:pt idx="69">
                  <c:v>-1</c:v>
                </c:pt>
                <c:pt idx="70">
                  <c:v>4.3917731411351753</c:v>
                </c:pt>
                <c:pt idx="71">
                  <c:v>4.3917731411351753</c:v>
                </c:pt>
                <c:pt idx="72">
                  <c:v>4.6451008077937868</c:v>
                </c:pt>
                <c:pt idx="73">
                  <c:v>-1</c:v>
                </c:pt>
                <c:pt idx="74">
                  <c:v>-1</c:v>
                </c:pt>
                <c:pt idx="75">
                  <c:v>4.6451008077937868</c:v>
                </c:pt>
                <c:pt idx="76">
                  <c:v>-1</c:v>
                </c:pt>
                <c:pt idx="77">
                  <c:v>3.2931328620723654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4.6451008077937868</c:v>
                </c:pt>
                <c:pt idx="82">
                  <c:v>-1</c:v>
                </c:pt>
              </c:numCache>
            </c:numRef>
          </c:xVal>
          <c:yVal>
            <c:numRef>
              <c:f>'Log APZ'!$I$1003:$I$1085</c:f>
              <c:numCache>
                <c:formatCode>0.00</c:formatCode>
                <c:ptCount val="83"/>
                <c:pt idx="0">
                  <c:v>4.1839846469469375</c:v>
                </c:pt>
                <c:pt idx="1">
                  <c:v>4.1422910231683634</c:v>
                </c:pt>
                <c:pt idx="2">
                  <c:v>4.3710488490050654</c:v>
                </c:pt>
                <c:pt idx="3">
                  <c:v>3.8789847784340692</c:v>
                </c:pt>
                <c:pt idx="4">
                  <c:v>4.3710923173110316</c:v>
                </c:pt>
                <c:pt idx="5">
                  <c:v>4.3710923173110254</c:v>
                </c:pt>
                <c:pt idx="6">
                  <c:v>4.3710923173080243</c:v>
                </c:pt>
                <c:pt idx="7">
                  <c:v>3.8789847784340692</c:v>
                </c:pt>
                <c:pt idx="8">
                  <c:v>4.3710923173110299</c:v>
                </c:pt>
                <c:pt idx="9">
                  <c:v>4.3710923172951386</c:v>
                </c:pt>
                <c:pt idx="10">
                  <c:v>4.1410918365549039</c:v>
                </c:pt>
                <c:pt idx="11">
                  <c:v>3.9702277912391182</c:v>
                </c:pt>
                <c:pt idx="12">
                  <c:v>4.3710923172951386</c:v>
                </c:pt>
                <c:pt idx="13">
                  <c:v>4.3696509492922786</c:v>
                </c:pt>
                <c:pt idx="14">
                  <c:v>0.92922313986090932</c:v>
                </c:pt>
                <c:pt idx="15">
                  <c:v>4.3710923173109544</c:v>
                </c:pt>
                <c:pt idx="16">
                  <c:v>0.48170562337512957</c:v>
                </c:pt>
                <c:pt idx="17">
                  <c:v>-0.87372286941495769</c:v>
                </c:pt>
                <c:pt idx="18">
                  <c:v>4.352664933929125</c:v>
                </c:pt>
                <c:pt idx="19">
                  <c:v>-1.0053737968490153</c:v>
                </c:pt>
                <c:pt idx="20">
                  <c:v>4.3710923173109544</c:v>
                </c:pt>
                <c:pt idx="21">
                  <c:v>4.3710923173090119</c:v>
                </c:pt>
                <c:pt idx="22">
                  <c:v>4.3710922632201097</c:v>
                </c:pt>
                <c:pt idx="23">
                  <c:v>-0.90917977721532894</c:v>
                </c:pt>
                <c:pt idx="24">
                  <c:v>-1.0080797977242217</c:v>
                </c:pt>
                <c:pt idx="25">
                  <c:v>4.3710923173090119</c:v>
                </c:pt>
                <c:pt idx="26">
                  <c:v>2.2551576738049626</c:v>
                </c:pt>
                <c:pt idx="27">
                  <c:v>-1.0080797977242217</c:v>
                </c:pt>
                <c:pt idx="28">
                  <c:v>2.2551576738049626</c:v>
                </c:pt>
                <c:pt idx="29">
                  <c:v>4.3703280316893238</c:v>
                </c:pt>
                <c:pt idx="30">
                  <c:v>-1.0120842568372739</c:v>
                </c:pt>
                <c:pt idx="31">
                  <c:v>4.3703280316893238</c:v>
                </c:pt>
                <c:pt idx="32">
                  <c:v>-1.0120366761343451</c:v>
                </c:pt>
                <c:pt idx="33">
                  <c:v>4.3710923171896674</c:v>
                </c:pt>
                <c:pt idx="34">
                  <c:v>4.3710923149759306</c:v>
                </c:pt>
                <c:pt idx="35">
                  <c:v>4.3703280316893238</c:v>
                </c:pt>
                <c:pt idx="36">
                  <c:v>-1.0120845475704527</c:v>
                </c:pt>
                <c:pt idx="37">
                  <c:v>-1.0120870319072943</c:v>
                </c:pt>
                <c:pt idx="38">
                  <c:v>-1.0120870319072943</c:v>
                </c:pt>
                <c:pt idx="39">
                  <c:v>4.3710917492268031</c:v>
                </c:pt>
                <c:pt idx="40">
                  <c:v>0.95336353506771276</c:v>
                </c:pt>
                <c:pt idx="41">
                  <c:v>-1.0120870319072943</c:v>
                </c:pt>
                <c:pt idx="42">
                  <c:v>-1.0120879284715971</c:v>
                </c:pt>
                <c:pt idx="43">
                  <c:v>4.3709384330459109</c:v>
                </c:pt>
                <c:pt idx="44">
                  <c:v>4.3707659970534483</c:v>
                </c:pt>
                <c:pt idx="45">
                  <c:v>-1.0120875792343345</c:v>
                </c:pt>
                <c:pt idx="46">
                  <c:v>-1.0120878454448534</c:v>
                </c:pt>
                <c:pt idx="47">
                  <c:v>-1.0120879686700301</c:v>
                </c:pt>
                <c:pt idx="48">
                  <c:v>4.3691561191746739</c:v>
                </c:pt>
                <c:pt idx="49">
                  <c:v>-1.0120838471958025</c:v>
                </c:pt>
                <c:pt idx="50">
                  <c:v>-1.0120879686700301</c:v>
                </c:pt>
                <c:pt idx="51">
                  <c:v>4.369829834526719</c:v>
                </c:pt>
                <c:pt idx="52">
                  <c:v>-1.0120878980613273</c:v>
                </c:pt>
                <c:pt idx="53">
                  <c:v>-1.0120880009295035</c:v>
                </c:pt>
                <c:pt idx="54">
                  <c:v>-1.0120880009295035</c:v>
                </c:pt>
                <c:pt idx="55">
                  <c:v>1.8550787818896206</c:v>
                </c:pt>
                <c:pt idx="56">
                  <c:v>4.3662809555957711</c:v>
                </c:pt>
                <c:pt idx="57">
                  <c:v>-0.99601605766633927</c:v>
                </c:pt>
                <c:pt idx="58">
                  <c:v>4.3157968402896643</c:v>
                </c:pt>
                <c:pt idx="59">
                  <c:v>-0.99601605766633927</c:v>
                </c:pt>
                <c:pt idx="60">
                  <c:v>-1.0120880019461045</c:v>
                </c:pt>
                <c:pt idx="61">
                  <c:v>4.3686812655731471</c:v>
                </c:pt>
                <c:pt idx="62">
                  <c:v>4.3662809555957711</c:v>
                </c:pt>
                <c:pt idx="63">
                  <c:v>-0.99601605766633927</c:v>
                </c:pt>
                <c:pt idx="64">
                  <c:v>4.368058656137265</c:v>
                </c:pt>
                <c:pt idx="65">
                  <c:v>4.3637882401676578</c:v>
                </c:pt>
                <c:pt idx="66">
                  <c:v>-1.0120880109616115</c:v>
                </c:pt>
                <c:pt idx="67">
                  <c:v>4.2144005738111368</c:v>
                </c:pt>
                <c:pt idx="68">
                  <c:v>-1.0120880109616115</c:v>
                </c:pt>
                <c:pt idx="69">
                  <c:v>-1.0098461958247995</c:v>
                </c:pt>
                <c:pt idx="70">
                  <c:v>4.368058656137265</c:v>
                </c:pt>
                <c:pt idx="71">
                  <c:v>4.3637882401676578</c:v>
                </c:pt>
                <c:pt idx="72">
                  <c:v>4.3674960900820494</c:v>
                </c:pt>
                <c:pt idx="73">
                  <c:v>-1.0118080990469931</c:v>
                </c:pt>
                <c:pt idx="74">
                  <c:v>-1.0120880115364699</c:v>
                </c:pt>
                <c:pt idx="75">
                  <c:v>4.3674960900820494</c:v>
                </c:pt>
                <c:pt idx="76">
                  <c:v>-1.0120879978119293</c:v>
                </c:pt>
                <c:pt idx="77">
                  <c:v>3.7292052939120746</c:v>
                </c:pt>
                <c:pt idx="78">
                  <c:v>0.22529680111434858</c:v>
                </c:pt>
                <c:pt idx="79">
                  <c:v>-1.0120879978119293</c:v>
                </c:pt>
                <c:pt idx="80">
                  <c:v>-1.0120880115514082</c:v>
                </c:pt>
                <c:pt idx="81">
                  <c:v>4.3667597347986735</c:v>
                </c:pt>
                <c:pt idx="82">
                  <c:v>-0.22757196085340059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6872"/>
        <c:axId val="327677264"/>
      </c:scatterChart>
      <c:valAx>
        <c:axId val="32767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7264"/>
        <c:crossesAt val="-1.0000000000000001E+300"/>
        <c:crossBetween val="midCat"/>
      </c:valAx>
      <c:valAx>
        <c:axId val="32767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687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APZ'!$H$1003:$H$1085</c:f>
              <c:numCache>
                <c:formatCode>0.00</c:formatCode>
                <c:ptCount val="83"/>
                <c:pt idx="0">
                  <c:v>4.4972528447282896</c:v>
                </c:pt>
                <c:pt idx="1">
                  <c:v>4.4972528447282896</c:v>
                </c:pt>
                <c:pt idx="2">
                  <c:v>4.4972528447282896</c:v>
                </c:pt>
                <c:pt idx="3">
                  <c:v>4.1076722791016778</c:v>
                </c:pt>
                <c:pt idx="4">
                  <c:v>4.0607799220937508</c:v>
                </c:pt>
                <c:pt idx="5">
                  <c:v>4.0607799220937508</c:v>
                </c:pt>
                <c:pt idx="6">
                  <c:v>4.1076722791016778</c:v>
                </c:pt>
                <c:pt idx="7">
                  <c:v>3.5638857758652027</c:v>
                </c:pt>
                <c:pt idx="8">
                  <c:v>4.3917731411351753</c:v>
                </c:pt>
                <c:pt idx="9">
                  <c:v>4.4972528447282896</c:v>
                </c:pt>
                <c:pt idx="10">
                  <c:v>4.3917731411351753</c:v>
                </c:pt>
                <c:pt idx="11">
                  <c:v>4.0923778877536172</c:v>
                </c:pt>
                <c:pt idx="12">
                  <c:v>4.5678644001908557</c:v>
                </c:pt>
                <c:pt idx="13">
                  <c:v>4.3917731411351753</c:v>
                </c:pt>
                <c:pt idx="14">
                  <c:v>-1</c:v>
                </c:pt>
                <c:pt idx="15">
                  <c:v>4.5330934021073546</c:v>
                </c:pt>
                <c:pt idx="16">
                  <c:v>0.3</c:v>
                </c:pt>
                <c:pt idx="17">
                  <c:v>-1</c:v>
                </c:pt>
                <c:pt idx="18">
                  <c:v>4.1076722791016778</c:v>
                </c:pt>
                <c:pt idx="19">
                  <c:v>-1</c:v>
                </c:pt>
                <c:pt idx="20">
                  <c:v>4.6717415338463653</c:v>
                </c:pt>
                <c:pt idx="21">
                  <c:v>4.5678644001908557</c:v>
                </c:pt>
                <c:pt idx="22">
                  <c:v>4.4972528447282896</c:v>
                </c:pt>
                <c:pt idx="23">
                  <c:v>-1</c:v>
                </c:pt>
                <c:pt idx="24">
                  <c:v>-1</c:v>
                </c:pt>
                <c:pt idx="25">
                  <c:v>4.5246182877620722</c:v>
                </c:pt>
                <c:pt idx="26">
                  <c:v>1.8951928534003275</c:v>
                </c:pt>
                <c:pt idx="27">
                  <c:v>-1</c:v>
                </c:pt>
                <c:pt idx="28">
                  <c:v>0.79313286207236522</c:v>
                </c:pt>
                <c:pt idx="29">
                  <c:v>4.4972528447282896</c:v>
                </c:pt>
                <c:pt idx="30">
                  <c:v>-1</c:v>
                </c:pt>
                <c:pt idx="31">
                  <c:v>3.2931328620723654</c:v>
                </c:pt>
                <c:pt idx="32">
                  <c:v>-1</c:v>
                </c:pt>
                <c:pt idx="33">
                  <c:v>4.4972528447282896</c:v>
                </c:pt>
                <c:pt idx="34">
                  <c:v>5.0017971114426754</c:v>
                </c:pt>
                <c:pt idx="35">
                  <c:v>3.7948631281271186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4.6451008077937868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4.2004499565406315</c:v>
                </c:pt>
                <c:pt idx="44">
                  <c:v>4.1076722791016778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4.7286960245111951</c:v>
                </c:pt>
                <c:pt idx="49">
                  <c:v>-1</c:v>
                </c:pt>
                <c:pt idx="50">
                  <c:v>-1</c:v>
                </c:pt>
                <c:pt idx="51">
                  <c:v>4.5330934021073546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1.8951928534003275</c:v>
                </c:pt>
                <c:pt idx="56">
                  <c:v>4.4972528447282896</c:v>
                </c:pt>
                <c:pt idx="57">
                  <c:v>-1</c:v>
                </c:pt>
                <c:pt idx="58">
                  <c:v>3.9070762143792019</c:v>
                </c:pt>
                <c:pt idx="59">
                  <c:v>-1</c:v>
                </c:pt>
                <c:pt idx="60">
                  <c:v>-1</c:v>
                </c:pt>
                <c:pt idx="61">
                  <c:v>5.0718864630251943</c:v>
                </c:pt>
                <c:pt idx="62">
                  <c:v>4.5330934021073546</c:v>
                </c:pt>
                <c:pt idx="63">
                  <c:v>-1</c:v>
                </c:pt>
                <c:pt idx="64">
                  <c:v>4.5246182877620722</c:v>
                </c:pt>
                <c:pt idx="65">
                  <c:v>4.5678644001908557</c:v>
                </c:pt>
                <c:pt idx="66">
                  <c:v>-1</c:v>
                </c:pt>
                <c:pt idx="67">
                  <c:v>3.3440371658873054</c:v>
                </c:pt>
                <c:pt idx="68">
                  <c:v>-1</c:v>
                </c:pt>
                <c:pt idx="69">
                  <c:v>-1</c:v>
                </c:pt>
                <c:pt idx="70">
                  <c:v>4.3917731411351753</c:v>
                </c:pt>
                <c:pt idx="71">
                  <c:v>4.3917731411351753</c:v>
                </c:pt>
                <c:pt idx="72">
                  <c:v>4.6451008077937868</c:v>
                </c:pt>
                <c:pt idx="73">
                  <c:v>-1</c:v>
                </c:pt>
                <c:pt idx="74">
                  <c:v>-1</c:v>
                </c:pt>
                <c:pt idx="75">
                  <c:v>4.6451008077937868</c:v>
                </c:pt>
                <c:pt idx="76">
                  <c:v>-1</c:v>
                </c:pt>
                <c:pt idx="77">
                  <c:v>3.2931328620723654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4.6451008077937868</c:v>
                </c:pt>
                <c:pt idx="82">
                  <c:v>-1</c:v>
                </c:pt>
              </c:numCache>
            </c:numRef>
          </c:xVal>
          <c:yVal>
            <c:numRef>
              <c:f>'Log APZ'!$J$1003:$J$1085</c:f>
              <c:numCache>
                <c:formatCode>0.00</c:formatCode>
                <c:ptCount val="83"/>
                <c:pt idx="0">
                  <c:v>0.31326819778135206</c:v>
                </c:pt>
                <c:pt idx="1">
                  <c:v>0.35496182155992617</c:v>
                </c:pt>
                <c:pt idx="2">
                  <c:v>0.12620399572322416</c:v>
                </c:pt>
                <c:pt idx="3">
                  <c:v>0.22868750066760857</c:v>
                </c:pt>
                <c:pt idx="4">
                  <c:v>-0.31031239521728082</c:v>
                </c:pt>
                <c:pt idx="5">
                  <c:v>-0.31031239521727461</c:v>
                </c:pt>
                <c:pt idx="6">
                  <c:v>-0.26342003820634652</c:v>
                </c:pt>
                <c:pt idx="7">
                  <c:v>-0.31509900256886647</c:v>
                </c:pt>
                <c:pt idx="8">
                  <c:v>2.0680823824145378E-2</c:v>
                </c:pt>
                <c:pt idx="9">
                  <c:v>0.12616052743315098</c:v>
                </c:pt>
                <c:pt idx="10">
                  <c:v>0.25068130458027138</c:v>
                </c:pt>
                <c:pt idx="11">
                  <c:v>0.12215009651449904</c:v>
                </c:pt>
                <c:pt idx="12">
                  <c:v>0.19677208289571713</c:v>
                </c:pt>
                <c:pt idx="13">
                  <c:v>2.2122191842896655E-2</c:v>
                </c:pt>
                <c:pt idx="14">
                  <c:v>-1.9292231398609094</c:v>
                </c:pt>
                <c:pt idx="15">
                  <c:v>0.16200108479640019</c:v>
                </c:pt>
                <c:pt idx="16">
                  <c:v>-0.18170562337512958</c:v>
                </c:pt>
                <c:pt idx="17">
                  <c:v>-0.12627713058504231</c:v>
                </c:pt>
                <c:pt idx="18">
                  <c:v>-0.24499265482744725</c:v>
                </c:pt>
                <c:pt idx="19">
                  <c:v>5.3737968490152888E-3</c:v>
                </c:pt>
                <c:pt idx="20">
                  <c:v>0.30064921653541088</c:v>
                </c:pt>
                <c:pt idx="21">
                  <c:v>0.19677208288184378</c:v>
                </c:pt>
                <c:pt idx="22">
                  <c:v>0.12616058150817988</c:v>
                </c:pt>
                <c:pt idx="23">
                  <c:v>-9.0820222784671056E-2</c:v>
                </c:pt>
                <c:pt idx="24">
                  <c:v>8.0797977242217378E-3</c:v>
                </c:pt>
                <c:pt idx="25">
                  <c:v>0.15352597045306027</c:v>
                </c:pt>
                <c:pt idx="26">
                  <c:v>-0.35996482040463507</c:v>
                </c:pt>
                <c:pt idx="27">
                  <c:v>8.0797977242217378E-3</c:v>
                </c:pt>
                <c:pt idx="28">
                  <c:v>-1.4620248117325974</c:v>
                </c:pt>
                <c:pt idx="29">
                  <c:v>0.12692481303896574</c:v>
                </c:pt>
                <c:pt idx="30">
                  <c:v>1.2084256837273877E-2</c:v>
                </c:pt>
                <c:pt idx="31">
                  <c:v>-1.0771951696169584</c:v>
                </c:pt>
                <c:pt idx="32">
                  <c:v>1.2036676134345115E-2</c:v>
                </c:pt>
                <c:pt idx="33">
                  <c:v>0.12616052753862217</c:v>
                </c:pt>
                <c:pt idx="34">
                  <c:v>0.63070479646674471</c:v>
                </c:pt>
                <c:pt idx="35">
                  <c:v>-0.57546490356220525</c:v>
                </c:pt>
                <c:pt idx="36">
                  <c:v>1.2084547570452742E-2</c:v>
                </c:pt>
                <c:pt idx="37">
                  <c:v>1.2087031907294321E-2</c:v>
                </c:pt>
                <c:pt idx="38">
                  <c:v>1.2087031907294321E-2</c:v>
                </c:pt>
                <c:pt idx="39">
                  <c:v>0.27400905856698365</c:v>
                </c:pt>
                <c:pt idx="40">
                  <c:v>-1.9533635350677128</c:v>
                </c:pt>
                <c:pt idx="41">
                  <c:v>1.2087031907294321E-2</c:v>
                </c:pt>
                <c:pt idx="42">
                  <c:v>1.208792847159712E-2</c:v>
                </c:pt>
                <c:pt idx="43">
                  <c:v>-0.17048847650527943</c:v>
                </c:pt>
                <c:pt idx="44">
                  <c:v>-0.2630937179517705</c:v>
                </c:pt>
                <c:pt idx="45">
                  <c:v>1.2087579234334456E-2</c:v>
                </c:pt>
                <c:pt idx="46">
                  <c:v>1.2087845444853418E-2</c:v>
                </c:pt>
                <c:pt idx="47">
                  <c:v>1.2087968670030147E-2</c:v>
                </c:pt>
                <c:pt idx="48">
                  <c:v>0.35953990533652114</c:v>
                </c:pt>
                <c:pt idx="49">
                  <c:v>1.2083847195802466E-2</c:v>
                </c:pt>
                <c:pt idx="50">
                  <c:v>1.2087968670030147E-2</c:v>
                </c:pt>
                <c:pt idx="51">
                  <c:v>0.16326356758063554</c:v>
                </c:pt>
                <c:pt idx="52">
                  <c:v>1.2087898061327262E-2</c:v>
                </c:pt>
                <c:pt idx="53">
                  <c:v>1.2088000929503462E-2</c:v>
                </c:pt>
                <c:pt idx="54">
                  <c:v>1.2088000929503462E-2</c:v>
                </c:pt>
                <c:pt idx="55">
                  <c:v>4.0114071510706895E-2</c:v>
                </c:pt>
                <c:pt idx="56">
                  <c:v>0.13097188913251845</c:v>
                </c:pt>
                <c:pt idx="57">
                  <c:v>-3.9839423336607283E-3</c:v>
                </c:pt>
                <c:pt idx="58">
                  <c:v>-0.40872062591046232</c:v>
                </c:pt>
                <c:pt idx="59">
                  <c:v>-3.9839423336607283E-3</c:v>
                </c:pt>
                <c:pt idx="60">
                  <c:v>1.2088001946104487E-2</c:v>
                </c:pt>
                <c:pt idx="61">
                  <c:v>0.70320519745204724</c:v>
                </c:pt>
                <c:pt idx="62">
                  <c:v>0.16681244651158345</c:v>
                </c:pt>
                <c:pt idx="63">
                  <c:v>-3.9839423336607283E-3</c:v>
                </c:pt>
                <c:pt idx="64">
                  <c:v>0.15655963162480724</c:v>
                </c:pt>
                <c:pt idx="65">
                  <c:v>0.20407616002319795</c:v>
                </c:pt>
                <c:pt idx="66">
                  <c:v>1.2088010961611495E-2</c:v>
                </c:pt>
                <c:pt idx="67">
                  <c:v>-0.87036340792383138</c:v>
                </c:pt>
                <c:pt idx="68">
                  <c:v>1.2088010961611495E-2</c:v>
                </c:pt>
                <c:pt idx="69">
                  <c:v>9.8461958247995085E-3</c:v>
                </c:pt>
                <c:pt idx="70">
                  <c:v>2.371448499791029E-2</c:v>
                </c:pt>
                <c:pt idx="71">
                  <c:v>2.798490096751749E-2</c:v>
                </c:pt>
                <c:pt idx="72">
                  <c:v>0.27760471771173734</c:v>
                </c:pt>
                <c:pt idx="73">
                  <c:v>1.1808099046993092E-2</c:v>
                </c:pt>
                <c:pt idx="74">
                  <c:v>1.2088011536469878E-2</c:v>
                </c:pt>
                <c:pt idx="75">
                  <c:v>0.27760471771173734</c:v>
                </c:pt>
                <c:pt idx="76">
                  <c:v>1.2087997811929263E-2</c:v>
                </c:pt>
                <c:pt idx="77">
                  <c:v>-0.43607243183970912</c:v>
                </c:pt>
                <c:pt idx="78">
                  <c:v>-1.2252968011143486</c:v>
                </c:pt>
                <c:pt idx="79">
                  <c:v>1.2087997811929263E-2</c:v>
                </c:pt>
                <c:pt idx="80">
                  <c:v>1.2088011551408151E-2</c:v>
                </c:pt>
                <c:pt idx="81">
                  <c:v>0.27834107299511324</c:v>
                </c:pt>
                <c:pt idx="82">
                  <c:v>-0.77242803914659941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8048"/>
        <c:axId val="327678440"/>
      </c:scatterChart>
      <c:valAx>
        <c:axId val="32767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8440"/>
        <c:crossesAt val="-1.0000000000000001E+300"/>
        <c:crossBetween val="midCat"/>
      </c:valAx>
      <c:valAx>
        <c:axId val="327678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804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APZ'!$I$1003:$I$1085</c:f>
              <c:numCache>
                <c:formatCode>0.00</c:formatCode>
                <c:ptCount val="83"/>
                <c:pt idx="0">
                  <c:v>4.1839846469469375</c:v>
                </c:pt>
                <c:pt idx="1">
                  <c:v>4.1422910231683634</c:v>
                </c:pt>
                <c:pt idx="2">
                  <c:v>4.3710488490050654</c:v>
                </c:pt>
                <c:pt idx="3">
                  <c:v>3.8789847784340692</c:v>
                </c:pt>
                <c:pt idx="4">
                  <c:v>4.3710923173110316</c:v>
                </c:pt>
                <c:pt idx="5">
                  <c:v>4.3710923173110254</c:v>
                </c:pt>
                <c:pt idx="6">
                  <c:v>4.3710923173080243</c:v>
                </c:pt>
                <c:pt idx="7">
                  <c:v>3.8789847784340692</c:v>
                </c:pt>
                <c:pt idx="8">
                  <c:v>4.3710923173110299</c:v>
                </c:pt>
                <c:pt idx="9">
                  <c:v>4.3710923172951386</c:v>
                </c:pt>
                <c:pt idx="10">
                  <c:v>4.1410918365549039</c:v>
                </c:pt>
                <c:pt idx="11">
                  <c:v>3.9702277912391182</c:v>
                </c:pt>
                <c:pt idx="12">
                  <c:v>4.3710923172951386</c:v>
                </c:pt>
                <c:pt idx="13">
                  <c:v>4.3696509492922786</c:v>
                </c:pt>
                <c:pt idx="14">
                  <c:v>0.92922313986090932</c:v>
                </c:pt>
                <c:pt idx="15">
                  <c:v>4.3710923173109544</c:v>
                </c:pt>
                <c:pt idx="16">
                  <c:v>0.48170562337512957</c:v>
                </c:pt>
                <c:pt idx="17">
                  <c:v>-0.87372286941495769</c:v>
                </c:pt>
                <c:pt idx="18">
                  <c:v>4.352664933929125</c:v>
                </c:pt>
                <c:pt idx="19">
                  <c:v>-1.0053737968490153</c:v>
                </c:pt>
                <c:pt idx="20">
                  <c:v>4.3710923173109544</c:v>
                </c:pt>
                <c:pt idx="21">
                  <c:v>4.3710923173090119</c:v>
                </c:pt>
                <c:pt idx="22">
                  <c:v>4.3710922632201097</c:v>
                </c:pt>
                <c:pt idx="23">
                  <c:v>-0.90917977721532894</c:v>
                </c:pt>
                <c:pt idx="24">
                  <c:v>-1.0080797977242217</c:v>
                </c:pt>
                <c:pt idx="25">
                  <c:v>4.3710923173090119</c:v>
                </c:pt>
                <c:pt idx="26">
                  <c:v>2.2551576738049626</c:v>
                </c:pt>
                <c:pt idx="27">
                  <c:v>-1.0080797977242217</c:v>
                </c:pt>
                <c:pt idx="28">
                  <c:v>2.2551576738049626</c:v>
                </c:pt>
                <c:pt idx="29">
                  <c:v>4.3703280316893238</c:v>
                </c:pt>
                <c:pt idx="30">
                  <c:v>-1.0120842568372739</c:v>
                </c:pt>
                <c:pt idx="31">
                  <c:v>4.3703280316893238</c:v>
                </c:pt>
                <c:pt idx="32">
                  <c:v>-1.0120366761343451</c:v>
                </c:pt>
                <c:pt idx="33">
                  <c:v>4.3710923171896674</c:v>
                </c:pt>
                <c:pt idx="34">
                  <c:v>4.3710923149759306</c:v>
                </c:pt>
                <c:pt idx="35">
                  <c:v>4.3703280316893238</c:v>
                </c:pt>
                <c:pt idx="36">
                  <c:v>-1.0120845475704527</c:v>
                </c:pt>
                <c:pt idx="37">
                  <c:v>-1.0120870319072943</c:v>
                </c:pt>
                <c:pt idx="38">
                  <c:v>-1.0120870319072943</c:v>
                </c:pt>
                <c:pt idx="39">
                  <c:v>4.3710917492268031</c:v>
                </c:pt>
                <c:pt idx="40">
                  <c:v>0.95336353506771276</c:v>
                </c:pt>
                <c:pt idx="41">
                  <c:v>-1.0120870319072943</c:v>
                </c:pt>
                <c:pt idx="42">
                  <c:v>-1.0120879284715971</c:v>
                </c:pt>
                <c:pt idx="43">
                  <c:v>4.3709384330459109</c:v>
                </c:pt>
                <c:pt idx="44">
                  <c:v>4.3707659970534483</c:v>
                </c:pt>
                <c:pt idx="45">
                  <c:v>-1.0120875792343345</c:v>
                </c:pt>
                <c:pt idx="46">
                  <c:v>-1.0120878454448534</c:v>
                </c:pt>
                <c:pt idx="47">
                  <c:v>-1.0120879686700301</c:v>
                </c:pt>
                <c:pt idx="48">
                  <c:v>4.3691561191746739</c:v>
                </c:pt>
                <c:pt idx="49">
                  <c:v>-1.0120838471958025</c:v>
                </c:pt>
                <c:pt idx="50">
                  <c:v>-1.0120879686700301</c:v>
                </c:pt>
                <c:pt idx="51">
                  <c:v>4.369829834526719</c:v>
                </c:pt>
                <c:pt idx="52">
                  <c:v>-1.0120878980613273</c:v>
                </c:pt>
                <c:pt idx="53">
                  <c:v>-1.0120880009295035</c:v>
                </c:pt>
                <c:pt idx="54">
                  <c:v>-1.0120880009295035</c:v>
                </c:pt>
                <c:pt idx="55">
                  <c:v>1.8550787818896206</c:v>
                </c:pt>
                <c:pt idx="56">
                  <c:v>4.3662809555957711</c:v>
                </c:pt>
                <c:pt idx="57">
                  <c:v>-0.99601605766633927</c:v>
                </c:pt>
                <c:pt idx="58">
                  <c:v>4.3157968402896643</c:v>
                </c:pt>
                <c:pt idx="59">
                  <c:v>-0.99601605766633927</c:v>
                </c:pt>
                <c:pt idx="60">
                  <c:v>-1.0120880019461045</c:v>
                </c:pt>
                <c:pt idx="61">
                  <c:v>4.3686812655731471</c:v>
                </c:pt>
                <c:pt idx="62">
                  <c:v>4.3662809555957711</c:v>
                </c:pt>
                <c:pt idx="63">
                  <c:v>-0.99601605766633927</c:v>
                </c:pt>
                <c:pt idx="64">
                  <c:v>4.368058656137265</c:v>
                </c:pt>
                <c:pt idx="65">
                  <c:v>4.3637882401676578</c:v>
                </c:pt>
                <c:pt idx="66">
                  <c:v>-1.0120880109616115</c:v>
                </c:pt>
                <c:pt idx="67">
                  <c:v>4.2144005738111368</c:v>
                </c:pt>
                <c:pt idx="68">
                  <c:v>-1.0120880109616115</c:v>
                </c:pt>
                <c:pt idx="69">
                  <c:v>-1.0098461958247995</c:v>
                </c:pt>
                <c:pt idx="70">
                  <c:v>4.368058656137265</c:v>
                </c:pt>
                <c:pt idx="71">
                  <c:v>4.3637882401676578</c:v>
                </c:pt>
                <c:pt idx="72">
                  <c:v>4.3674960900820494</c:v>
                </c:pt>
                <c:pt idx="73">
                  <c:v>-1.0118080990469931</c:v>
                </c:pt>
                <c:pt idx="74">
                  <c:v>-1.0120880115364699</c:v>
                </c:pt>
                <c:pt idx="75">
                  <c:v>4.3674960900820494</c:v>
                </c:pt>
                <c:pt idx="76">
                  <c:v>-1.0120879978119293</c:v>
                </c:pt>
                <c:pt idx="77">
                  <c:v>3.7292052939120746</c:v>
                </c:pt>
                <c:pt idx="78">
                  <c:v>0.22529680111434858</c:v>
                </c:pt>
                <c:pt idx="79">
                  <c:v>-1.0120879978119293</c:v>
                </c:pt>
                <c:pt idx="80">
                  <c:v>-1.0120880115514082</c:v>
                </c:pt>
                <c:pt idx="81">
                  <c:v>4.3667597347986735</c:v>
                </c:pt>
                <c:pt idx="82">
                  <c:v>-0.22757196085340059</c:v>
                </c:pt>
              </c:numCache>
            </c:numRef>
          </c:xVal>
          <c:yVal>
            <c:numRef>
              <c:f>'Log APZ'!$J$1003:$J$1085</c:f>
              <c:numCache>
                <c:formatCode>0.00</c:formatCode>
                <c:ptCount val="83"/>
                <c:pt idx="0">
                  <c:v>0.31326819778135206</c:v>
                </c:pt>
                <c:pt idx="1">
                  <c:v>0.35496182155992617</c:v>
                </c:pt>
                <c:pt idx="2">
                  <c:v>0.12620399572322416</c:v>
                </c:pt>
                <c:pt idx="3">
                  <c:v>0.22868750066760857</c:v>
                </c:pt>
                <c:pt idx="4">
                  <c:v>-0.31031239521728082</c:v>
                </c:pt>
                <c:pt idx="5">
                  <c:v>-0.31031239521727461</c:v>
                </c:pt>
                <c:pt idx="6">
                  <c:v>-0.26342003820634652</c:v>
                </c:pt>
                <c:pt idx="7">
                  <c:v>-0.31509900256886647</c:v>
                </c:pt>
                <c:pt idx="8">
                  <c:v>2.0680823824145378E-2</c:v>
                </c:pt>
                <c:pt idx="9">
                  <c:v>0.12616052743315098</c:v>
                </c:pt>
                <c:pt idx="10">
                  <c:v>0.25068130458027138</c:v>
                </c:pt>
                <c:pt idx="11">
                  <c:v>0.12215009651449904</c:v>
                </c:pt>
                <c:pt idx="12">
                  <c:v>0.19677208289571713</c:v>
                </c:pt>
                <c:pt idx="13">
                  <c:v>2.2122191842896655E-2</c:v>
                </c:pt>
                <c:pt idx="14">
                  <c:v>-1.9292231398609094</c:v>
                </c:pt>
                <c:pt idx="15">
                  <c:v>0.16200108479640019</c:v>
                </c:pt>
                <c:pt idx="16">
                  <c:v>-0.18170562337512958</c:v>
                </c:pt>
                <c:pt idx="17">
                  <c:v>-0.12627713058504231</c:v>
                </c:pt>
                <c:pt idx="18">
                  <c:v>-0.24499265482744725</c:v>
                </c:pt>
                <c:pt idx="19">
                  <c:v>5.3737968490152888E-3</c:v>
                </c:pt>
                <c:pt idx="20">
                  <c:v>0.30064921653541088</c:v>
                </c:pt>
                <c:pt idx="21">
                  <c:v>0.19677208288184378</c:v>
                </c:pt>
                <c:pt idx="22">
                  <c:v>0.12616058150817988</c:v>
                </c:pt>
                <c:pt idx="23">
                  <c:v>-9.0820222784671056E-2</c:v>
                </c:pt>
                <c:pt idx="24">
                  <c:v>8.0797977242217378E-3</c:v>
                </c:pt>
                <c:pt idx="25">
                  <c:v>0.15352597045306027</c:v>
                </c:pt>
                <c:pt idx="26">
                  <c:v>-0.35996482040463507</c:v>
                </c:pt>
                <c:pt idx="27">
                  <c:v>8.0797977242217378E-3</c:v>
                </c:pt>
                <c:pt idx="28">
                  <c:v>-1.4620248117325974</c:v>
                </c:pt>
                <c:pt idx="29">
                  <c:v>0.12692481303896574</c:v>
                </c:pt>
                <c:pt idx="30">
                  <c:v>1.2084256837273877E-2</c:v>
                </c:pt>
                <c:pt idx="31">
                  <c:v>-1.0771951696169584</c:v>
                </c:pt>
                <c:pt idx="32">
                  <c:v>1.2036676134345115E-2</c:v>
                </c:pt>
                <c:pt idx="33">
                  <c:v>0.12616052753862217</c:v>
                </c:pt>
                <c:pt idx="34">
                  <c:v>0.63070479646674471</c:v>
                </c:pt>
                <c:pt idx="35">
                  <c:v>-0.57546490356220525</c:v>
                </c:pt>
                <c:pt idx="36">
                  <c:v>1.2084547570452742E-2</c:v>
                </c:pt>
                <c:pt idx="37">
                  <c:v>1.2087031907294321E-2</c:v>
                </c:pt>
                <c:pt idx="38">
                  <c:v>1.2087031907294321E-2</c:v>
                </c:pt>
                <c:pt idx="39">
                  <c:v>0.27400905856698365</c:v>
                </c:pt>
                <c:pt idx="40">
                  <c:v>-1.9533635350677128</c:v>
                </c:pt>
                <c:pt idx="41">
                  <c:v>1.2087031907294321E-2</c:v>
                </c:pt>
                <c:pt idx="42">
                  <c:v>1.208792847159712E-2</c:v>
                </c:pt>
                <c:pt idx="43">
                  <c:v>-0.17048847650527943</c:v>
                </c:pt>
                <c:pt idx="44">
                  <c:v>-0.2630937179517705</c:v>
                </c:pt>
                <c:pt idx="45">
                  <c:v>1.2087579234334456E-2</c:v>
                </c:pt>
                <c:pt idx="46">
                  <c:v>1.2087845444853418E-2</c:v>
                </c:pt>
                <c:pt idx="47">
                  <c:v>1.2087968670030147E-2</c:v>
                </c:pt>
                <c:pt idx="48">
                  <c:v>0.35953990533652114</c:v>
                </c:pt>
                <c:pt idx="49">
                  <c:v>1.2083847195802466E-2</c:v>
                </c:pt>
                <c:pt idx="50">
                  <c:v>1.2087968670030147E-2</c:v>
                </c:pt>
                <c:pt idx="51">
                  <c:v>0.16326356758063554</c:v>
                </c:pt>
                <c:pt idx="52">
                  <c:v>1.2087898061327262E-2</c:v>
                </c:pt>
                <c:pt idx="53">
                  <c:v>1.2088000929503462E-2</c:v>
                </c:pt>
                <c:pt idx="54">
                  <c:v>1.2088000929503462E-2</c:v>
                </c:pt>
                <c:pt idx="55">
                  <c:v>4.0114071510706895E-2</c:v>
                </c:pt>
                <c:pt idx="56">
                  <c:v>0.13097188913251845</c:v>
                </c:pt>
                <c:pt idx="57">
                  <c:v>-3.9839423336607283E-3</c:v>
                </c:pt>
                <c:pt idx="58">
                  <c:v>-0.40872062591046232</c:v>
                </c:pt>
                <c:pt idx="59">
                  <c:v>-3.9839423336607283E-3</c:v>
                </c:pt>
                <c:pt idx="60">
                  <c:v>1.2088001946104487E-2</c:v>
                </c:pt>
                <c:pt idx="61">
                  <c:v>0.70320519745204724</c:v>
                </c:pt>
                <c:pt idx="62">
                  <c:v>0.16681244651158345</c:v>
                </c:pt>
                <c:pt idx="63">
                  <c:v>-3.9839423336607283E-3</c:v>
                </c:pt>
                <c:pt idx="64">
                  <c:v>0.15655963162480724</c:v>
                </c:pt>
                <c:pt idx="65">
                  <c:v>0.20407616002319795</c:v>
                </c:pt>
                <c:pt idx="66">
                  <c:v>1.2088010961611495E-2</c:v>
                </c:pt>
                <c:pt idx="67">
                  <c:v>-0.87036340792383138</c:v>
                </c:pt>
                <c:pt idx="68">
                  <c:v>1.2088010961611495E-2</c:v>
                </c:pt>
                <c:pt idx="69">
                  <c:v>9.8461958247995085E-3</c:v>
                </c:pt>
                <c:pt idx="70">
                  <c:v>2.371448499791029E-2</c:v>
                </c:pt>
                <c:pt idx="71">
                  <c:v>2.798490096751749E-2</c:v>
                </c:pt>
                <c:pt idx="72">
                  <c:v>0.27760471771173734</c:v>
                </c:pt>
                <c:pt idx="73">
                  <c:v>1.1808099046993092E-2</c:v>
                </c:pt>
                <c:pt idx="74">
                  <c:v>1.2088011536469878E-2</c:v>
                </c:pt>
                <c:pt idx="75">
                  <c:v>0.27760471771173734</c:v>
                </c:pt>
                <c:pt idx="76">
                  <c:v>1.2087997811929263E-2</c:v>
                </c:pt>
                <c:pt idx="77">
                  <c:v>-0.43607243183970912</c:v>
                </c:pt>
                <c:pt idx="78">
                  <c:v>-1.2252968011143486</c:v>
                </c:pt>
                <c:pt idx="79">
                  <c:v>1.2087997811929263E-2</c:v>
                </c:pt>
                <c:pt idx="80">
                  <c:v>1.2088011551408151E-2</c:v>
                </c:pt>
                <c:pt idx="81">
                  <c:v>0.27834107299511324</c:v>
                </c:pt>
                <c:pt idx="82">
                  <c:v>-0.77242803914659941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79224"/>
        <c:axId val="327679616"/>
      </c:scatterChart>
      <c:valAx>
        <c:axId val="327679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79616"/>
        <c:crossesAt val="-1.0000000000000001E+300"/>
        <c:crossBetween val="midCat"/>
      </c:valAx>
      <c:valAx>
        <c:axId val="327679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7922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98728139904611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'Temp Test APZ'!$E$1208:$E$2251</c:f>
              <c:numCache>
                <c:formatCode>General</c:formatCode>
                <c:ptCount val="1044"/>
                <c:pt idx="0">
                  <c:v>-10.665729023590139</c:v>
                </c:pt>
                <c:pt idx="1">
                  <c:v>-10.665729023590139</c:v>
                </c:pt>
                <c:pt idx="2">
                  <c:v>-10.622500083428934</c:v>
                </c:pt>
                <c:pt idx="3">
                  <c:v>-10.622500083428934</c:v>
                </c:pt>
                <c:pt idx="4">
                  <c:v>-10.579271143267727</c:v>
                </c:pt>
                <c:pt idx="5">
                  <c:v>-10.579271143267727</c:v>
                </c:pt>
                <c:pt idx="6">
                  <c:v>-10.53604220310652</c:v>
                </c:pt>
                <c:pt idx="7">
                  <c:v>-10.53604220310652</c:v>
                </c:pt>
                <c:pt idx="8">
                  <c:v>-10.492813262945313</c:v>
                </c:pt>
                <c:pt idx="9">
                  <c:v>-10.492813262945313</c:v>
                </c:pt>
                <c:pt idx="10">
                  <c:v>-10.449584322784109</c:v>
                </c:pt>
                <c:pt idx="11">
                  <c:v>-10.449584322784109</c:v>
                </c:pt>
                <c:pt idx="12">
                  <c:v>-10.406355382622902</c:v>
                </c:pt>
                <c:pt idx="13">
                  <c:v>-10.406355382622902</c:v>
                </c:pt>
                <c:pt idx="14">
                  <c:v>-10.363126442461695</c:v>
                </c:pt>
                <c:pt idx="15">
                  <c:v>-10.363126442461695</c:v>
                </c:pt>
                <c:pt idx="16">
                  <c:v>-10.319897502300488</c:v>
                </c:pt>
                <c:pt idx="17">
                  <c:v>-10.319897502300488</c:v>
                </c:pt>
                <c:pt idx="18">
                  <c:v>-10.276668562139283</c:v>
                </c:pt>
                <c:pt idx="19">
                  <c:v>-10.276668562139283</c:v>
                </c:pt>
                <c:pt idx="20">
                  <c:v>-10.233439621978077</c:v>
                </c:pt>
                <c:pt idx="21">
                  <c:v>-10.233439621978077</c:v>
                </c:pt>
                <c:pt idx="22">
                  <c:v>-10.19021068181687</c:v>
                </c:pt>
                <c:pt idx="23">
                  <c:v>-10.19021068181687</c:v>
                </c:pt>
                <c:pt idx="24">
                  <c:v>-10.146981741655665</c:v>
                </c:pt>
                <c:pt idx="25">
                  <c:v>-10.146981741655665</c:v>
                </c:pt>
                <c:pt idx="26">
                  <c:v>-10.103752801494458</c:v>
                </c:pt>
                <c:pt idx="27">
                  <c:v>-10.103752801494458</c:v>
                </c:pt>
                <c:pt idx="28">
                  <c:v>-10.060523861333252</c:v>
                </c:pt>
                <c:pt idx="29">
                  <c:v>-10.060523861333252</c:v>
                </c:pt>
                <c:pt idx="30">
                  <c:v>-10.017294921172045</c:v>
                </c:pt>
                <c:pt idx="31">
                  <c:v>-10.017294921172045</c:v>
                </c:pt>
                <c:pt idx="32">
                  <c:v>-9.9740659810108401</c:v>
                </c:pt>
                <c:pt idx="33">
                  <c:v>-9.9740659810108401</c:v>
                </c:pt>
                <c:pt idx="34">
                  <c:v>-9.9308370408496334</c:v>
                </c:pt>
                <c:pt idx="35">
                  <c:v>-9.9308370408496334</c:v>
                </c:pt>
                <c:pt idx="36">
                  <c:v>-9.8876081006884267</c:v>
                </c:pt>
                <c:pt idx="37">
                  <c:v>-9.8876081006884267</c:v>
                </c:pt>
                <c:pt idx="38">
                  <c:v>-9.8443791605272217</c:v>
                </c:pt>
                <c:pt idx="39">
                  <c:v>-9.8443791605272217</c:v>
                </c:pt>
                <c:pt idx="40">
                  <c:v>-9.801150220366015</c:v>
                </c:pt>
                <c:pt idx="41">
                  <c:v>-9.801150220366015</c:v>
                </c:pt>
                <c:pt idx="42">
                  <c:v>-9.7579212802048083</c:v>
                </c:pt>
                <c:pt idx="43">
                  <c:v>-9.7579212802048083</c:v>
                </c:pt>
                <c:pt idx="44">
                  <c:v>-9.7146923400436016</c:v>
                </c:pt>
                <c:pt idx="45">
                  <c:v>-9.7146923400436016</c:v>
                </c:pt>
                <c:pt idx="46">
                  <c:v>-9.6714633998823967</c:v>
                </c:pt>
                <c:pt idx="47">
                  <c:v>-9.6714633998823967</c:v>
                </c:pt>
                <c:pt idx="48">
                  <c:v>-9.62823445972119</c:v>
                </c:pt>
                <c:pt idx="49">
                  <c:v>-9.62823445972119</c:v>
                </c:pt>
                <c:pt idx="50">
                  <c:v>-9.5850055195599833</c:v>
                </c:pt>
                <c:pt idx="51">
                  <c:v>-9.5850055195599833</c:v>
                </c:pt>
                <c:pt idx="52">
                  <c:v>-9.5417765793987765</c:v>
                </c:pt>
                <c:pt idx="53">
                  <c:v>-9.5417765793987765</c:v>
                </c:pt>
                <c:pt idx="54">
                  <c:v>-9.4985476392375716</c:v>
                </c:pt>
                <c:pt idx="55">
                  <c:v>-9.4985476392375716</c:v>
                </c:pt>
                <c:pt idx="56">
                  <c:v>-9.4553186990763649</c:v>
                </c:pt>
                <c:pt idx="57">
                  <c:v>-9.4553186990763649</c:v>
                </c:pt>
                <c:pt idx="58">
                  <c:v>-9.4120897589151582</c:v>
                </c:pt>
                <c:pt idx="59">
                  <c:v>-9.4120897589151582</c:v>
                </c:pt>
                <c:pt idx="60">
                  <c:v>-9.3688608187539533</c:v>
                </c:pt>
                <c:pt idx="61">
                  <c:v>-9.3688608187539533</c:v>
                </c:pt>
                <c:pt idx="62">
                  <c:v>-9.3256318785927466</c:v>
                </c:pt>
                <c:pt idx="63">
                  <c:v>-9.3256318785927466</c:v>
                </c:pt>
                <c:pt idx="64">
                  <c:v>-9.2824029384315399</c:v>
                </c:pt>
                <c:pt idx="65">
                  <c:v>-9.2824029384315399</c:v>
                </c:pt>
                <c:pt idx="66">
                  <c:v>-9.2391739982703331</c:v>
                </c:pt>
                <c:pt idx="67">
                  <c:v>-9.2391739982703331</c:v>
                </c:pt>
                <c:pt idx="68">
                  <c:v>-9.1959450581091282</c:v>
                </c:pt>
                <c:pt idx="69">
                  <c:v>-9.1959450581091282</c:v>
                </c:pt>
                <c:pt idx="70">
                  <c:v>-9.1527161179479215</c:v>
                </c:pt>
                <c:pt idx="71">
                  <c:v>-9.1527161179479215</c:v>
                </c:pt>
                <c:pt idx="72">
                  <c:v>-9.1094871777867148</c:v>
                </c:pt>
                <c:pt idx="73">
                  <c:v>-9.1094871777867148</c:v>
                </c:pt>
                <c:pt idx="74">
                  <c:v>-9.0662582376255099</c:v>
                </c:pt>
                <c:pt idx="75">
                  <c:v>-9.0662582376255099</c:v>
                </c:pt>
                <c:pt idx="76">
                  <c:v>-9.0230292974643032</c:v>
                </c:pt>
                <c:pt idx="77">
                  <c:v>-9.0230292974643032</c:v>
                </c:pt>
                <c:pt idx="78">
                  <c:v>-8.9798003573030964</c:v>
                </c:pt>
                <c:pt idx="79">
                  <c:v>-8.9798003573030964</c:v>
                </c:pt>
                <c:pt idx="80">
                  <c:v>-8.9365714171418897</c:v>
                </c:pt>
                <c:pt idx="81">
                  <c:v>-8.9365714171418897</c:v>
                </c:pt>
                <c:pt idx="82">
                  <c:v>-8.8933424769806848</c:v>
                </c:pt>
                <c:pt idx="83">
                  <c:v>-8.8933424769806848</c:v>
                </c:pt>
                <c:pt idx="84">
                  <c:v>-8.8501135368194781</c:v>
                </c:pt>
                <c:pt idx="85">
                  <c:v>-8.8501135368194781</c:v>
                </c:pt>
                <c:pt idx="86">
                  <c:v>-8.8068845966582714</c:v>
                </c:pt>
                <c:pt idx="87">
                  <c:v>-8.8068845966582714</c:v>
                </c:pt>
                <c:pt idx="88">
                  <c:v>-8.7636556564970647</c:v>
                </c:pt>
                <c:pt idx="89">
                  <c:v>-8.7636556564970647</c:v>
                </c:pt>
                <c:pt idx="90">
                  <c:v>-8.7204267163358598</c:v>
                </c:pt>
                <c:pt idx="91">
                  <c:v>-8.7204267163358598</c:v>
                </c:pt>
                <c:pt idx="92">
                  <c:v>-8.677197776174653</c:v>
                </c:pt>
                <c:pt idx="93">
                  <c:v>-8.677197776174653</c:v>
                </c:pt>
                <c:pt idx="94">
                  <c:v>-8.6339688360134463</c:v>
                </c:pt>
                <c:pt idx="95">
                  <c:v>-8.6339688360134463</c:v>
                </c:pt>
                <c:pt idx="96">
                  <c:v>-8.5907398958522414</c:v>
                </c:pt>
                <c:pt idx="97">
                  <c:v>-8.5907398958522414</c:v>
                </c:pt>
                <c:pt idx="98">
                  <c:v>-8.5475109556910347</c:v>
                </c:pt>
                <c:pt idx="99">
                  <c:v>-8.5475109556910347</c:v>
                </c:pt>
                <c:pt idx="100">
                  <c:v>-8.504282015529828</c:v>
                </c:pt>
                <c:pt idx="101">
                  <c:v>-8.504282015529828</c:v>
                </c:pt>
                <c:pt idx="102">
                  <c:v>-8.4610530753686213</c:v>
                </c:pt>
                <c:pt idx="103">
                  <c:v>-8.4610530753686213</c:v>
                </c:pt>
                <c:pt idx="104">
                  <c:v>-8.4178241352074163</c:v>
                </c:pt>
                <c:pt idx="105">
                  <c:v>-8.4178241352074163</c:v>
                </c:pt>
                <c:pt idx="106">
                  <c:v>-8.3745951950462096</c:v>
                </c:pt>
                <c:pt idx="107">
                  <c:v>-8.3745951950462096</c:v>
                </c:pt>
                <c:pt idx="108">
                  <c:v>-8.3313662548850029</c:v>
                </c:pt>
                <c:pt idx="109">
                  <c:v>-8.3313662548850029</c:v>
                </c:pt>
                <c:pt idx="110">
                  <c:v>-8.288137314723798</c:v>
                </c:pt>
                <c:pt idx="111">
                  <c:v>-8.288137314723798</c:v>
                </c:pt>
                <c:pt idx="112">
                  <c:v>-8.2641212368564609</c:v>
                </c:pt>
                <c:pt idx="113">
                  <c:v>-8.2641212368564609</c:v>
                </c:pt>
                <c:pt idx="114">
                  <c:v>-8.2641212368564609</c:v>
                </c:pt>
                <c:pt idx="115">
                  <c:v>-8.2641212368564609</c:v>
                </c:pt>
                <c:pt idx="116">
                  <c:v>-8.2641212368564609</c:v>
                </c:pt>
                <c:pt idx="117">
                  <c:v>-8.2641212368564609</c:v>
                </c:pt>
                <c:pt idx="118">
                  <c:v>-8.2208922966952542</c:v>
                </c:pt>
                <c:pt idx="119">
                  <c:v>-8.2208922966952542</c:v>
                </c:pt>
                <c:pt idx="120">
                  <c:v>-8.1776633565340475</c:v>
                </c:pt>
                <c:pt idx="121">
                  <c:v>-8.1776633565340475</c:v>
                </c:pt>
                <c:pt idx="122">
                  <c:v>-8.1344344163728426</c:v>
                </c:pt>
                <c:pt idx="123">
                  <c:v>-8.1344344163728426</c:v>
                </c:pt>
                <c:pt idx="124">
                  <c:v>-8.0912054762116359</c:v>
                </c:pt>
                <c:pt idx="125">
                  <c:v>-8.0912054762116359</c:v>
                </c:pt>
                <c:pt idx="126">
                  <c:v>-8.0479765360504292</c:v>
                </c:pt>
                <c:pt idx="127">
                  <c:v>-8.0479765360504292</c:v>
                </c:pt>
                <c:pt idx="128">
                  <c:v>-8.0047475958892225</c:v>
                </c:pt>
                <c:pt idx="129">
                  <c:v>-8.0047475958892225</c:v>
                </c:pt>
                <c:pt idx="130">
                  <c:v>-7.9615186557280166</c:v>
                </c:pt>
                <c:pt idx="131">
                  <c:v>-7.9615186557280166</c:v>
                </c:pt>
                <c:pt idx="132">
                  <c:v>-7.9182897155668108</c:v>
                </c:pt>
                <c:pt idx="133">
                  <c:v>-7.9182897155668108</c:v>
                </c:pt>
                <c:pt idx="134">
                  <c:v>-7.8750607754056041</c:v>
                </c:pt>
                <c:pt idx="135">
                  <c:v>-7.8750607754056041</c:v>
                </c:pt>
                <c:pt idx="136">
                  <c:v>-7.8318318352443983</c:v>
                </c:pt>
                <c:pt idx="137">
                  <c:v>-7.8318318352443983</c:v>
                </c:pt>
                <c:pt idx="138">
                  <c:v>-7.7886028950831925</c:v>
                </c:pt>
                <c:pt idx="139">
                  <c:v>-7.7886028950831925</c:v>
                </c:pt>
                <c:pt idx="140">
                  <c:v>-7.7453739549219858</c:v>
                </c:pt>
                <c:pt idx="141">
                  <c:v>-7.7453739549219858</c:v>
                </c:pt>
                <c:pt idx="142">
                  <c:v>-7.70214501476078</c:v>
                </c:pt>
                <c:pt idx="143">
                  <c:v>-7.70214501476078</c:v>
                </c:pt>
                <c:pt idx="144">
                  <c:v>-7.6589160745995732</c:v>
                </c:pt>
                <c:pt idx="145">
                  <c:v>-7.6589160745995732</c:v>
                </c:pt>
                <c:pt idx="146">
                  <c:v>-7.6156871344383674</c:v>
                </c:pt>
                <c:pt idx="147">
                  <c:v>-7.6156871344383674</c:v>
                </c:pt>
                <c:pt idx="148">
                  <c:v>-7.5724581942771607</c:v>
                </c:pt>
                <c:pt idx="149">
                  <c:v>-7.5724581942771607</c:v>
                </c:pt>
                <c:pt idx="150">
                  <c:v>-7.5292292541159549</c:v>
                </c:pt>
                <c:pt idx="151">
                  <c:v>-7.5292292541159549</c:v>
                </c:pt>
                <c:pt idx="152">
                  <c:v>-7.4860003139547482</c:v>
                </c:pt>
                <c:pt idx="153">
                  <c:v>-7.4860003139547482</c:v>
                </c:pt>
                <c:pt idx="154">
                  <c:v>-7.4427713737935424</c:v>
                </c:pt>
                <c:pt idx="155">
                  <c:v>-7.4427713737935424</c:v>
                </c:pt>
                <c:pt idx="156">
                  <c:v>-7.3995424336323365</c:v>
                </c:pt>
                <c:pt idx="157">
                  <c:v>-7.3995424336323365</c:v>
                </c:pt>
                <c:pt idx="158">
                  <c:v>-7.3563134934711298</c:v>
                </c:pt>
                <c:pt idx="159">
                  <c:v>-7.3563134934711298</c:v>
                </c:pt>
                <c:pt idx="160">
                  <c:v>-7.313084553309924</c:v>
                </c:pt>
                <c:pt idx="161">
                  <c:v>-7.313084553309924</c:v>
                </c:pt>
                <c:pt idx="162">
                  <c:v>-7.2698556131487173</c:v>
                </c:pt>
                <c:pt idx="163">
                  <c:v>-7.2698556131487173</c:v>
                </c:pt>
                <c:pt idx="164">
                  <c:v>-7.2266266729875115</c:v>
                </c:pt>
                <c:pt idx="165">
                  <c:v>-7.2266266729875115</c:v>
                </c:pt>
                <c:pt idx="166">
                  <c:v>-7.1833977328263048</c:v>
                </c:pt>
                <c:pt idx="167">
                  <c:v>-7.1833977328263048</c:v>
                </c:pt>
                <c:pt idx="168">
                  <c:v>-7.140168792665099</c:v>
                </c:pt>
                <c:pt idx="169">
                  <c:v>-7.140168792665099</c:v>
                </c:pt>
                <c:pt idx="170">
                  <c:v>-7.0969398525038923</c:v>
                </c:pt>
                <c:pt idx="171">
                  <c:v>-7.0969398525038923</c:v>
                </c:pt>
                <c:pt idx="172">
                  <c:v>-7.0537109123426864</c:v>
                </c:pt>
                <c:pt idx="173">
                  <c:v>-7.0537109123426864</c:v>
                </c:pt>
                <c:pt idx="174">
                  <c:v>-7.0104819721814806</c:v>
                </c:pt>
                <c:pt idx="175">
                  <c:v>-7.0104819721814806</c:v>
                </c:pt>
                <c:pt idx="176">
                  <c:v>-6.9672530320202739</c:v>
                </c:pt>
                <c:pt idx="177">
                  <c:v>-6.9672530320202739</c:v>
                </c:pt>
                <c:pt idx="178">
                  <c:v>-6.9240240918590681</c:v>
                </c:pt>
                <c:pt idx="179">
                  <c:v>-6.9240240918590681</c:v>
                </c:pt>
                <c:pt idx="180">
                  <c:v>-6.8807951516978614</c:v>
                </c:pt>
                <c:pt idx="181">
                  <c:v>-6.8807951516978614</c:v>
                </c:pt>
                <c:pt idx="182">
                  <c:v>-6.8375662115366556</c:v>
                </c:pt>
                <c:pt idx="183">
                  <c:v>-6.8375662115366556</c:v>
                </c:pt>
                <c:pt idx="184">
                  <c:v>-6.7943372713754489</c:v>
                </c:pt>
                <c:pt idx="185">
                  <c:v>-6.7943372713754489</c:v>
                </c:pt>
                <c:pt idx="186">
                  <c:v>-6.751108331214243</c:v>
                </c:pt>
                <c:pt idx="187">
                  <c:v>-6.751108331214243</c:v>
                </c:pt>
                <c:pt idx="188">
                  <c:v>-6.7078793910530363</c:v>
                </c:pt>
                <c:pt idx="189">
                  <c:v>-6.7078793910530363</c:v>
                </c:pt>
                <c:pt idx="190">
                  <c:v>-6.6646504508918305</c:v>
                </c:pt>
                <c:pt idx="191">
                  <c:v>-6.6646504508918305</c:v>
                </c:pt>
                <c:pt idx="192">
                  <c:v>-6.6214215107306247</c:v>
                </c:pt>
                <c:pt idx="193">
                  <c:v>-6.6214215107306247</c:v>
                </c:pt>
                <c:pt idx="194">
                  <c:v>-6.578192570569418</c:v>
                </c:pt>
                <c:pt idx="195">
                  <c:v>-6.578192570569418</c:v>
                </c:pt>
                <c:pt idx="196">
                  <c:v>-6.5349636304082122</c:v>
                </c:pt>
                <c:pt idx="197">
                  <c:v>-6.5349636304082122</c:v>
                </c:pt>
                <c:pt idx="198">
                  <c:v>-6.4917346902470054</c:v>
                </c:pt>
                <c:pt idx="199">
                  <c:v>-6.4917346902470054</c:v>
                </c:pt>
                <c:pt idx="200">
                  <c:v>-6.4485057500857996</c:v>
                </c:pt>
                <c:pt idx="201">
                  <c:v>-6.4485057500857996</c:v>
                </c:pt>
                <c:pt idx="202">
                  <c:v>-6.4052768099245929</c:v>
                </c:pt>
                <c:pt idx="203">
                  <c:v>-6.4052768099245929</c:v>
                </c:pt>
                <c:pt idx="204">
                  <c:v>-6.3620478697633871</c:v>
                </c:pt>
                <c:pt idx="205">
                  <c:v>-6.3620478697633871</c:v>
                </c:pt>
                <c:pt idx="206">
                  <c:v>-6.3188189296021804</c:v>
                </c:pt>
                <c:pt idx="207">
                  <c:v>-6.3188189296021804</c:v>
                </c:pt>
                <c:pt idx="208">
                  <c:v>-6.2755899894409746</c:v>
                </c:pt>
                <c:pt idx="209">
                  <c:v>-6.2755899894409746</c:v>
                </c:pt>
                <c:pt idx="210">
                  <c:v>-6.2323610492797687</c:v>
                </c:pt>
                <c:pt idx="211">
                  <c:v>-6.2323610492797687</c:v>
                </c:pt>
                <c:pt idx="212">
                  <c:v>-6.189132109118562</c:v>
                </c:pt>
                <c:pt idx="213">
                  <c:v>-6.189132109118562</c:v>
                </c:pt>
                <c:pt idx="214">
                  <c:v>-6.1459031689573562</c:v>
                </c:pt>
                <c:pt idx="215">
                  <c:v>-6.1459031689573562</c:v>
                </c:pt>
                <c:pt idx="216">
                  <c:v>-6.1026742287961495</c:v>
                </c:pt>
                <c:pt idx="217">
                  <c:v>-6.1026742287961495</c:v>
                </c:pt>
                <c:pt idx="218">
                  <c:v>-6.0594452886349437</c:v>
                </c:pt>
                <c:pt idx="219">
                  <c:v>-6.0594452886349437</c:v>
                </c:pt>
                <c:pt idx="220">
                  <c:v>-6.016216348473737</c:v>
                </c:pt>
                <c:pt idx="221">
                  <c:v>-6.016216348473737</c:v>
                </c:pt>
                <c:pt idx="222">
                  <c:v>-5.9729874083125312</c:v>
                </c:pt>
                <c:pt idx="223">
                  <c:v>-5.9729874083125312</c:v>
                </c:pt>
                <c:pt idx="224">
                  <c:v>-5.9297584681513245</c:v>
                </c:pt>
                <c:pt idx="225">
                  <c:v>-5.9297584681513245</c:v>
                </c:pt>
                <c:pt idx="226">
                  <c:v>-5.8865295279901186</c:v>
                </c:pt>
                <c:pt idx="227">
                  <c:v>-5.8865295279901186</c:v>
                </c:pt>
                <c:pt idx="228">
                  <c:v>-5.8625134501227816</c:v>
                </c:pt>
                <c:pt idx="229">
                  <c:v>-5.8625134501227816</c:v>
                </c:pt>
                <c:pt idx="230">
                  <c:v>-5.8625134501227816</c:v>
                </c:pt>
                <c:pt idx="231">
                  <c:v>-5.8625134501227816</c:v>
                </c:pt>
                <c:pt idx="232">
                  <c:v>-5.8625134501227816</c:v>
                </c:pt>
                <c:pt idx="233">
                  <c:v>-5.8625134501227816</c:v>
                </c:pt>
                <c:pt idx="234">
                  <c:v>-5.8192845099615758</c:v>
                </c:pt>
                <c:pt idx="235">
                  <c:v>-5.8192845099615758</c:v>
                </c:pt>
                <c:pt idx="236">
                  <c:v>-5.7760555698003699</c:v>
                </c:pt>
                <c:pt idx="237">
                  <c:v>-5.7760555698003699</c:v>
                </c:pt>
                <c:pt idx="238">
                  <c:v>-5.7328266296391632</c:v>
                </c:pt>
                <c:pt idx="239">
                  <c:v>-5.7328266296391632</c:v>
                </c:pt>
                <c:pt idx="240">
                  <c:v>-5.6895976894779574</c:v>
                </c:pt>
                <c:pt idx="241">
                  <c:v>-5.6895976894779574</c:v>
                </c:pt>
                <c:pt idx="242">
                  <c:v>-5.6463687493167507</c:v>
                </c:pt>
                <c:pt idx="243">
                  <c:v>-5.6463687493167507</c:v>
                </c:pt>
                <c:pt idx="244">
                  <c:v>-5.6031398091555449</c:v>
                </c:pt>
                <c:pt idx="245">
                  <c:v>-5.6031398091555449</c:v>
                </c:pt>
                <c:pt idx="246">
                  <c:v>-5.5599108689943382</c:v>
                </c:pt>
                <c:pt idx="247">
                  <c:v>-5.5599108689943382</c:v>
                </c:pt>
                <c:pt idx="248">
                  <c:v>-5.5166819288331324</c:v>
                </c:pt>
                <c:pt idx="249">
                  <c:v>-5.5166819288331324</c:v>
                </c:pt>
                <c:pt idx="250">
                  <c:v>-5.4734529886719256</c:v>
                </c:pt>
                <c:pt idx="251">
                  <c:v>-5.4734529886719256</c:v>
                </c:pt>
                <c:pt idx="252">
                  <c:v>-5.4302240485107198</c:v>
                </c:pt>
                <c:pt idx="253">
                  <c:v>-5.4302240485107198</c:v>
                </c:pt>
                <c:pt idx="254">
                  <c:v>-5.386995108349514</c:v>
                </c:pt>
                <c:pt idx="255">
                  <c:v>-5.386995108349514</c:v>
                </c:pt>
                <c:pt idx="256">
                  <c:v>-5.3437661681883073</c:v>
                </c:pt>
                <c:pt idx="257">
                  <c:v>-5.3437661681883073</c:v>
                </c:pt>
                <c:pt idx="258">
                  <c:v>-5.3005372280271015</c:v>
                </c:pt>
                <c:pt idx="259">
                  <c:v>-5.3005372280271015</c:v>
                </c:pt>
                <c:pt idx="260">
                  <c:v>-5.2573082878658948</c:v>
                </c:pt>
                <c:pt idx="261">
                  <c:v>-5.2573082878658948</c:v>
                </c:pt>
                <c:pt idx="262">
                  <c:v>-5.2140793477046889</c:v>
                </c:pt>
                <c:pt idx="263">
                  <c:v>-5.2140793477046889</c:v>
                </c:pt>
                <c:pt idx="264">
                  <c:v>-5.1708504075434822</c:v>
                </c:pt>
                <c:pt idx="265">
                  <c:v>-5.1708504075434822</c:v>
                </c:pt>
                <c:pt idx="266">
                  <c:v>-5.1276214673822764</c:v>
                </c:pt>
                <c:pt idx="267">
                  <c:v>-5.1276214673822764</c:v>
                </c:pt>
                <c:pt idx="268">
                  <c:v>-5.0843925272210697</c:v>
                </c:pt>
                <c:pt idx="269">
                  <c:v>-5.0843925272210697</c:v>
                </c:pt>
                <c:pt idx="270">
                  <c:v>-5.0411635870598639</c:v>
                </c:pt>
                <c:pt idx="271">
                  <c:v>-5.0411635870598639</c:v>
                </c:pt>
                <c:pt idx="272">
                  <c:v>-4.9979346468986581</c:v>
                </c:pt>
                <c:pt idx="273">
                  <c:v>-4.9979346468986581</c:v>
                </c:pt>
                <c:pt idx="274">
                  <c:v>-4.9547057067374514</c:v>
                </c:pt>
                <c:pt idx="275">
                  <c:v>-4.9547057067374514</c:v>
                </c:pt>
                <c:pt idx="276">
                  <c:v>-4.9114767665762455</c:v>
                </c:pt>
                <c:pt idx="277">
                  <c:v>-4.9114767665762455</c:v>
                </c:pt>
                <c:pt idx="278">
                  <c:v>-4.8682478264150388</c:v>
                </c:pt>
                <c:pt idx="279">
                  <c:v>-4.8682478264150388</c:v>
                </c:pt>
                <c:pt idx="280">
                  <c:v>-4.825018886253833</c:v>
                </c:pt>
                <c:pt idx="281">
                  <c:v>-4.825018886253833</c:v>
                </c:pt>
                <c:pt idx="282">
                  <c:v>-4.7817899460926263</c:v>
                </c:pt>
                <c:pt idx="283">
                  <c:v>-4.7817899460926263</c:v>
                </c:pt>
                <c:pt idx="284">
                  <c:v>-4.7385610059314205</c:v>
                </c:pt>
                <c:pt idx="285">
                  <c:v>-4.7385610059314205</c:v>
                </c:pt>
                <c:pt idx="286">
                  <c:v>-4.6953320657702138</c:v>
                </c:pt>
                <c:pt idx="287">
                  <c:v>-4.6953320657702138</c:v>
                </c:pt>
                <c:pt idx="288">
                  <c:v>-4.652103125609008</c:v>
                </c:pt>
                <c:pt idx="289">
                  <c:v>-4.652103125609008</c:v>
                </c:pt>
                <c:pt idx="290">
                  <c:v>-4.6088741854478021</c:v>
                </c:pt>
                <c:pt idx="291">
                  <c:v>-4.6088741854478021</c:v>
                </c:pt>
                <c:pt idx="292">
                  <c:v>-4.5656452452865954</c:v>
                </c:pt>
                <c:pt idx="293">
                  <c:v>-4.5656452452865954</c:v>
                </c:pt>
                <c:pt idx="294">
                  <c:v>-4.5224163051253896</c:v>
                </c:pt>
                <c:pt idx="295">
                  <c:v>-4.5224163051253896</c:v>
                </c:pt>
                <c:pt idx="296">
                  <c:v>-4.4791873649641829</c:v>
                </c:pt>
                <c:pt idx="297">
                  <c:v>-4.4791873649641829</c:v>
                </c:pt>
                <c:pt idx="298">
                  <c:v>-4.4359584248029771</c:v>
                </c:pt>
                <c:pt idx="299">
                  <c:v>-4.4359584248029771</c:v>
                </c:pt>
                <c:pt idx="300">
                  <c:v>-4.3927294846417704</c:v>
                </c:pt>
                <c:pt idx="301">
                  <c:v>-4.3927294846417704</c:v>
                </c:pt>
                <c:pt idx="302">
                  <c:v>-4.3495005444805646</c:v>
                </c:pt>
                <c:pt idx="303">
                  <c:v>-4.3495005444805646</c:v>
                </c:pt>
                <c:pt idx="304">
                  <c:v>-4.3062716043193578</c:v>
                </c:pt>
                <c:pt idx="305">
                  <c:v>-4.3062716043193578</c:v>
                </c:pt>
                <c:pt idx="306">
                  <c:v>-4.263042664158152</c:v>
                </c:pt>
                <c:pt idx="307">
                  <c:v>-4.263042664158152</c:v>
                </c:pt>
                <c:pt idx="308">
                  <c:v>-4.2198137239969462</c:v>
                </c:pt>
                <c:pt idx="309">
                  <c:v>-4.2198137239969462</c:v>
                </c:pt>
                <c:pt idx="310">
                  <c:v>-4.1765847838357395</c:v>
                </c:pt>
                <c:pt idx="311">
                  <c:v>-4.1765847838357395</c:v>
                </c:pt>
                <c:pt idx="312">
                  <c:v>-4.1333558436745337</c:v>
                </c:pt>
                <c:pt idx="313">
                  <c:v>-4.1333558436745337</c:v>
                </c:pt>
                <c:pt idx="314">
                  <c:v>-4.090126903513327</c:v>
                </c:pt>
                <c:pt idx="315">
                  <c:v>-4.090126903513327</c:v>
                </c:pt>
                <c:pt idx="316">
                  <c:v>-4.0468979633521212</c:v>
                </c:pt>
                <c:pt idx="317">
                  <c:v>-4.0468979633521212</c:v>
                </c:pt>
                <c:pt idx="318">
                  <c:v>-4.0036690231909144</c:v>
                </c:pt>
                <c:pt idx="319">
                  <c:v>-4.0036690231909144</c:v>
                </c:pt>
                <c:pt idx="320">
                  <c:v>-3.9604400830297086</c:v>
                </c:pt>
                <c:pt idx="321">
                  <c:v>-3.9604400830297086</c:v>
                </c:pt>
                <c:pt idx="322">
                  <c:v>-3.9172111428685024</c:v>
                </c:pt>
                <c:pt idx="323">
                  <c:v>-3.9172111428685024</c:v>
                </c:pt>
                <c:pt idx="324">
                  <c:v>-3.8739822027072961</c:v>
                </c:pt>
                <c:pt idx="325">
                  <c:v>-3.8739822027072961</c:v>
                </c:pt>
                <c:pt idx="326">
                  <c:v>-3.8307532625460898</c:v>
                </c:pt>
                <c:pt idx="327">
                  <c:v>-3.8307532625460898</c:v>
                </c:pt>
                <c:pt idx="328">
                  <c:v>-3.7875243223848836</c:v>
                </c:pt>
                <c:pt idx="329">
                  <c:v>-3.7875243223848836</c:v>
                </c:pt>
                <c:pt idx="330">
                  <c:v>-3.7442953822236773</c:v>
                </c:pt>
                <c:pt idx="331">
                  <c:v>-3.7442953822236773</c:v>
                </c:pt>
                <c:pt idx="332">
                  <c:v>-3.701066442062471</c:v>
                </c:pt>
                <c:pt idx="333">
                  <c:v>-3.701066442062471</c:v>
                </c:pt>
                <c:pt idx="334">
                  <c:v>-3.6578375019012652</c:v>
                </c:pt>
                <c:pt idx="335">
                  <c:v>-3.6578375019012652</c:v>
                </c:pt>
                <c:pt idx="336">
                  <c:v>-3.614608561740059</c:v>
                </c:pt>
                <c:pt idx="337">
                  <c:v>-3.614608561740059</c:v>
                </c:pt>
                <c:pt idx="338">
                  <c:v>-3.5713796215788527</c:v>
                </c:pt>
                <c:pt idx="339">
                  <c:v>-3.5713796215788527</c:v>
                </c:pt>
                <c:pt idx="340">
                  <c:v>-3.5281506814176464</c:v>
                </c:pt>
                <c:pt idx="341">
                  <c:v>-3.5281506814176464</c:v>
                </c:pt>
                <c:pt idx="342">
                  <c:v>-3.4849217412564402</c:v>
                </c:pt>
                <c:pt idx="343">
                  <c:v>-3.4849217412564402</c:v>
                </c:pt>
                <c:pt idx="344">
                  <c:v>-3.4609056633891035</c:v>
                </c:pt>
                <c:pt idx="345">
                  <c:v>-3.4609056633891035</c:v>
                </c:pt>
                <c:pt idx="346">
                  <c:v>-3.4609056633891035</c:v>
                </c:pt>
                <c:pt idx="347">
                  <c:v>-3.4609056633891035</c:v>
                </c:pt>
                <c:pt idx="348">
                  <c:v>-3.4609056633891035</c:v>
                </c:pt>
                <c:pt idx="349">
                  <c:v>-3.4609056633891035</c:v>
                </c:pt>
                <c:pt idx="350">
                  <c:v>-3.4176767232278973</c:v>
                </c:pt>
                <c:pt idx="351">
                  <c:v>-3.4176767232278973</c:v>
                </c:pt>
                <c:pt idx="352">
                  <c:v>-3.374447783066691</c:v>
                </c:pt>
                <c:pt idx="353">
                  <c:v>-3.374447783066691</c:v>
                </c:pt>
                <c:pt idx="354">
                  <c:v>-3.3312188429054848</c:v>
                </c:pt>
                <c:pt idx="355">
                  <c:v>-3.3312188429054848</c:v>
                </c:pt>
                <c:pt idx="356">
                  <c:v>-3.2879899027442785</c:v>
                </c:pt>
                <c:pt idx="357">
                  <c:v>-3.2879899027442785</c:v>
                </c:pt>
                <c:pt idx="358">
                  <c:v>-3.2447609625830727</c:v>
                </c:pt>
                <c:pt idx="359">
                  <c:v>-3.2447609625830727</c:v>
                </c:pt>
                <c:pt idx="360">
                  <c:v>-3.2015320224218664</c:v>
                </c:pt>
                <c:pt idx="361">
                  <c:v>-3.2015320224218664</c:v>
                </c:pt>
                <c:pt idx="362">
                  <c:v>-3.1583030822606601</c:v>
                </c:pt>
                <c:pt idx="363">
                  <c:v>-3.1583030822606601</c:v>
                </c:pt>
                <c:pt idx="364">
                  <c:v>-3.1150741420994539</c:v>
                </c:pt>
                <c:pt idx="365">
                  <c:v>-3.1150741420994539</c:v>
                </c:pt>
                <c:pt idx="366">
                  <c:v>-3.0718452019382476</c:v>
                </c:pt>
                <c:pt idx="367">
                  <c:v>-3.0718452019382476</c:v>
                </c:pt>
                <c:pt idx="368">
                  <c:v>-3.0286162617770414</c:v>
                </c:pt>
                <c:pt idx="369">
                  <c:v>-3.0286162617770414</c:v>
                </c:pt>
                <c:pt idx="370">
                  <c:v>-2.9853873216158351</c:v>
                </c:pt>
                <c:pt idx="371">
                  <c:v>-2.9853873216158351</c:v>
                </c:pt>
                <c:pt idx="372">
                  <c:v>-2.9421583814546288</c:v>
                </c:pt>
                <c:pt idx="373">
                  <c:v>-2.9421583814546288</c:v>
                </c:pt>
                <c:pt idx="374">
                  <c:v>-2.8989294412934226</c:v>
                </c:pt>
                <c:pt idx="375">
                  <c:v>-2.8989294412934226</c:v>
                </c:pt>
                <c:pt idx="376">
                  <c:v>-2.8557005011322167</c:v>
                </c:pt>
                <c:pt idx="377">
                  <c:v>-2.8557005011322167</c:v>
                </c:pt>
                <c:pt idx="378">
                  <c:v>-2.8124715609710105</c:v>
                </c:pt>
                <c:pt idx="379">
                  <c:v>-2.8124715609710105</c:v>
                </c:pt>
                <c:pt idx="380">
                  <c:v>-2.7692426208098042</c:v>
                </c:pt>
                <c:pt idx="381">
                  <c:v>-2.7692426208098042</c:v>
                </c:pt>
                <c:pt idx="382">
                  <c:v>-2.7260136806485979</c:v>
                </c:pt>
                <c:pt idx="383">
                  <c:v>-2.7260136806485979</c:v>
                </c:pt>
                <c:pt idx="384">
                  <c:v>-2.6827847404873917</c:v>
                </c:pt>
                <c:pt idx="385">
                  <c:v>-2.6827847404873917</c:v>
                </c:pt>
                <c:pt idx="386">
                  <c:v>-2.6395558003261854</c:v>
                </c:pt>
                <c:pt idx="387">
                  <c:v>-2.6395558003261854</c:v>
                </c:pt>
                <c:pt idx="388">
                  <c:v>-2.5963268601649792</c:v>
                </c:pt>
                <c:pt idx="389">
                  <c:v>-2.5963268601649792</c:v>
                </c:pt>
                <c:pt idx="390">
                  <c:v>-2.5530979200037729</c:v>
                </c:pt>
                <c:pt idx="391">
                  <c:v>-2.5530979200037729</c:v>
                </c:pt>
                <c:pt idx="392">
                  <c:v>-2.5098689798425666</c:v>
                </c:pt>
                <c:pt idx="393">
                  <c:v>-2.5098689798425666</c:v>
                </c:pt>
                <c:pt idx="394">
                  <c:v>-2.4666400396813608</c:v>
                </c:pt>
                <c:pt idx="395">
                  <c:v>-2.4666400396813608</c:v>
                </c:pt>
                <c:pt idx="396">
                  <c:v>-2.4234110995201545</c:v>
                </c:pt>
                <c:pt idx="397">
                  <c:v>-2.4234110995201545</c:v>
                </c:pt>
                <c:pt idx="398">
                  <c:v>-2.3801821593589483</c:v>
                </c:pt>
                <c:pt idx="399">
                  <c:v>-2.3801821593589483</c:v>
                </c:pt>
                <c:pt idx="400">
                  <c:v>-2.336953219197742</c:v>
                </c:pt>
                <c:pt idx="401">
                  <c:v>-2.336953219197742</c:v>
                </c:pt>
                <c:pt idx="402">
                  <c:v>-2.2937242790365358</c:v>
                </c:pt>
                <c:pt idx="403">
                  <c:v>-2.2937242790365358</c:v>
                </c:pt>
                <c:pt idx="404">
                  <c:v>-2.2504953388753295</c:v>
                </c:pt>
                <c:pt idx="405">
                  <c:v>-2.2504953388753295</c:v>
                </c:pt>
                <c:pt idx="406">
                  <c:v>-2.2072663987141232</c:v>
                </c:pt>
                <c:pt idx="407">
                  <c:v>-2.2072663987141232</c:v>
                </c:pt>
                <c:pt idx="408">
                  <c:v>-2.164037458552917</c:v>
                </c:pt>
                <c:pt idx="409">
                  <c:v>-2.164037458552917</c:v>
                </c:pt>
                <c:pt idx="410">
                  <c:v>-2.1208085183917107</c:v>
                </c:pt>
                <c:pt idx="411">
                  <c:v>-2.1208085183917107</c:v>
                </c:pt>
                <c:pt idx="412">
                  <c:v>-2.0775795782305044</c:v>
                </c:pt>
                <c:pt idx="413">
                  <c:v>-2.0775795782305044</c:v>
                </c:pt>
                <c:pt idx="414">
                  <c:v>-2.0343506380692986</c:v>
                </c:pt>
                <c:pt idx="415">
                  <c:v>-2.0343506380692986</c:v>
                </c:pt>
                <c:pt idx="416">
                  <c:v>-1.9911216979080921</c:v>
                </c:pt>
                <c:pt idx="417">
                  <c:v>-1.9911216979080921</c:v>
                </c:pt>
                <c:pt idx="418">
                  <c:v>-1.9478927577468861</c:v>
                </c:pt>
                <c:pt idx="419">
                  <c:v>-1.9478927577468861</c:v>
                </c:pt>
                <c:pt idx="420">
                  <c:v>-1.9046638175856798</c:v>
                </c:pt>
                <c:pt idx="421">
                  <c:v>-1.9046638175856798</c:v>
                </c:pt>
                <c:pt idx="422">
                  <c:v>-1.8614348774244736</c:v>
                </c:pt>
                <c:pt idx="423">
                  <c:v>-1.8614348774244736</c:v>
                </c:pt>
                <c:pt idx="424">
                  <c:v>-1.8182059372632673</c:v>
                </c:pt>
                <c:pt idx="425">
                  <c:v>-1.8182059372632673</c:v>
                </c:pt>
                <c:pt idx="426">
                  <c:v>-1.7749769971020612</c:v>
                </c:pt>
                <c:pt idx="427">
                  <c:v>-1.7749769971020612</c:v>
                </c:pt>
                <c:pt idx="428">
                  <c:v>-1.731748056940855</c:v>
                </c:pt>
                <c:pt idx="429">
                  <c:v>-1.731748056940855</c:v>
                </c:pt>
                <c:pt idx="430">
                  <c:v>-1.6885191167796487</c:v>
                </c:pt>
                <c:pt idx="431">
                  <c:v>-1.6885191167796487</c:v>
                </c:pt>
                <c:pt idx="432">
                  <c:v>-1.6452901766184425</c:v>
                </c:pt>
                <c:pt idx="433">
                  <c:v>-1.6452901766184425</c:v>
                </c:pt>
                <c:pt idx="434">
                  <c:v>-1.6020612364572362</c:v>
                </c:pt>
                <c:pt idx="435">
                  <c:v>-1.6020612364572362</c:v>
                </c:pt>
                <c:pt idx="436">
                  <c:v>-1.5588322962960302</c:v>
                </c:pt>
                <c:pt idx="437">
                  <c:v>-1.5588322962960302</c:v>
                </c:pt>
                <c:pt idx="438">
                  <c:v>-1.5156033561348239</c:v>
                </c:pt>
                <c:pt idx="439">
                  <c:v>-1.5156033561348239</c:v>
                </c:pt>
                <c:pt idx="440">
                  <c:v>-1.4723744159736176</c:v>
                </c:pt>
                <c:pt idx="441">
                  <c:v>-1.4723744159736176</c:v>
                </c:pt>
                <c:pt idx="442">
                  <c:v>-1.4291454758124114</c:v>
                </c:pt>
                <c:pt idx="443">
                  <c:v>-1.4291454758124114</c:v>
                </c:pt>
                <c:pt idx="444">
                  <c:v>-1.3859165356512051</c:v>
                </c:pt>
                <c:pt idx="445">
                  <c:v>-1.3859165356512051</c:v>
                </c:pt>
                <c:pt idx="446">
                  <c:v>-1.3426875954899991</c:v>
                </c:pt>
                <c:pt idx="447">
                  <c:v>-1.3426875954899991</c:v>
                </c:pt>
                <c:pt idx="448">
                  <c:v>-1.2994586553287928</c:v>
                </c:pt>
                <c:pt idx="449">
                  <c:v>-1.2994586553287928</c:v>
                </c:pt>
                <c:pt idx="450">
                  <c:v>-1.2562297151675865</c:v>
                </c:pt>
                <c:pt idx="451">
                  <c:v>-1.2562297151675865</c:v>
                </c:pt>
                <c:pt idx="452">
                  <c:v>-1.2130007750063803</c:v>
                </c:pt>
                <c:pt idx="453">
                  <c:v>-1.2130007750063803</c:v>
                </c:pt>
                <c:pt idx="454">
                  <c:v>-1.1697718348451742</c:v>
                </c:pt>
                <c:pt idx="455">
                  <c:v>-1.1697718348451742</c:v>
                </c:pt>
                <c:pt idx="456">
                  <c:v>-1.126542894683968</c:v>
                </c:pt>
                <c:pt idx="457">
                  <c:v>-1.126542894683968</c:v>
                </c:pt>
                <c:pt idx="458">
                  <c:v>-1.0833139545227617</c:v>
                </c:pt>
                <c:pt idx="459">
                  <c:v>-1.0833139545227617</c:v>
                </c:pt>
                <c:pt idx="460">
                  <c:v>-1.0592978766554251</c:v>
                </c:pt>
                <c:pt idx="461">
                  <c:v>-1.0592978766554251</c:v>
                </c:pt>
                <c:pt idx="462">
                  <c:v>-1.0592978766554251</c:v>
                </c:pt>
                <c:pt idx="463">
                  <c:v>-1.0592978766554251</c:v>
                </c:pt>
                <c:pt idx="464">
                  <c:v>-1.0592978766554251</c:v>
                </c:pt>
                <c:pt idx="465">
                  <c:v>-1.0592978766554251</c:v>
                </c:pt>
                <c:pt idx="466">
                  <c:v>-1.0160689364942188</c:v>
                </c:pt>
                <c:pt idx="467">
                  <c:v>-1.0160689364942188</c:v>
                </c:pt>
                <c:pt idx="468">
                  <c:v>-0.97283999633301266</c:v>
                </c:pt>
                <c:pt idx="469">
                  <c:v>-0.97283999633301266</c:v>
                </c:pt>
                <c:pt idx="470">
                  <c:v>-0.92961105617180639</c:v>
                </c:pt>
                <c:pt idx="471">
                  <c:v>-0.92961105617180639</c:v>
                </c:pt>
                <c:pt idx="472">
                  <c:v>-0.88638211601060024</c:v>
                </c:pt>
                <c:pt idx="473">
                  <c:v>-0.88638211601060024</c:v>
                </c:pt>
                <c:pt idx="474">
                  <c:v>-0.84315317584939398</c:v>
                </c:pt>
                <c:pt idx="475">
                  <c:v>-0.84315317584939398</c:v>
                </c:pt>
                <c:pt idx="476">
                  <c:v>-0.79992423568818782</c:v>
                </c:pt>
                <c:pt idx="477">
                  <c:v>-0.79992423568818782</c:v>
                </c:pt>
                <c:pt idx="478">
                  <c:v>-0.75669529552698156</c:v>
                </c:pt>
                <c:pt idx="479">
                  <c:v>-0.75669529552698156</c:v>
                </c:pt>
                <c:pt idx="480">
                  <c:v>-0.71346635536577541</c:v>
                </c:pt>
                <c:pt idx="481">
                  <c:v>-0.71346635536577541</c:v>
                </c:pt>
                <c:pt idx="482">
                  <c:v>-0.67023741520456914</c:v>
                </c:pt>
                <c:pt idx="483">
                  <c:v>-0.67023741520456914</c:v>
                </c:pt>
                <c:pt idx="484">
                  <c:v>-0.62700847504336288</c:v>
                </c:pt>
                <c:pt idx="485">
                  <c:v>-0.62700847504336288</c:v>
                </c:pt>
                <c:pt idx="486">
                  <c:v>-0.58377953488215673</c:v>
                </c:pt>
                <c:pt idx="487">
                  <c:v>-0.58377953488215673</c:v>
                </c:pt>
                <c:pt idx="488">
                  <c:v>-0.54055059472095046</c:v>
                </c:pt>
                <c:pt idx="489">
                  <c:v>-0.54055059472095046</c:v>
                </c:pt>
                <c:pt idx="490">
                  <c:v>-0.49732165455974425</c:v>
                </c:pt>
                <c:pt idx="491">
                  <c:v>-0.49732165455974425</c:v>
                </c:pt>
                <c:pt idx="492">
                  <c:v>-0.45409271439853804</c:v>
                </c:pt>
                <c:pt idx="493">
                  <c:v>-0.45409271439853804</c:v>
                </c:pt>
                <c:pt idx="494">
                  <c:v>-0.41086377423733184</c:v>
                </c:pt>
                <c:pt idx="495">
                  <c:v>-0.41086377423733184</c:v>
                </c:pt>
                <c:pt idx="496">
                  <c:v>-0.36763483407612563</c:v>
                </c:pt>
                <c:pt idx="497">
                  <c:v>-0.36763483407612563</c:v>
                </c:pt>
                <c:pt idx="498">
                  <c:v>-0.32440589391491942</c:v>
                </c:pt>
                <c:pt idx="499">
                  <c:v>-0.32440589391491942</c:v>
                </c:pt>
                <c:pt idx="500">
                  <c:v>-0.28117695375371321</c:v>
                </c:pt>
                <c:pt idx="501">
                  <c:v>-0.28117695375371321</c:v>
                </c:pt>
                <c:pt idx="502">
                  <c:v>-0.23794801359250697</c:v>
                </c:pt>
                <c:pt idx="503">
                  <c:v>-0.23794801359250697</c:v>
                </c:pt>
                <c:pt idx="504">
                  <c:v>-0.19471907343130077</c:v>
                </c:pt>
                <c:pt idx="505">
                  <c:v>-0.19471907343130077</c:v>
                </c:pt>
                <c:pt idx="506">
                  <c:v>-0.15149013327009456</c:v>
                </c:pt>
                <c:pt idx="507">
                  <c:v>-0.15149013327009456</c:v>
                </c:pt>
                <c:pt idx="508">
                  <c:v>-0.10826119310888833</c:v>
                </c:pt>
                <c:pt idx="509">
                  <c:v>-0.10826119310888833</c:v>
                </c:pt>
                <c:pt idx="510">
                  <c:v>-6.5032252947682112E-2</c:v>
                </c:pt>
                <c:pt idx="511">
                  <c:v>-6.5032252947682112E-2</c:v>
                </c:pt>
                <c:pt idx="512">
                  <c:v>-2.1803312786475904E-2</c:v>
                </c:pt>
                <c:pt idx="513">
                  <c:v>-2.1803312786475904E-2</c:v>
                </c:pt>
                <c:pt idx="514">
                  <c:v>2.1425627374730312E-2</c:v>
                </c:pt>
                <c:pt idx="515">
                  <c:v>2.1425627374730312E-2</c:v>
                </c:pt>
                <c:pt idx="516">
                  <c:v>6.4654567535936527E-2</c:v>
                </c:pt>
                <c:pt idx="517">
                  <c:v>6.4654567535936527E-2</c:v>
                </c:pt>
                <c:pt idx="518">
                  <c:v>0.10788350769714275</c:v>
                </c:pt>
                <c:pt idx="519">
                  <c:v>0.10788350769714275</c:v>
                </c:pt>
                <c:pt idx="520">
                  <c:v>0.15111244785834896</c:v>
                </c:pt>
                <c:pt idx="521">
                  <c:v>0.15111244785834896</c:v>
                </c:pt>
                <c:pt idx="522">
                  <c:v>0.19434138801955517</c:v>
                </c:pt>
                <c:pt idx="523">
                  <c:v>0.19434138801955517</c:v>
                </c:pt>
                <c:pt idx="524">
                  <c:v>0.2375703281807614</c:v>
                </c:pt>
                <c:pt idx="525">
                  <c:v>0.2375703281807614</c:v>
                </c:pt>
                <c:pt idx="526">
                  <c:v>0.28079926834196761</c:v>
                </c:pt>
                <c:pt idx="527">
                  <c:v>0.28079926834196761</c:v>
                </c:pt>
                <c:pt idx="528">
                  <c:v>0.32402820850317382</c:v>
                </c:pt>
                <c:pt idx="529">
                  <c:v>0.32402820850317382</c:v>
                </c:pt>
                <c:pt idx="530">
                  <c:v>0.36725714866438003</c:v>
                </c:pt>
                <c:pt idx="531">
                  <c:v>0.36725714866438003</c:v>
                </c:pt>
                <c:pt idx="532">
                  <c:v>0.41048608882558624</c:v>
                </c:pt>
                <c:pt idx="533">
                  <c:v>0.41048608882558624</c:v>
                </c:pt>
                <c:pt idx="534">
                  <c:v>0.45371502898679245</c:v>
                </c:pt>
                <c:pt idx="535">
                  <c:v>0.45371502898679245</c:v>
                </c:pt>
                <c:pt idx="536">
                  <c:v>0.49694396914799865</c:v>
                </c:pt>
                <c:pt idx="537">
                  <c:v>0.49694396914799865</c:v>
                </c:pt>
                <c:pt idx="538">
                  <c:v>0.54017290930920492</c:v>
                </c:pt>
                <c:pt idx="539">
                  <c:v>0.54017290930920492</c:v>
                </c:pt>
                <c:pt idx="540">
                  <c:v>0.58340184947041107</c:v>
                </c:pt>
                <c:pt idx="541">
                  <c:v>0.58340184947041107</c:v>
                </c:pt>
                <c:pt idx="542">
                  <c:v>0.62663078963161734</c:v>
                </c:pt>
                <c:pt idx="543">
                  <c:v>0.62663078963161734</c:v>
                </c:pt>
                <c:pt idx="544">
                  <c:v>0.66985972979282349</c:v>
                </c:pt>
                <c:pt idx="545">
                  <c:v>0.66985972979282349</c:v>
                </c:pt>
                <c:pt idx="546">
                  <c:v>0.71308866995402975</c:v>
                </c:pt>
                <c:pt idx="547">
                  <c:v>0.71308866995402975</c:v>
                </c:pt>
                <c:pt idx="548">
                  <c:v>0.75631761011523602</c:v>
                </c:pt>
                <c:pt idx="549">
                  <c:v>0.75631761011523602</c:v>
                </c:pt>
                <c:pt idx="550">
                  <c:v>0.79954655027644217</c:v>
                </c:pt>
                <c:pt idx="551">
                  <c:v>0.79954655027644217</c:v>
                </c:pt>
                <c:pt idx="552">
                  <c:v>0.84277549043764843</c:v>
                </c:pt>
                <c:pt idx="553">
                  <c:v>0.84277549043764843</c:v>
                </c:pt>
                <c:pt idx="554">
                  <c:v>0.88600443059885459</c:v>
                </c:pt>
                <c:pt idx="555">
                  <c:v>0.88600443059885459</c:v>
                </c:pt>
                <c:pt idx="556">
                  <c:v>0.92923337076006085</c:v>
                </c:pt>
                <c:pt idx="557">
                  <c:v>0.92923337076006085</c:v>
                </c:pt>
                <c:pt idx="558">
                  <c:v>0.972462310921267</c:v>
                </c:pt>
                <c:pt idx="559">
                  <c:v>0.972462310921267</c:v>
                </c:pt>
                <c:pt idx="560">
                  <c:v>1.0156912510824734</c:v>
                </c:pt>
                <c:pt idx="561">
                  <c:v>1.0156912510824734</c:v>
                </c:pt>
                <c:pt idx="562">
                  <c:v>1.0589201912436794</c:v>
                </c:pt>
                <c:pt idx="563">
                  <c:v>1.0589201912436794</c:v>
                </c:pt>
                <c:pt idx="564">
                  <c:v>1.1021491314048857</c:v>
                </c:pt>
                <c:pt idx="565">
                  <c:v>1.1021491314048857</c:v>
                </c:pt>
                <c:pt idx="566">
                  <c:v>1.1453780715660919</c:v>
                </c:pt>
                <c:pt idx="567">
                  <c:v>1.1453780715660919</c:v>
                </c:pt>
                <c:pt idx="568">
                  <c:v>1.1886070117272982</c:v>
                </c:pt>
                <c:pt idx="569">
                  <c:v>1.1886070117272982</c:v>
                </c:pt>
                <c:pt idx="570">
                  <c:v>1.2318359518885043</c:v>
                </c:pt>
                <c:pt idx="571">
                  <c:v>1.2318359518885043</c:v>
                </c:pt>
                <c:pt idx="572">
                  <c:v>1.2750648920497105</c:v>
                </c:pt>
                <c:pt idx="573">
                  <c:v>1.2750648920497105</c:v>
                </c:pt>
                <c:pt idx="574">
                  <c:v>1.3182938322109168</c:v>
                </c:pt>
                <c:pt idx="575">
                  <c:v>1.3182938322109168</c:v>
                </c:pt>
                <c:pt idx="576">
                  <c:v>1.3423099100782534</c:v>
                </c:pt>
                <c:pt idx="577">
                  <c:v>1.3423099100782534</c:v>
                </c:pt>
                <c:pt idx="578">
                  <c:v>1.3423099100782534</c:v>
                </c:pt>
                <c:pt idx="579">
                  <c:v>1.3423099100782534</c:v>
                </c:pt>
                <c:pt idx="580">
                  <c:v>1.3423099100782534</c:v>
                </c:pt>
                <c:pt idx="581">
                  <c:v>1.3423099100782534</c:v>
                </c:pt>
                <c:pt idx="582">
                  <c:v>1.3855388502394597</c:v>
                </c:pt>
                <c:pt idx="583">
                  <c:v>1.3855388502394597</c:v>
                </c:pt>
                <c:pt idx="584">
                  <c:v>1.4287677904006659</c:v>
                </c:pt>
                <c:pt idx="585">
                  <c:v>1.4287677904006659</c:v>
                </c:pt>
                <c:pt idx="586">
                  <c:v>1.471996730561872</c:v>
                </c:pt>
                <c:pt idx="587">
                  <c:v>1.471996730561872</c:v>
                </c:pt>
                <c:pt idx="588">
                  <c:v>1.5152256707230782</c:v>
                </c:pt>
                <c:pt idx="589">
                  <c:v>1.5152256707230782</c:v>
                </c:pt>
                <c:pt idx="590">
                  <c:v>1.5584546108842845</c:v>
                </c:pt>
                <c:pt idx="591">
                  <c:v>1.5584546108842845</c:v>
                </c:pt>
                <c:pt idx="592">
                  <c:v>1.6016835510454908</c:v>
                </c:pt>
                <c:pt idx="593">
                  <c:v>1.6016835510454908</c:v>
                </c:pt>
                <c:pt idx="594">
                  <c:v>1.6449124912066968</c:v>
                </c:pt>
                <c:pt idx="595">
                  <c:v>1.6449124912066968</c:v>
                </c:pt>
                <c:pt idx="596">
                  <c:v>1.6881414313679031</c:v>
                </c:pt>
                <c:pt idx="597">
                  <c:v>1.6881414313679031</c:v>
                </c:pt>
                <c:pt idx="598">
                  <c:v>1.7313703715291093</c:v>
                </c:pt>
                <c:pt idx="599">
                  <c:v>1.7313703715291093</c:v>
                </c:pt>
                <c:pt idx="600">
                  <c:v>1.7745993116903156</c:v>
                </c:pt>
                <c:pt idx="601">
                  <c:v>1.7745993116903156</c:v>
                </c:pt>
                <c:pt idx="602">
                  <c:v>1.8178282518515219</c:v>
                </c:pt>
                <c:pt idx="603">
                  <c:v>1.8178282518515219</c:v>
                </c:pt>
                <c:pt idx="604">
                  <c:v>1.8610571920127279</c:v>
                </c:pt>
                <c:pt idx="605">
                  <c:v>1.8610571920127279</c:v>
                </c:pt>
                <c:pt idx="606">
                  <c:v>1.9042861321739342</c:v>
                </c:pt>
                <c:pt idx="607">
                  <c:v>1.9042861321739342</c:v>
                </c:pt>
                <c:pt idx="608">
                  <c:v>1.9475150723351404</c:v>
                </c:pt>
                <c:pt idx="609">
                  <c:v>1.9475150723351404</c:v>
                </c:pt>
                <c:pt idx="610">
                  <c:v>1.9907440124963467</c:v>
                </c:pt>
                <c:pt idx="611">
                  <c:v>1.9907440124963467</c:v>
                </c:pt>
                <c:pt idx="612">
                  <c:v>2.0339729526575527</c:v>
                </c:pt>
                <c:pt idx="613">
                  <c:v>2.0339729526575527</c:v>
                </c:pt>
                <c:pt idx="614">
                  <c:v>2.077201892818759</c:v>
                </c:pt>
                <c:pt idx="615">
                  <c:v>2.077201892818759</c:v>
                </c:pt>
                <c:pt idx="616">
                  <c:v>2.1204308329799653</c:v>
                </c:pt>
                <c:pt idx="617">
                  <c:v>2.1204308329799653</c:v>
                </c:pt>
                <c:pt idx="618">
                  <c:v>2.1636597731411715</c:v>
                </c:pt>
                <c:pt idx="619">
                  <c:v>2.1636597731411715</c:v>
                </c:pt>
                <c:pt idx="620">
                  <c:v>2.2068887133023778</c:v>
                </c:pt>
                <c:pt idx="621">
                  <c:v>2.2068887133023778</c:v>
                </c:pt>
                <c:pt idx="622">
                  <c:v>2.2501176534635841</c:v>
                </c:pt>
                <c:pt idx="623">
                  <c:v>2.2501176534635841</c:v>
                </c:pt>
                <c:pt idx="624">
                  <c:v>2.2933465936247903</c:v>
                </c:pt>
                <c:pt idx="625">
                  <c:v>2.2933465936247903</c:v>
                </c:pt>
                <c:pt idx="626">
                  <c:v>2.3365755337859961</c:v>
                </c:pt>
                <c:pt idx="627">
                  <c:v>2.3365755337859961</c:v>
                </c:pt>
                <c:pt idx="628">
                  <c:v>2.3798044739472024</c:v>
                </c:pt>
                <c:pt idx="629">
                  <c:v>2.3798044739472024</c:v>
                </c:pt>
                <c:pt idx="630">
                  <c:v>2.4230334141084087</c:v>
                </c:pt>
                <c:pt idx="631">
                  <c:v>2.4230334141084087</c:v>
                </c:pt>
                <c:pt idx="632">
                  <c:v>2.4662623542696149</c:v>
                </c:pt>
                <c:pt idx="633">
                  <c:v>2.4662623542696149</c:v>
                </c:pt>
                <c:pt idx="634">
                  <c:v>2.5094912944308212</c:v>
                </c:pt>
                <c:pt idx="635">
                  <c:v>2.5094912944308212</c:v>
                </c:pt>
                <c:pt idx="636">
                  <c:v>2.5527202345920275</c:v>
                </c:pt>
                <c:pt idx="637">
                  <c:v>2.5527202345920275</c:v>
                </c:pt>
                <c:pt idx="638">
                  <c:v>2.5959491747532337</c:v>
                </c:pt>
                <c:pt idx="639">
                  <c:v>2.5959491747532337</c:v>
                </c:pt>
                <c:pt idx="640">
                  <c:v>2.63917811491444</c:v>
                </c:pt>
                <c:pt idx="641">
                  <c:v>2.63917811491444</c:v>
                </c:pt>
                <c:pt idx="642">
                  <c:v>2.6824070550756463</c:v>
                </c:pt>
                <c:pt idx="643">
                  <c:v>2.6824070550756463</c:v>
                </c:pt>
                <c:pt idx="644">
                  <c:v>2.7256359952368525</c:v>
                </c:pt>
                <c:pt idx="645">
                  <c:v>2.7256359952368525</c:v>
                </c:pt>
                <c:pt idx="646">
                  <c:v>2.7688649353980583</c:v>
                </c:pt>
                <c:pt idx="647">
                  <c:v>2.7688649353980583</c:v>
                </c:pt>
                <c:pt idx="648">
                  <c:v>2.8120938755592646</c:v>
                </c:pt>
                <c:pt idx="649">
                  <c:v>2.8120938755592646</c:v>
                </c:pt>
                <c:pt idx="650">
                  <c:v>2.8553228157204709</c:v>
                </c:pt>
                <c:pt idx="651">
                  <c:v>2.8553228157204709</c:v>
                </c:pt>
                <c:pt idx="652">
                  <c:v>2.8985517558816771</c:v>
                </c:pt>
                <c:pt idx="653">
                  <c:v>2.8985517558816771</c:v>
                </c:pt>
                <c:pt idx="654">
                  <c:v>2.9417806960428834</c:v>
                </c:pt>
                <c:pt idx="655">
                  <c:v>2.9417806960428834</c:v>
                </c:pt>
                <c:pt idx="656">
                  <c:v>2.9850096362040897</c:v>
                </c:pt>
                <c:pt idx="657">
                  <c:v>2.9850096362040897</c:v>
                </c:pt>
                <c:pt idx="658">
                  <c:v>3.0282385763652959</c:v>
                </c:pt>
                <c:pt idx="659">
                  <c:v>3.0282385763652959</c:v>
                </c:pt>
                <c:pt idx="660">
                  <c:v>3.0714675165265022</c:v>
                </c:pt>
                <c:pt idx="661">
                  <c:v>3.0714675165265022</c:v>
                </c:pt>
                <c:pt idx="662">
                  <c:v>3.1146964566877084</c:v>
                </c:pt>
                <c:pt idx="663">
                  <c:v>3.1146964566877084</c:v>
                </c:pt>
                <c:pt idx="664">
                  <c:v>3.1579253968489143</c:v>
                </c:pt>
                <c:pt idx="665">
                  <c:v>3.1579253968489143</c:v>
                </c:pt>
                <c:pt idx="666">
                  <c:v>3.2011543370101205</c:v>
                </c:pt>
                <c:pt idx="667">
                  <c:v>3.2011543370101205</c:v>
                </c:pt>
                <c:pt idx="668">
                  <c:v>3.2443832771713268</c:v>
                </c:pt>
                <c:pt idx="669">
                  <c:v>3.2443832771713268</c:v>
                </c:pt>
                <c:pt idx="670">
                  <c:v>3.2876122173325331</c:v>
                </c:pt>
                <c:pt idx="671">
                  <c:v>3.2876122173325331</c:v>
                </c:pt>
                <c:pt idx="672">
                  <c:v>3.3308411574937393</c:v>
                </c:pt>
                <c:pt idx="673">
                  <c:v>3.3308411574937393</c:v>
                </c:pt>
                <c:pt idx="674">
                  <c:v>3.3740700976549456</c:v>
                </c:pt>
                <c:pt idx="675">
                  <c:v>3.3740700976549456</c:v>
                </c:pt>
                <c:pt idx="676">
                  <c:v>3.4172990378161519</c:v>
                </c:pt>
                <c:pt idx="677">
                  <c:v>3.4172990378161519</c:v>
                </c:pt>
                <c:pt idx="678">
                  <c:v>3.4605279779773581</c:v>
                </c:pt>
                <c:pt idx="679">
                  <c:v>3.4605279779773581</c:v>
                </c:pt>
                <c:pt idx="680">
                  <c:v>3.5037569181385644</c:v>
                </c:pt>
                <c:pt idx="681">
                  <c:v>3.5037569181385644</c:v>
                </c:pt>
                <c:pt idx="682">
                  <c:v>3.5469858582997702</c:v>
                </c:pt>
                <c:pt idx="683">
                  <c:v>3.5469858582997702</c:v>
                </c:pt>
                <c:pt idx="684">
                  <c:v>3.5902147984609765</c:v>
                </c:pt>
                <c:pt idx="685">
                  <c:v>3.5902147984609765</c:v>
                </c:pt>
                <c:pt idx="686">
                  <c:v>3.6334437386221827</c:v>
                </c:pt>
                <c:pt idx="687">
                  <c:v>3.6334437386221827</c:v>
                </c:pt>
                <c:pt idx="688">
                  <c:v>3.676672678783389</c:v>
                </c:pt>
                <c:pt idx="689">
                  <c:v>3.676672678783389</c:v>
                </c:pt>
                <c:pt idx="690">
                  <c:v>3.7199016189445953</c:v>
                </c:pt>
                <c:pt idx="691">
                  <c:v>3.7199016189445953</c:v>
                </c:pt>
                <c:pt idx="692">
                  <c:v>3.7439176968119319</c:v>
                </c:pt>
                <c:pt idx="693">
                  <c:v>3.7439176968119319</c:v>
                </c:pt>
                <c:pt idx="694">
                  <c:v>3.7439176968119319</c:v>
                </c:pt>
                <c:pt idx="695">
                  <c:v>3.7439176968119319</c:v>
                </c:pt>
                <c:pt idx="696">
                  <c:v>3.7439176968119319</c:v>
                </c:pt>
                <c:pt idx="697">
                  <c:v>3.7439176968119319</c:v>
                </c:pt>
                <c:pt idx="698">
                  <c:v>3.7871466369731381</c:v>
                </c:pt>
                <c:pt idx="699">
                  <c:v>3.7871466369731381</c:v>
                </c:pt>
                <c:pt idx="700">
                  <c:v>3.8303755771343444</c:v>
                </c:pt>
                <c:pt idx="701">
                  <c:v>3.8303755771343444</c:v>
                </c:pt>
                <c:pt idx="702">
                  <c:v>3.8736045172955507</c:v>
                </c:pt>
                <c:pt idx="703">
                  <c:v>3.8736045172955507</c:v>
                </c:pt>
                <c:pt idx="704">
                  <c:v>3.9168334574567569</c:v>
                </c:pt>
                <c:pt idx="705">
                  <c:v>3.9168334574567569</c:v>
                </c:pt>
                <c:pt idx="706">
                  <c:v>3.9600623976179627</c:v>
                </c:pt>
                <c:pt idx="707">
                  <c:v>3.9600623976179627</c:v>
                </c:pt>
                <c:pt idx="708">
                  <c:v>4.003291337779169</c:v>
                </c:pt>
                <c:pt idx="709">
                  <c:v>4.003291337779169</c:v>
                </c:pt>
                <c:pt idx="710">
                  <c:v>4.0465202779403757</c:v>
                </c:pt>
                <c:pt idx="711">
                  <c:v>4.0465202779403757</c:v>
                </c:pt>
                <c:pt idx="712">
                  <c:v>4.0897492181015815</c:v>
                </c:pt>
                <c:pt idx="713">
                  <c:v>4.0897492181015815</c:v>
                </c:pt>
                <c:pt idx="714">
                  <c:v>4.1329781582627882</c:v>
                </c:pt>
                <c:pt idx="715">
                  <c:v>4.1329781582627882</c:v>
                </c:pt>
                <c:pt idx="716">
                  <c:v>4.1762070984239941</c:v>
                </c:pt>
                <c:pt idx="717">
                  <c:v>4.1762070984239941</c:v>
                </c:pt>
                <c:pt idx="718">
                  <c:v>4.2194360385851999</c:v>
                </c:pt>
                <c:pt idx="719">
                  <c:v>4.2194360385851999</c:v>
                </c:pt>
                <c:pt idx="720">
                  <c:v>4.2626649787464066</c:v>
                </c:pt>
                <c:pt idx="721">
                  <c:v>4.2626649787464066</c:v>
                </c:pt>
                <c:pt idx="722">
                  <c:v>4.3058939189076124</c:v>
                </c:pt>
                <c:pt idx="723">
                  <c:v>4.3058939189076124</c:v>
                </c:pt>
                <c:pt idx="724">
                  <c:v>4.3491228590688191</c:v>
                </c:pt>
                <c:pt idx="725">
                  <c:v>4.3491228590688191</c:v>
                </c:pt>
                <c:pt idx="726">
                  <c:v>4.3923517992300249</c:v>
                </c:pt>
                <c:pt idx="727">
                  <c:v>4.3923517992300249</c:v>
                </c:pt>
                <c:pt idx="728">
                  <c:v>4.4355807393912317</c:v>
                </c:pt>
                <c:pt idx="729">
                  <c:v>4.4355807393912317</c:v>
                </c:pt>
                <c:pt idx="730">
                  <c:v>4.4788096795524375</c:v>
                </c:pt>
                <c:pt idx="731">
                  <c:v>4.4788096795524375</c:v>
                </c:pt>
                <c:pt idx="732">
                  <c:v>4.5220386197136442</c:v>
                </c:pt>
                <c:pt idx="733">
                  <c:v>4.5220386197136442</c:v>
                </c:pt>
                <c:pt idx="734">
                  <c:v>4.56526755987485</c:v>
                </c:pt>
                <c:pt idx="735">
                  <c:v>4.56526755987485</c:v>
                </c:pt>
                <c:pt idx="736">
                  <c:v>4.6084965000360558</c:v>
                </c:pt>
                <c:pt idx="737">
                  <c:v>4.6084965000360558</c:v>
                </c:pt>
                <c:pt idx="738">
                  <c:v>4.6517254401972625</c:v>
                </c:pt>
                <c:pt idx="739">
                  <c:v>4.6517254401972625</c:v>
                </c:pt>
                <c:pt idx="740">
                  <c:v>4.6949543803584683</c:v>
                </c:pt>
                <c:pt idx="741">
                  <c:v>4.6949543803584683</c:v>
                </c:pt>
                <c:pt idx="742">
                  <c:v>4.7381833205196751</c:v>
                </c:pt>
                <c:pt idx="743">
                  <c:v>4.7381833205196751</c:v>
                </c:pt>
                <c:pt idx="744">
                  <c:v>4.7814122606808809</c:v>
                </c:pt>
                <c:pt idx="745">
                  <c:v>4.7814122606808809</c:v>
                </c:pt>
                <c:pt idx="746">
                  <c:v>4.8246412008420876</c:v>
                </c:pt>
                <c:pt idx="747">
                  <c:v>4.8246412008420876</c:v>
                </c:pt>
                <c:pt idx="748">
                  <c:v>4.8678701410032934</c:v>
                </c:pt>
                <c:pt idx="749">
                  <c:v>4.8678701410032934</c:v>
                </c:pt>
                <c:pt idx="750">
                  <c:v>4.9110990811645001</c:v>
                </c:pt>
                <c:pt idx="751">
                  <c:v>4.9110990811645001</c:v>
                </c:pt>
                <c:pt idx="752">
                  <c:v>4.9543280213257059</c:v>
                </c:pt>
                <c:pt idx="753">
                  <c:v>4.9543280213257059</c:v>
                </c:pt>
                <c:pt idx="754">
                  <c:v>4.9975569614869118</c:v>
                </c:pt>
                <c:pt idx="755">
                  <c:v>4.9975569614869118</c:v>
                </c:pt>
                <c:pt idx="756">
                  <c:v>5.0407859016481185</c:v>
                </c:pt>
                <c:pt idx="757">
                  <c:v>5.0407859016481185</c:v>
                </c:pt>
                <c:pt idx="758">
                  <c:v>5.0840148418093243</c:v>
                </c:pt>
                <c:pt idx="759">
                  <c:v>5.0840148418093243</c:v>
                </c:pt>
                <c:pt idx="760">
                  <c:v>5.127243781970531</c:v>
                </c:pt>
                <c:pt idx="761">
                  <c:v>5.127243781970531</c:v>
                </c:pt>
                <c:pt idx="762">
                  <c:v>5.1704727221317368</c:v>
                </c:pt>
                <c:pt idx="763">
                  <c:v>5.1704727221317368</c:v>
                </c:pt>
                <c:pt idx="764">
                  <c:v>5.2137016622929435</c:v>
                </c:pt>
                <c:pt idx="765">
                  <c:v>5.2137016622929435</c:v>
                </c:pt>
                <c:pt idx="766">
                  <c:v>5.2569306024541493</c:v>
                </c:pt>
                <c:pt idx="767">
                  <c:v>5.2569306024541493</c:v>
                </c:pt>
                <c:pt idx="768">
                  <c:v>5.300159542615356</c:v>
                </c:pt>
                <c:pt idx="769">
                  <c:v>5.300159542615356</c:v>
                </c:pt>
                <c:pt idx="770">
                  <c:v>5.3433884827765619</c:v>
                </c:pt>
                <c:pt idx="771">
                  <c:v>5.3433884827765619</c:v>
                </c:pt>
                <c:pt idx="772">
                  <c:v>5.3866174229377677</c:v>
                </c:pt>
                <c:pt idx="773">
                  <c:v>5.3866174229377677</c:v>
                </c:pt>
                <c:pt idx="774">
                  <c:v>5.4298463630989744</c:v>
                </c:pt>
                <c:pt idx="775">
                  <c:v>5.4298463630989744</c:v>
                </c:pt>
                <c:pt idx="776">
                  <c:v>5.4730753032601802</c:v>
                </c:pt>
                <c:pt idx="777">
                  <c:v>5.4730753032601802</c:v>
                </c:pt>
                <c:pt idx="778">
                  <c:v>5.5163042434213869</c:v>
                </c:pt>
                <c:pt idx="779">
                  <c:v>5.5163042434213869</c:v>
                </c:pt>
                <c:pt idx="780">
                  <c:v>5.5595331835825927</c:v>
                </c:pt>
                <c:pt idx="781">
                  <c:v>5.5595331835825927</c:v>
                </c:pt>
                <c:pt idx="782">
                  <c:v>5.6027621237437994</c:v>
                </c:pt>
                <c:pt idx="783">
                  <c:v>5.6027621237437994</c:v>
                </c:pt>
                <c:pt idx="784">
                  <c:v>5.6459910639050053</c:v>
                </c:pt>
                <c:pt idx="785">
                  <c:v>5.6459910639050053</c:v>
                </c:pt>
                <c:pt idx="786">
                  <c:v>5.689220004066212</c:v>
                </c:pt>
                <c:pt idx="787">
                  <c:v>5.689220004066212</c:v>
                </c:pt>
                <c:pt idx="788">
                  <c:v>5.7324489442274178</c:v>
                </c:pt>
                <c:pt idx="789">
                  <c:v>5.7324489442274178</c:v>
                </c:pt>
                <c:pt idx="790">
                  <c:v>5.7756778843886236</c:v>
                </c:pt>
                <c:pt idx="791">
                  <c:v>5.7756778843886236</c:v>
                </c:pt>
                <c:pt idx="792">
                  <c:v>5.8189068245498303</c:v>
                </c:pt>
                <c:pt idx="793">
                  <c:v>5.8189068245498303</c:v>
                </c:pt>
                <c:pt idx="794">
                  <c:v>5.8621357647110361</c:v>
                </c:pt>
                <c:pt idx="795">
                  <c:v>5.8621357647110361</c:v>
                </c:pt>
                <c:pt idx="796">
                  <c:v>5.9053647048722429</c:v>
                </c:pt>
                <c:pt idx="797">
                  <c:v>5.9053647048722429</c:v>
                </c:pt>
                <c:pt idx="798">
                  <c:v>5.9485936450334487</c:v>
                </c:pt>
                <c:pt idx="799">
                  <c:v>5.9485936450334487</c:v>
                </c:pt>
                <c:pt idx="800">
                  <c:v>5.9918225851946554</c:v>
                </c:pt>
                <c:pt idx="801">
                  <c:v>5.9918225851946554</c:v>
                </c:pt>
                <c:pt idx="802">
                  <c:v>6.0350515253558612</c:v>
                </c:pt>
                <c:pt idx="803">
                  <c:v>6.0350515253558612</c:v>
                </c:pt>
                <c:pt idx="804">
                  <c:v>6.0782804655170679</c:v>
                </c:pt>
                <c:pt idx="805">
                  <c:v>6.0782804655170679</c:v>
                </c:pt>
                <c:pt idx="806">
                  <c:v>6.1215094056782737</c:v>
                </c:pt>
                <c:pt idx="807">
                  <c:v>6.1215094056782737</c:v>
                </c:pt>
                <c:pt idx="808">
                  <c:v>6.1455254835456099</c:v>
                </c:pt>
                <c:pt idx="809">
                  <c:v>6.1455254835456099</c:v>
                </c:pt>
                <c:pt idx="810">
                  <c:v>6.1455254835456099</c:v>
                </c:pt>
                <c:pt idx="811">
                  <c:v>6.1455254835456099</c:v>
                </c:pt>
                <c:pt idx="812">
                  <c:v>6.1455254835456099</c:v>
                </c:pt>
                <c:pt idx="813">
                  <c:v>6.1455254835456099</c:v>
                </c:pt>
                <c:pt idx="814">
                  <c:v>6.1887544237068166</c:v>
                </c:pt>
                <c:pt idx="815">
                  <c:v>6.1887544237068166</c:v>
                </c:pt>
                <c:pt idx="816">
                  <c:v>6.2319833638680224</c:v>
                </c:pt>
                <c:pt idx="817">
                  <c:v>6.2319833638680224</c:v>
                </c:pt>
                <c:pt idx="818">
                  <c:v>6.2752123040292291</c:v>
                </c:pt>
                <c:pt idx="819">
                  <c:v>6.2752123040292291</c:v>
                </c:pt>
                <c:pt idx="820">
                  <c:v>6.318441244190435</c:v>
                </c:pt>
                <c:pt idx="821">
                  <c:v>6.318441244190435</c:v>
                </c:pt>
                <c:pt idx="822">
                  <c:v>6.3616701843516417</c:v>
                </c:pt>
                <c:pt idx="823">
                  <c:v>6.3616701843516417</c:v>
                </c:pt>
                <c:pt idx="824">
                  <c:v>6.4048991245128475</c:v>
                </c:pt>
                <c:pt idx="825">
                  <c:v>6.4048991245128475</c:v>
                </c:pt>
                <c:pt idx="826">
                  <c:v>6.4481280646740542</c:v>
                </c:pt>
                <c:pt idx="827">
                  <c:v>6.4481280646740542</c:v>
                </c:pt>
                <c:pt idx="828">
                  <c:v>6.49135700483526</c:v>
                </c:pt>
                <c:pt idx="829">
                  <c:v>6.49135700483526</c:v>
                </c:pt>
                <c:pt idx="830">
                  <c:v>6.5345859449964667</c:v>
                </c:pt>
                <c:pt idx="831">
                  <c:v>6.5345859449964667</c:v>
                </c:pt>
                <c:pt idx="832">
                  <c:v>6.5778148851576725</c:v>
                </c:pt>
                <c:pt idx="833">
                  <c:v>6.5778148851576725</c:v>
                </c:pt>
                <c:pt idx="834">
                  <c:v>6.6210438253188784</c:v>
                </c:pt>
                <c:pt idx="835">
                  <c:v>6.6210438253188784</c:v>
                </c:pt>
                <c:pt idx="836">
                  <c:v>6.6642727654800851</c:v>
                </c:pt>
                <c:pt idx="837">
                  <c:v>6.6642727654800851</c:v>
                </c:pt>
                <c:pt idx="838">
                  <c:v>6.7075017056412909</c:v>
                </c:pt>
                <c:pt idx="839">
                  <c:v>6.7075017056412909</c:v>
                </c:pt>
                <c:pt idx="840">
                  <c:v>6.7507306458024976</c:v>
                </c:pt>
                <c:pt idx="841">
                  <c:v>6.7507306458024976</c:v>
                </c:pt>
                <c:pt idx="842">
                  <c:v>6.7939595859637034</c:v>
                </c:pt>
                <c:pt idx="843">
                  <c:v>6.7939595859637034</c:v>
                </c:pt>
                <c:pt idx="844">
                  <c:v>6.8371885261249101</c:v>
                </c:pt>
                <c:pt idx="845">
                  <c:v>6.8371885261249101</c:v>
                </c:pt>
                <c:pt idx="846">
                  <c:v>6.8804174662861159</c:v>
                </c:pt>
                <c:pt idx="847">
                  <c:v>6.8804174662861159</c:v>
                </c:pt>
                <c:pt idx="848">
                  <c:v>6.9236464064473227</c:v>
                </c:pt>
                <c:pt idx="849">
                  <c:v>6.9236464064473227</c:v>
                </c:pt>
                <c:pt idx="850">
                  <c:v>6.9668753466085285</c:v>
                </c:pt>
                <c:pt idx="851">
                  <c:v>6.9668753466085285</c:v>
                </c:pt>
                <c:pt idx="852">
                  <c:v>7.0101042867697343</c:v>
                </c:pt>
                <c:pt idx="853">
                  <c:v>7.0101042867697343</c:v>
                </c:pt>
                <c:pt idx="854">
                  <c:v>7.053333226930941</c:v>
                </c:pt>
                <c:pt idx="855">
                  <c:v>7.053333226930941</c:v>
                </c:pt>
                <c:pt idx="856">
                  <c:v>7.0965621670921468</c:v>
                </c:pt>
                <c:pt idx="857">
                  <c:v>7.0965621670921468</c:v>
                </c:pt>
                <c:pt idx="858">
                  <c:v>7.1397911072533535</c:v>
                </c:pt>
                <c:pt idx="859">
                  <c:v>7.1397911072533535</c:v>
                </c:pt>
                <c:pt idx="860">
                  <c:v>7.1830200474145594</c:v>
                </c:pt>
                <c:pt idx="861">
                  <c:v>7.1830200474145594</c:v>
                </c:pt>
                <c:pt idx="862">
                  <c:v>7.2262489875757661</c:v>
                </c:pt>
                <c:pt idx="863">
                  <c:v>7.2262489875757661</c:v>
                </c:pt>
                <c:pt idx="864">
                  <c:v>7.2694779277369719</c:v>
                </c:pt>
                <c:pt idx="865">
                  <c:v>7.2694779277369719</c:v>
                </c:pt>
                <c:pt idx="866">
                  <c:v>7.3127068678981786</c:v>
                </c:pt>
                <c:pt idx="867">
                  <c:v>7.3127068678981786</c:v>
                </c:pt>
                <c:pt idx="868">
                  <c:v>7.3559358080593844</c:v>
                </c:pt>
                <c:pt idx="869">
                  <c:v>7.3559358080593844</c:v>
                </c:pt>
                <c:pt idx="870">
                  <c:v>7.3991647482205902</c:v>
                </c:pt>
                <c:pt idx="871">
                  <c:v>7.3991647482205902</c:v>
                </c:pt>
                <c:pt idx="872">
                  <c:v>7.4423936883817969</c:v>
                </c:pt>
                <c:pt idx="873">
                  <c:v>7.4423936883817969</c:v>
                </c:pt>
                <c:pt idx="874">
                  <c:v>7.4856226285430028</c:v>
                </c:pt>
                <c:pt idx="875">
                  <c:v>7.4856226285430028</c:v>
                </c:pt>
                <c:pt idx="876">
                  <c:v>7.5288515687042095</c:v>
                </c:pt>
                <c:pt idx="877">
                  <c:v>7.5288515687042095</c:v>
                </c:pt>
                <c:pt idx="878">
                  <c:v>7.5720805088654153</c:v>
                </c:pt>
                <c:pt idx="879">
                  <c:v>7.5720805088654153</c:v>
                </c:pt>
                <c:pt idx="880">
                  <c:v>7.615309449026622</c:v>
                </c:pt>
                <c:pt idx="881">
                  <c:v>7.615309449026622</c:v>
                </c:pt>
                <c:pt idx="882">
                  <c:v>7.6585383891878278</c:v>
                </c:pt>
                <c:pt idx="883">
                  <c:v>7.6585383891878278</c:v>
                </c:pt>
                <c:pt idx="884">
                  <c:v>7.7017673293490345</c:v>
                </c:pt>
                <c:pt idx="885">
                  <c:v>7.7017673293490345</c:v>
                </c:pt>
                <c:pt idx="886">
                  <c:v>7.7449962695102403</c:v>
                </c:pt>
                <c:pt idx="887">
                  <c:v>7.7449962695102403</c:v>
                </c:pt>
                <c:pt idx="888">
                  <c:v>7.7882252096714462</c:v>
                </c:pt>
                <c:pt idx="889">
                  <c:v>7.7882252096714462</c:v>
                </c:pt>
                <c:pt idx="890">
                  <c:v>7.8314541498326529</c:v>
                </c:pt>
                <c:pt idx="891">
                  <c:v>7.8314541498326529</c:v>
                </c:pt>
                <c:pt idx="892">
                  <c:v>7.8746830899938587</c:v>
                </c:pt>
                <c:pt idx="893">
                  <c:v>7.8746830899938587</c:v>
                </c:pt>
                <c:pt idx="894">
                  <c:v>7.9179120301550654</c:v>
                </c:pt>
                <c:pt idx="895">
                  <c:v>7.9179120301550654</c:v>
                </c:pt>
                <c:pt idx="896">
                  <c:v>7.9611409703162712</c:v>
                </c:pt>
                <c:pt idx="897">
                  <c:v>7.9611409703162712</c:v>
                </c:pt>
                <c:pt idx="898">
                  <c:v>8.004369910477477</c:v>
                </c:pt>
                <c:pt idx="899">
                  <c:v>8.004369910477477</c:v>
                </c:pt>
                <c:pt idx="900">
                  <c:v>8.0475988506386837</c:v>
                </c:pt>
                <c:pt idx="901">
                  <c:v>8.0475988506386837</c:v>
                </c:pt>
                <c:pt idx="902">
                  <c:v>8.0908277907998905</c:v>
                </c:pt>
                <c:pt idx="903">
                  <c:v>8.0908277907998905</c:v>
                </c:pt>
                <c:pt idx="904">
                  <c:v>8.1340567309610954</c:v>
                </c:pt>
                <c:pt idx="905">
                  <c:v>8.1340567309610954</c:v>
                </c:pt>
                <c:pt idx="906">
                  <c:v>8.1772856711223021</c:v>
                </c:pt>
                <c:pt idx="907">
                  <c:v>8.1772856711223021</c:v>
                </c:pt>
                <c:pt idx="908">
                  <c:v>8.2205146112835088</c:v>
                </c:pt>
                <c:pt idx="909">
                  <c:v>8.2205146112835088</c:v>
                </c:pt>
                <c:pt idx="910">
                  <c:v>8.2637435514447155</c:v>
                </c:pt>
                <c:pt idx="911">
                  <c:v>8.2637435514447155</c:v>
                </c:pt>
                <c:pt idx="912">
                  <c:v>8.3069724916059204</c:v>
                </c:pt>
                <c:pt idx="913">
                  <c:v>8.3069724916059204</c:v>
                </c:pt>
                <c:pt idx="914">
                  <c:v>8.3502014317671271</c:v>
                </c:pt>
                <c:pt idx="915">
                  <c:v>8.3502014317671271</c:v>
                </c:pt>
                <c:pt idx="916">
                  <c:v>8.3934303719283339</c:v>
                </c:pt>
                <c:pt idx="917">
                  <c:v>8.3934303719283339</c:v>
                </c:pt>
                <c:pt idx="918">
                  <c:v>8.4366593120895406</c:v>
                </c:pt>
                <c:pt idx="919">
                  <c:v>8.4366593120895406</c:v>
                </c:pt>
                <c:pt idx="920">
                  <c:v>8.4798882522507455</c:v>
                </c:pt>
                <c:pt idx="921">
                  <c:v>8.4798882522507455</c:v>
                </c:pt>
                <c:pt idx="922">
                  <c:v>8.5231171924119522</c:v>
                </c:pt>
                <c:pt idx="923">
                  <c:v>8.5231171924119522</c:v>
                </c:pt>
                <c:pt idx="924">
                  <c:v>8.5471332702792893</c:v>
                </c:pt>
                <c:pt idx="925">
                  <c:v>8.5471332702792893</c:v>
                </c:pt>
                <c:pt idx="926">
                  <c:v>8.5471332702792893</c:v>
                </c:pt>
                <c:pt idx="927">
                  <c:v>8.5471332702792893</c:v>
                </c:pt>
                <c:pt idx="928">
                  <c:v>8.5471332702792893</c:v>
                </c:pt>
                <c:pt idx="929">
                  <c:v>8.5471332702792893</c:v>
                </c:pt>
                <c:pt idx="930">
                  <c:v>8.5903622104404942</c:v>
                </c:pt>
                <c:pt idx="931">
                  <c:v>8.5903622104404942</c:v>
                </c:pt>
                <c:pt idx="932">
                  <c:v>8.6335911506017009</c:v>
                </c:pt>
                <c:pt idx="933">
                  <c:v>8.6335911506017009</c:v>
                </c:pt>
                <c:pt idx="934">
                  <c:v>8.6768200907629076</c:v>
                </c:pt>
                <c:pt idx="935">
                  <c:v>8.6768200907629076</c:v>
                </c:pt>
                <c:pt idx="936">
                  <c:v>8.7200490309241143</c:v>
                </c:pt>
                <c:pt idx="937">
                  <c:v>8.7200490309241143</c:v>
                </c:pt>
                <c:pt idx="938">
                  <c:v>8.7632779710853193</c:v>
                </c:pt>
                <c:pt idx="939">
                  <c:v>8.7632779710853193</c:v>
                </c:pt>
                <c:pt idx="940">
                  <c:v>8.806506911246526</c:v>
                </c:pt>
                <c:pt idx="941">
                  <c:v>8.806506911246526</c:v>
                </c:pt>
                <c:pt idx="942">
                  <c:v>8.8497358514077327</c:v>
                </c:pt>
                <c:pt idx="943">
                  <c:v>8.8497358514077327</c:v>
                </c:pt>
                <c:pt idx="944">
                  <c:v>8.8929647915689394</c:v>
                </c:pt>
                <c:pt idx="945">
                  <c:v>8.8929647915689394</c:v>
                </c:pt>
                <c:pt idx="946">
                  <c:v>8.9361937317301443</c:v>
                </c:pt>
                <c:pt idx="947">
                  <c:v>8.9361937317301443</c:v>
                </c:pt>
                <c:pt idx="948">
                  <c:v>8.979422671891351</c:v>
                </c:pt>
                <c:pt idx="949">
                  <c:v>8.979422671891351</c:v>
                </c:pt>
                <c:pt idx="950">
                  <c:v>9.0226516120525577</c:v>
                </c:pt>
                <c:pt idx="951">
                  <c:v>9.0226516120525577</c:v>
                </c:pt>
                <c:pt idx="952">
                  <c:v>9.0658805522137627</c:v>
                </c:pt>
                <c:pt idx="953">
                  <c:v>9.0658805522137627</c:v>
                </c:pt>
                <c:pt idx="954">
                  <c:v>9.1091094923749694</c:v>
                </c:pt>
                <c:pt idx="955">
                  <c:v>9.1091094923749694</c:v>
                </c:pt>
                <c:pt idx="956">
                  <c:v>9.1523384325361761</c:v>
                </c:pt>
                <c:pt idx="957">
                  <c:v>9.1523384325361761</c:v>
                </c:pt>
                <c:pt idx="958">
                  <c:v>9.1955673726973828</c:v>
                </c:pt>
                <c:pt idx="959">
                  <c:v>9.1955673726973828</c:v>
                </c:pt>
                <c:pt idx="960">
                  <c:v>9.2387963128585877</c:v>
                </c:pt>
                <c:pt idx="961">
                  <c:v>9.2387963128585877</c:v>
                </c:pt>
                <c:pt idx="962">
                  <c:v>9.2820252530197944</c:v>
                </c:pt>
                <c:pt idx="963">
                  <c:v>9.2820252530197944</c:v>
                </c:pt>
                <c:pt idx="964">
                  <c:v>9.3252541931810011</c:v>
                </c:pt>
                <c:pt idx="965">
                  <c:v>9.3252541931810011</c:v>
                </c:pt>
                <c:pt idx="966">
                  <c:v>9.3684831333422061</c:v>
                </c:pt>
                <c:pt idx="967">
                  <c:v>9.3684831333422061</c:v>
                </c:pt>
                <c:pt idx="968">
                  <c:v>9.4117120735034128</c:v>
                </c:pt>
                <c:pt idx="969">
                  <c:v>9.4117120735034128</c:v>
                </c:pt>
                <c:pt idx="970">
                  <c:v>9.4549410136646195</c:v>
                </c:pt>
                <c:pt idx="971">
                  <c:v>9.4549410136646195</c:v>
                </c:pt>
                <c:pt idx="972">
                  <c:v>9.4981699538258262</c:v>
                </c:pt>
                <c:pt idx="973">
                  <c:v>9.4981699538258262</c:v>
                </c:pt>
                <c:pt idx="974">
                  <c:v>9.5413988939870311</c:v>
                </c:pt>
                <c:pt idx="975">
                  <c:v>9.5413988939870311</c:v>
                </c:pt>
                <c:pt idx="976">
                  <c:v>9.5846278341482378</c:v>
                </c:pt>
                <c:pt idx="977">
                  <c:v>9.5846278341482378</c:v>
                </c:pt>
                <c:pt idx="978">
                  <c:v>9.6278567743094445</c:v>
                </c:pt>
                <c:pt idx="979">
                  <c:v>9.6278567743094445</c:v>
                </c:pt>
                <c:pt idx="980">
                  <c:v>9.6710857144706512</c:v>
                </c:pt>
                <c:pt idx="981">
                  <c:v>9.6710857144706512</c:v>
                </c:pt>
                <c:pt idx="982">
                  <c:v>9.7143146546318562</c:v>
                </c:pt>
                <c:pt idx="983">
                  <c:v>9.7143146546318562</c:v>
                </c:pt>
                <c:pt idx="984">
                  <c:v>9.7575435947930629</c:v>
                </c:pt>
                <c:pt idx="985">
                  <c:v>9.7575435947930629</c:v>
                </c:pt>
                <c:pt idx="986">
                  <c:v>9.8007725349542696</c:v>
                </c:pt>
                <c:pt idx="987">
                  <c:v>9.8007725349542696</c:v>
                </c:pt>
                <c:pt idx="988">
                  <c:v>9.8440014751154745</c:v>
                </c:pt>
                <c:pt idx="989">
                  <c:v>9.8440014751154745</c:v>
                </c:pt>
                <c:pt idx="990">
                  <c:v>9.8872304152766812</c:v>
                </c:pt>
                <c:pt idx="991">
                  <c:v>9.8872304152766812</c:v>
                </c:pt>
                <c:pt idx="992">
                  <c:v>9.9304593554378879</c:v>
                </c:pt>
                <c:pt idx="993">
                  <c:v>9.9304593554378879</c:v>
                </c:pt>
                <c:pt idx="994">
                  <c:v>9.9736882955990946</c:v>
                </c:pt>
                <c:pt idx="995">
                  <c:v>9.9736882955990946</c:v>
                </c:pt>
                <c:pt idx="996">
                  <c:v>10.0169172357603</c:v>
                </c:pt>
                <c:pt idx="997">
                  <c:v>10.0169172357603</c:v>
                </c:pt>
                <c:pt idx="998">
                  <c:v>10.060146175921506</c:v>
                </c:pt>
                <c:pt idx="999">
                  <c:v>10.060146175921506</c:v>
                </c:pt>
                <c:pt idx="1000">
                  <c:v>10.103375116082713</c:v>
                </c:pt>
                <c:pt idx="1001">
                  <c:v>10.103375116082713</c:v>
                </c:pt>
                <c:pt idx="1002">
                  <c:v>10.146604056243918</c:v>
                </c:pt>
                <c:pt idx="1003">
                  <c:v>10.146604056243918</c:v>
                </c:pt>
                <c:pt idx="1004">
                  <c:v>10.189832996405125</c:v>
                </c:pt>
                <c:pt idx="1005">
                  <c:v>10.189832996405125</c:v>
                </c:pt>
                <c:pt idx="1006">
                  <c:v>10.233061936566331</c:v>
                </c:pt>
                <c:pt idx="1007">
                  <c:v>10.233061936566331</c:v>
                </c:pt>
                <c:pt idx="1008">
                  <c:v>10.276290876727538</c:v>
                </c:pt>
                <c:pt idx="1009">
                  <c:v>10.276290876727538</c:v>
                </c:pt>
                <c:pt idx="1010">
                  <c:v>10.319519816888743</c:v>
                </c:pt>
                <c:pt idx="1011">
                  <c:v>10.319519816888743</c:v>
                </c:pt>
                <c:pt idx="1012">
                  <c:v>10.36274875704995</c:v>
                </c:pt>
                <c:pt idx="1013">
                  <c:v>10.36274875704995</c:v>
                </c:pt>
                <c:pt idx="1014">
                  <c:v>10.405977697211156</c:v>
                </c:pt>
                <c:pt idx="1015">
                  <c:v>10.405977697211156</c:v>
                </c:pt>
                <c:pt idx="1016">
                  <c:v>10.449206637372363</c:v>
                </c:pt>
                <c:pt idx="1017">
                  <c:v>10.449206637372363</c:v>
                </c:pt>
                <c:pt idx="1018">
                  <c:v>10.492435577533568</c:v>
                </c:pt>
                <c:pt idx="1019">
                  <c:v>10.492435577533568</c:v>
                </c:pt>
                <c:pt idx="1020">
                  <c:v>10.535664517694775</c:v>
                </c:pt>
                <c:pt idx="1021">
                  <c:v>10.535664517694775</c:v>
                </c:pt>
                <c:pt idx="1022">
                  <c:v>10.578893457855981</c:v>
                </c:pt>
                <c:pt idx="1023">
                  <c:v>10.578893457855981</c:v>
                </c:pt>
                <c:pt idx="1024">
                  <c:v>10.622122398017186</c:v>
                </c:pt>
                <c:pt idx="1025">
                  <c:v>10.622122398017186</c:v>
                </c:pt>
                <c:pt idx="1026">
                  <c:v>10.665351338178393</c:v>
                </c:pt>
                <c:pt idx="1027">
                  <c:v>10.665351338178393</c:v>
                </c:pt>
                <c:pt idx="1028">
                  <c:v>10.7085802783396</c:v>
                </c:pt>
                <c:pt idx="1029">
                  <c:v>10.7085802783396</c:v>
                </c:pt>
                <c:pt idx="1030">
                  <c:v>10.751809218500807</c:v>
                </c:pt>
                <c:pt idx="1031">
                  <c:v>10.751809218500807</c:v>
                </c:pt>
                <c:pt idx="1032">
                  <c:v>10.795038158662011</c:v>
                </c:pt>
                <c:pt idx="1033">
                  <c:v>10.795038158662011</c:v>
                </c:pt>
                <c:pt idx="1034">
                  <c:v>10.838267098823218</c:v>
                </c:pt>
                <c:pt idx="1035">
                  <c:v>10.838267098823218</c:v>
                </c:pt>
                <c:pt idx="1036">
                  <c:v>10.881496038984425</c:v>
                </c:pt>
                <c:pt idx="1037">
                  <c:v>10.881496038984425</c:v>
                </c:pt>
                <c:pt idx="1038">
                  <c:v>10.92472497914563</c:v>
                </c:pt>
                <c:pt idx="1039">
                  <c:v>10.92472497914563</c:v>
                </c:pt>
                <c:pt idx="1040">
                  <c:v>10.948741057012967</c:v>
                </c:pt>
                <c:pt idx="1041">
                  <c:v>10.948741057012967</c:v>
                </c:pt>
                <c:pt idx="1042">
                  <c:v>10.948741057012967</c:v>
                </c:pt>
                <c:pt idx="1043">
                  <c:v>10.948741057012967</c:v>
                </c:pt>
              </c:numCache>
            </c:numRef>
          </c:xVal>
          <c:yVal>
            <c:numRef>
              <c:f>'Temp Test APZ'!$F$1208:$F$2251</c:f>
              <c:numCache>
                <c:formatCode>General</c:formatCode>
                <c:ptCount val="1044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6</c:v>
                </c:pt>
                <c:pt idx="51">
                  <c:v>0</c:v>
                </c:pt>
                <c:pt idx="52">
                  <c:v>0</c:v>
                </c:pt>
                <c:pt idx="53">
                  <c:v>6</c:v>
                </c:pt>
                <c:pt idx="54">
                  <c:v>6</c:v>
                </c:pt>
                <c:pt idx="55">
                  <c:v>0</c:v>
                </c:pt>
                <c:pt idx="56">
                  <c:v>0</c:v>
                </c:pt>
                <c:pt idx="57">
                  <c:v>6</c:v>
                </c:pt>
                <c:pt idx="58">
                  <c:v>6</c:v>
                </c:pt>
                <c:pt idx="59">
                  <c:v>0</c:v>
                </c:pt>
                <c:pt idx="60">
                  <c:v>0</c:v>
                </c:pt>
                <c:pt idx="61">
                  <c:v>6</c:v>
                </c:pt>
                <c:pt idx="62">
                  <c:v>6</c:v>
                </c:pt>
                <c:pt idx="63">
                  <c:v>0</c:v>
                </c:pt>
                <c:pt idx="64">
                  <c:v>0</c:v>
                </c:pt>
                <c:pt idx="65">
                  <c:v>6</c:v>
                </c:pt>
                <c:pt idx="66">
                  <c:v>6</c:v>
                </c:pt>
                <c:pt idx="67">
                  <c:v>0</c:v>
                </c:pt>
                <c:pt idx="68">
                  <c:v>0</c:v>
                </c:pt>
                <c:pt idx="69">
                  <c:v>6</c:v>
                </c:pt>
                <c:pt idx="70">
                  <c:v>6</c:v>
                </c:pt>
                <c:pt idx="71">
                  <c:v>0</c:v>
                </c:pt>
                <c:pt idx="72">
                  <c:v>0</c:v>
                </c:pt>
                <c:pt idx="73">
                  <c:v>6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6</c:v>
                </c:pt>
                <c:pt idx="79">
                  <c:v>0</c:v>
                </c:pt>
                <c:pt idx="80">
                  <c:v>0</c:v>
                </c:pt>
                <c:pt idx="81">
                  <c:v>6</c:v>
                </c:pt>
                <c:pt idx="82">
                  <c:v>6</c:v>
                </c:pt>
                <c:pt idx="83">
                  <c:v>0</c:v>
                </c:pt>
                <c:pt idx="84">
                  <c:v>0</c:v>
                </c:pt>
                <c:pt idx="85">
                  <c:v>6</c:v>
                </c:pt>
                <c:pt idx="86">
                  <c:v>6</c:v>
                </c:pt>
                <c:pt idx="87">
                  <c:v>0</c:v>
                </c:pt>
                <c:pt idx="88">
                  <c:v>0</c:v>
                </c:pt>
                <c:pt idx="89">
                  <c:v>6</c:v>
                </c:pt>
                <c:pt idx="90">
                  <c:v>6</c:v>
                </c:pt>
                <c:pt idx="91">
                  <c:v>0</c:v>
                </c:pt>
                <c:pt idx="92">
                  <c:v>0</c:v>
                </c:pt>
                <c:pt idx="93">
                  <c:v>6</c:v>
                </c:pt>
                <c:pt idx="94">
                  <c:v>6</c:v>
                </c:pt>
                <c:pt idx="95">
                  <c:v>0</c:v>
                </c:pt>
                <c:pt idx="96">
                  <c:v>0</c:v>
                </c:pt>
                <c:pt idx="97">
                  <c:v>6</c:v>
                </c:pt>
                <c:pt idx="98">
                  <c:v>6</c:v>
                </c:pt>
                <c:pt idx="99">
                  <c:v>0</c:v>
                </c:pt>
                <c:pt idx="100">
                  <c:v>0</c:v>
                </c:pt>
                <c:pt idx="101">
                  <c:v>6</c:v>
                </c:pt>
                <c:pt idx="102">
                  <c:v>6</c:v>
                </c:pt>
                <c:pt idx="103">
                  <c:v>0</c:v>
                </c:pt>
                <c:pt idx="104">
                  <c:v>0</c:v>
                </c:pt>
                <c:pt idx="105">
                  <c:v>6</c:v>
                </c:pt>
                <c:pt idx="106">
                  <c:v>6</c:v>
                </c:pt>
                <c:pt idx="107">
                  <c:v>0</c:v>
                </c:pt>
                <c:pt idx="108">
                  <c:v>0</c:v>
                </c:pt>
                <c:pt idx="109">
                  <c:v>6</c:v>
                </c:pt>
                <c:pt idx="110">
                  <c:v>6</c:v>
                </c:pt>
                <c:pt idx="111">
                  <c:v>0</c:v>
                </c:pt>
                <c:pt idx="112">
                  <c:v>0</c:v>
                </c:pt>
                <c:pt idx="113">
                  <c:v>6</c:v>
                </c:pt>
                <c:pt idx="114">
                  <c:v>6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2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2</c:v>
                </c:pt>
                <c:pt idx="138">
                  <c:v>2</c:v>
                </c:pt>
                <c:pt idx="139">
                  <c:v>0</c:v>
                </c:pt>
                <c:pt idx="140">
                  <c:v>0</c:v>
                </c:pt>
                <c:pt idx="141">
                  <c:v>2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2</c:v>
                </c:pt>
                <c:pt idx="147">
                  <c:v>0</c:v>
                </c:pt>
                <c:pt idx="148">
                  <c:v>0</c:v>
                </c:pt>
                <c:pt idx="149">
                  <c:v>2</c:v>
                </c:pt>
                <c:pt idx="150">
                  <c:v>2</c:v>
                </c:pt>
                <c:pt idx="151">
                  <c:v>0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2</c:v>
                </c:pt>
                <c:pt idx="159">
                  <c:v>0</c:v>
                </c:pt>
                <c:pt idx="160">
                  <c:v>0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  <c:pt idx="168">
                  <c:v>0</c:v>
                </c:pt>
                <c:pt idx="169">
                  <c:v>2</c:v>
                </c:pt>
                <c:pt idx="170">
                  <c:v>2</c:v>
                </c:pt>
                <c:pt idx="171">
                  <c:v>0</c:v>
                </c:pt>
                <c:pt idx="172">
                  <c:v>0</c:v>
                </c:pt>
                <c:pt idx="173">
                  <c:v>2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2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2</c:v>
                </c:pt>
                <c:pt idx="186">
                  <c:v>2</c:v>
                </c:pt>
                <c:pt idx="187">
                  <c:v>0</c:v>
                </c:pt>
                <c:pt idx="188">
                  <c:v>0</c:v>
                </c:pt>
                <c:pt idx="189">
                  <c:v>2</c:v>
                </c:pt>
                <c:pt idx="190">
                  <c:v>2</c:v>
                </c:pt>
                <c:pt idx="191">
                  <c:v>0</c:v>
                </c:pt>
                <c:pt idx="192">
                  <c:v>0</c:v>
                </c:pt>
                <c:pt idx="193">
                  <c:v>2</c:v>
                </c:pt>
                <c:pt idx="194">
                  <c:v>2</c:v>
                </c:pt>
                <c:pt idx="195">
                  <c:v>0</c:v>
                </c:pt>
                <c:pt idx="196">
                  <c:v>0</c:v>
                </c:pt>
                <c:pt idx="197">
                  <c:v>2</c:v>
                </c:pt>
                <c:pt idx="198">
                  <c:v>2</c:v>
                </c:pt>
                <c:pt idx="199">
                  <c:v>0</c:v>
                </c:pt>
                <c:pt idx="200">
                  <c:v>0</c:v>
                </c:pt>
                <c:pt idx="201">
                  <c:v>2</c:v>
                </c:pt>
                <c:pt idx="202">
                  <c:v>2</c:v>
                </c:pt>
                <c:pt idx="203">
                  <c:v>0</c:v>
                </c:pt>
                <c:pt idx="204">
                  <c:v>0</c:v>
                </c:pt>
                <c:pt idx="205">
                  <c:v>2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2</c:v>
                </c:pt>
                <c:pt idx="210">
                  <c:v>2</c:v>
                </c:pt>
                <c:pt idx="211">
                  <c:v>0</c:v>
                </c:pt>
                <c:pt idx="212">
                  <c:v>0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0</c:v>
                </c:pt>
                <c:pt idx="217">
                  <c:v>2</c:v>
                </c:pt>
                <c:pt idx="218">
                  <c:v>2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2</c:v>
                </c:pt>
                <c:pt idx="223">
                  <c:v>0</c:v>
                </c:pt>
                <c:pt idx="224">
                  <c:v>0</c:v>
                </c:pt>
                <c:pt idx="225">
                  <c:v>2</c:v>
                </c:pt>
                <c:pt idx="226">
                  <c:v>2</c:v>
                </c:pt>
                <c:pt idx="227">
                  <c:v>0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0</c:v>
                </c:pt>
                <c:pt idx="233">
                  <c:v>20</c:v>
                </c:pt>
                <c:pt idx="234">
                  <c:v>20</c:v>
                </c:pt>
                <c:pt idx="235">
                  <c:v>0</c:v>
                </c:pt>
                <c:pt idx="236">
                  <c:v>0</c:v>
                </c:pt>
                <c:pt idx="237">
                  <c:v>20</c:v>
                </c:pt>
                <c:pt idx="238">
                  <c:v>20</c:v>
                </c:pt>
                <c:pt idx="239">
                  <c:v>0</c:v>
                </c:pt>
                <c:pt idx="240">
                  <c:v>0</c:v>
                </c:pt>
                <c:pt idx="241">
                  <c:v>20</c:v>
                </c:pt>
                <c:pt idx="242">
                  <c:v>20</c:v>
                </c:pt>
                <c:pt idx="243">
                  <c:v>0</c:v>
                </c:pt>
                <c:pt idx="244">
                  <c:v>0</c:v>
                </c:pt>
                <c:pt idx="245">
                  <c:v>20</c:v>
                </c:pt>
                <c:pt idx="246">
                  <c:v>20</c:v>
                </c:pt>
                <c:pt idx="247">
                  <c:v>0</c:v>
                </c:pt>
                <c:pt idx="248">
                  <c:v>0</c:v>
                </c:pt>
                <c:pt idx="249">
                  <c:v>20</c:v>
                </c:pt>
                <c:pt idx="250">
                  <c:v>20</c:v>
                </c:pt>
                <c:pt idx="251">
                  <c:v>0</c:v>
                </c:pt>
                <c:pt idx="252">
                  <c:v>0</c:v>
                </c:pt>
                <c:pt idx="253">
                  <c:v>20</c:v>
                </c:pt>
                <c:pt idx="254">
                  <c:v>20</c:v>
                </c:pt>
                <c:pt idx="255">
                  <c:v>0</c:v>
                </c:pt>
                <c:pt idx="256">
                  <c:v>0</c:v>
                </c:pt>
                <c:pt idx="257">
                  <c:v>20</c:v>
                </c:pt>
                <c:pt idx="258">
                  <c:v>20</c:v>
                </c:pt>
                <c:pt idx="259">
                  <c:v>0</c:v>
                </c:pt>
                <c:pt idx="260">
                  <c:v>0</c:v>
                </c:pt>
                <c:pt idx="261">
                  <c:v>20</c:v>
                </c:pt>
                <c:pt idx="262">
                  <c:v>20</c:v>
                </c:pt>
                <c:pt idx="263">
                  <c:v>0</c:v>
                </c:pt>
                <c:pt idx="264">
                  <c:v>0</c:v>
                </c:pt>
                <c:pt idx="265">
                  <c:v>20</c:v>
                </c:pt>
                <c:pt idx="266">
                  <c:v>20</c:v>
                </c:pt>
                <c:pt idx="267">
                  <c:v>0</c:v>
                </c:pt>
                <c:pt idx="268">
                  <c:v>0</c:v>
                </c:pt>
                <c:pt idx="269">
                  <c:v>20</c:v>
                </c:pt>
                <c:pt idx="270">
                  <c:v>20</c:v>
                </c:pt>
                <c:pt idx="271">
                  <c:v>0</c:v>
                </c:pt>
                <c:pt idx="272">
                  <c:v>0</c:v>
                </c:pt>
                <c:pt idx="273">
                  <c:v>20</c:v>
                </c:pt>
                <c:pt idx="274">
                  <c:v>20</c:v>
                </c:pt>
                <c:pt idx="275">
                  <c:v>0</c:v>
                </c:pt>
                <c:pt idx="276">
                  <c:v>0</c:v>
                </c:pt>
                <c:pt idx="277">
                  <c:v>20</c:v>
                </c:pt>
                <c:pt idx="278">
                  <c:v>20</c:v>
                </c:pt>
                <c:pt idx="279">
                  <c:v>0</c:v>
                </c:pt>
                <c:pt idx="280">
                  <c:v>0</c:v>
                </c:pt>
                <c:pt idx="281">
                  <c:v>20</c:v>
                </c:pt>
                <c:pt idx="282">
                  <c:v>20</c:v>
                </c:pt>
                <c:pt idx="283">
                  <c:v>0</c:v>
                </c:pt>
                <c:pt idx="284">
                  <c:v>0</c:v>
                </c:pt>
                <c:pt idx="285">
                  <c:v>20</c:v>
                </c:pt>
                <c:pt idx="286">
                  <c:v>20</c:v>
                </c:pt>
                <c:pt idx="287">
                  <c:v>0</c:v>
                </c:pt>
                <c:pt idx="288">
                  <c:v>0</c:v>
                </c:pt>
                <c:pt idx="289">
                  <c:v>20</c:v>
                </c:pt>
                <c:pt idx="290">
                  <c:v>20</c:v>
                </c:pt>
                <c:pt idx="291">
                  <c:v>0</c:v>
                </c:pt>
                <c:pt idx="292">
                  <c:v>0</c:v>
                </c:pt>
                <c:pt idx="293">
                  <c:v>20</c:v>
                </c:pt>
                <c:pt idx="294">
                  <c:v>20</c:v>
                </c:pt>
                <c:pt idx="295">
                  <c:v>0</c:v>
                </c:pt>
                <c:pt idx="296">
                  <c:v>0</c:v>
                </c:pt>
                <c:pt idx="297">
                  <c:v>20</c:v>
                </c:pt>
                <c:pt idx="298">
                  <c:v>20</c:v>
                </c:pt>
                <c:pt idx="299">
                  <c:v>0</c:v>
                </c:pt>
                <c:pt idx="300">
                  <c:v>0</c:v>
                </c:pt>
                <c:pt idx="301">
                  <c:v>20</c:v>
                </c:pt>
                <c:pt idx="302">
                  <c:v>20</c:v>
                </c:pt>
                <c:pt idx="303">
                  <c:v>0</c:v>
                </c:pt>
                <c:pt idx="304">
                  <c:v>0</c:v>
                </c:pt>
                <c:pt idx="305">
                  <c:v>20</c:v>
                </c:pt>
                <c:pt idx="306">
                  <c:v>20</c:v>
                </c:pt>
                <c:pt idx="307">
                  <c:v>0</c:v>
                </c:pt>
                <c:pt idx="308">
                  <c:v>0</c:v>
                </c:pt>
                <c:pt idx="309">
                  <c:v>20</c:v>
                </c:pt>
                <c:pt idx="310">
                  <c:v>20</c:v>
                </c:pt>
                <c:pt idx="311">
                  <c:v>0</c:v>
                </c:pt>
                <c:pt idx="312">
                  <c:v>0</c:v>
                </c:pt>
                <c:pt idx="313">
                  <c:v>20</c:v>
                </c:pt>
                <c:pt idx="314">
                  <c:v>20</c:v>
                </c:pt>
                <c:pt idx="315">
                  <c:v>0</c:v>
                </c:pt>
                <c:pt idx="316">
                  <c:v>0</c:v>
                </c:pt>
                <c:pt idx="317">
                  <c:v>20</c:v>
                </c:pt>
                <c:pt idx="318">
                  <c:v>20</c:v>
                </c:pt>
                <c:pt idx="319">
                  <c:v>0</c:v>
                </c:pt>
                <c:pt idx="320">
                  <c:v>0</c:v>
                </c:pt>
                <c:pt idx="321">
                  <c:v>20</c:v>
                </c:pt>
                <c:pt idx="322">
                  <c:v>20</c:v>
                </c:pt>
                <c:pt idx="323">
                  <c:v>0</c:v>
                </c:pt>
                <c:pt idx="324">
                  <c:v>0</c:v>
                </c:pt>
                <c:pt idx="325">
                  <c:v>20</c:v>
                </c:pt>
                <c:pt idx="326">
                  <c:v>20</c:v>
                </c:pt>
                <c:pt idx="327">
                  <c:v>0</c:v>
                </c:pt>
                <c:pt idx="328">
                  <c:v>0</c:v>
                </c:pt>
                <c:pt idx="329">
                  <c:v>20</c:v>
                </c:pt>
                <c:pt idx="330">
                  <c:v>20</c:v>
                </c:pt>
                <c:pt idx="331">
                  <c:v>0</c:v>
                </c:pt>
                <c:pt idx="332">
                  <c:v>0</c:v>
                </c:pt>
                <c:pt idx="333">
                  <c:v>20</c:v>
                </c:pt>
                <c:pt idx="334">
                  <c:v>20</c:v>
                </c:pt>
                <c:pt idx="335">
                  <c:v>0</c:v>
                </c:pt>
                <c:pt idx="336">
                  <c:v>0</c:v>
                </c:pt>
                <c:pt idx="337">
                  <c:v>20</c:v>
                </c:pt>
                <c:pt idx="338">
                  <c:v>20</c:v>
                </c:pt>
                <c:pt idx="339">
                  <c:v>0</c:v>
                </c:pt>
                <c:pt idx="340">
                  <c:v>0</c:v>
                </c:pt>
                <c:pt idx="341">
                  <c:v>20</c:v>
                </c:pt>
                <c:pt idx="342">
                  <c:v>20</c:v>
                </c:pt>
                <c:pt idx="343">
                  <c:v>0</c:v>
                </c:pt>
                <c:pt idx="344">
                  <c:v>0</c:v>
                </c:pt>
                <c:pt idx="345">
                  <c:v>20</c:v>
                </c:pt>
                <c:pt idx="346">
                  <c:v>20</c:v>
                </c:pt>
                <c:pt idx="347">
                  <c:v>0</c:v>
                </c:pt>
                <c:pt idx="348">
                  <c:v>0</c:v>
                </c:pt>
                <c:pt idx="349">
                  <c:v>47</c:v>
                </c:pt>
                <c:pt idx="350">
                  <c:v>47</c:v>
                </c:pt>
                <c:pt idx="351">
                  <c:v>0</c:v>
                </c:pt>
                <c:pt idx="352">
                  <c:v>0</c:v>
                </c:pt>
                <c:pt idx="353">
                  <c:v>47</c:v>
                </c:pt>
                <c:pt idx="354">
                  <c:v>47</c:v>
                </c:pt>
                <c:pt idx="355">
                  <c:v>0</c:v>
                </c:pt>
                <c:pt idx="356">
                  <c:v>0</c:v>
                </c:pt>
                <c:pt idx="357">
                  <c:v>47</c:v>
                </c:pt>
                <c:pt idx="358">
                  <c:v>47</c:v>
                </c:pt>
                <c:pt idx="359">
                  <c:v>0</c:v>
                </c:pt>
                <c:pt idx="360">
                  <c:v>0</c:v>
                </c:pt>
                <c:pt idx="361">
                  <c:v>47</c:v>
                </c:pt>
                <c:pt idx="362">
                  <c:v>47</c:v>
                </c:pt>
                <c:pt idx="363">
                  <c:v>0</c:v>
                </c:pt>
                <c:pt idx="364">
                  <c:v>0</c:v>
                </c:pt>
                <c:pt idx="365">
                  <c:v>47</c:v>
                </c:pt>
                <c:pt idx="366">
                  <c:v>47</c:v>
                </c:pt>
                <c:pt idx="367">
                  <c:v>0</c:v>
                </c:pt>
                <c:pt idx="368">
                  <c:v>0</c:v>
                </c:pt>
                <c:pt idx="369">
                  <c:v>47</c:v>
                </c:pt>
                <c:pt idx="370">
                  <c:v>47</c:v>
                </c:pt>
                <c:pt idx="371">
                  <c:v>0</c:v>
                </c:pt>
                <c:pt idx="372">
                  <c:v>0</c:v>
                </c:pt>
                <c:pt idx="373">
                  <c:v>47</c:v>
                </c:pt>
                <c:pt idx="374">
                  <c:v>47</c:v>
                </c:pt>
                <c:pt idx="375">
                  <c:v>0</c:v>
                </c:pt>
                <c:pt idx="376">
                  <c:v>0</c:v>
                </c:pt>
                <c:pt idx="377">
                  <c:v>47</c:v>
                </c:pt>
                <c:pt idx="378">
                  <c:v>47</c:v>
                </c:pt>
                <c:pt idx="379">
                  <c:v>0</c:v>
                </c:pt>
                <c:pt idx="380">
                  <c:v>0</c:v>
                </c:pt>
                <c:pt idx="381">
                  <c:v>47</c:v>
                </c:pt>
                <c:pt idx="382">
                  <c:v>47</c:v>
                </c:pt>
                <c:pt idx="383">
                  <c:v>0</c:v>
                </c:pt>
                <c:pt idx="384">
                  <c:v>0</c:v>
                </c:pt>
                <c:pt idx="385">
                  <c:v>47</c:v>
                </c:pt>
                <c:pt idx="386">
                  <c:v>47</c:v>
                </c:pt>
                <c:pt idx="387">
                  <c:v>0</c:v>
                </c:pt>
                <c:pt idx="388">
                  <c:v>0</c:v>
                </c:pt>
                <c:pt idx="389">
                  <c:v>47</c:v>
                </c:pt>
                <c:pt idx="390">
                  <c:v>47</c:v>
                </c:pt>
                <c:pt idx="391">
                  <c:v>0</c:v>
                </c:pt>
                <c:pt idx="392">
                  <c:v>0</c:v>
                </c:pt>
                <c:pt idx="393">
                  <c:v>47</c:v>
                </c:pt>
                <c:pt idx="394">
                  <c:v>47</c:v>
                </c:pt>
                <c:pt idx="395">
                  <c:v>0</c:v>
                </c:pt>
                <c:pt idx="396">
                  <c:v>0</c:v>
                </c:pt>
                <c:pt idx="397">
                  <c:v>47</c:v>
                </c:pt>
                <c:pt idx="398">
                  <c:v>47</c:v>
                </c:pt>
                <c:pt idx="399">
                  <c:v>0</c:v>
                </c:pt>
                <c:pt idx="400">
                  <c:v>0</c:v>
                </c:pt>
                <c:pt idx="401">
                  <c:v>47</c:v>
                </c:pt>
                <c:pt idx="402">
                  <c:v>47</c:v>
                </c:pt>
                <c:pt idx="403">
                  <c:v>0</c:v>
                </c:pt>
                <c:pt idx="404">
                  <c:v>0</c:v>
                </c:pt>
                <c:pt idx="405">
                  <c:v>47</c:v>
                </c:pt>
                <c:pt idx="406">
                  <c:v>47</c:v>
                </c:pt>
                <c:pt idx="407">
                  <c:v>0</c:v>
                </c:pt>
                <c:pt idx="408">
                  <c:v>0</c:v>
                </c:pt>
                <c:pt idx="409">
                  <c:v>47</c:v>
                </c:pt>
                <c:pt idx="410">
                  <c:v>47</c:v>
                </c:pt>
                <c:pt idx="411">
                  <c:v>0</c:v>
                </c:pt>
                <c:pt idx="412">
                  <c:v>0</c:v>
                </c:pt>
                <c:pt idx="413">
                  <c:v>47</c:v>
                </c:pt>
                <c:pt idx="414">
                  <c:v>47</c:v>
                </c:pt>
                <c:pt idx="415">
                  <c:v>0</c:v>
                </c:pt>
                <c:pt idx="416">
                  <c:v>0</c:v>
                </c:pt>
                <c:pt idx="417">
                  <c:v>47</c:v>
                </c:pt>
                <c:pt idx="418">
                  <c:v>47</c:v>
                </c:pt>
                <c:pt idx="419">
                  <c:v>0</c:v>
                </c:pt>
                <c:pt idx="420">
                  <c:v>0</c:v>
                </c:pt>
                <c:pt idx="421">
                  <c:v>47</c:v>
                </c:pt>
                <c:pt idx="422">
                  <c:v>47</c:v>
                </c:pt>
                <c:pt idx="423">
                  <c:v>0</c:v>
                </c:pt>
                <c:pt idx="424">
                  <c:v>0</c:v>
                </c:pt>
                <c:pt idx="425">
                  <c:v>47</c:v>
                </c:pt>
                <c:pt idx="426">
                  <c:v>47</c:v>
                </c:pt>
                <c:pt idx="427">
                  <c:v>0</c:v>
                </c:pt>
                <c:pt idx="428">
                  <c:v>0</c:v>
                </c:pt>
                <c:pt idx="429">
                  <c:v>47</c:v>
                </c:pt>
                <c:pt idx="430">
                  <c:v>47</c:v>
                </c:pt>
                <c:pt idx="431">
                  <c:v>0</c:v>
                </c:pt>
                <c:pt idx="432">
                  <c:v>0</c:v>
                </c:pt>
                <c:pt idx="433">
                  <c:v>47</c:v>
                </c:pt>
                <c:pt idx="434">
                  <c:v>47</c:v>
                </c:pt>
                <c:pt idx="435">
                  <c:v>0</c:v>
                </c:pt>
                <c:pt idx="436">
                  <c:v>0</c:v>
                </c:pt>
                <c:pt idx="437">
                  <c:v>47</c:v>
                </c:pt>
                <c:pt idx="438">
                  <c:v>47</c:v>
                </c:pt>
                <c:pt idx="439">
                  <c:v>0</c:v>
                </c:pt>
                <c:pt idx="440">
                  <c:v>0</c:v>
                </c:pt>
                <c:pt idx="441">
                  <c:v>47</c:v>
                </c:pt>
                <c:pt idx="442">
                  <c:v>47</c:v>
                </c:pt>
                <c:pt idx="443">
                  <c:v>0</c:v>
                </c:pt>
                <c:pt idx="444">
                  <c:v>0</c:v>
                </c:pt>
                <c:pt idx="445">
                  <c:v>47</c:v>
                </c:pt>
                <c:pt idx="446">
                  <c:v>47</c:v>
                </c:pt>
                <c:pt idx="447">
                  <c:v>0</c:v>
                </c:pt>
                <c:pt idx="448">
                  <c:v>0</c:v>
                </c:pt>
                <c:pt idx="449">
                  <c:v>47</c:v>
                </c:pt>
                <c:pt idx="450">
                  <c:v>47</c:v>
                </c:pt>
                <c:pt idx="451">
                  <c:v>0</c:v>
                </c:pt>
                <c:pt idx="452">
                  <c:v>0</c:v>
                </c:pt>
                <c:pt idx="453">
                  <c:v>47</c:v>
                </c:pt>
                <c:pt idx="454">
                  <c:v>47</c:v>
                </c:pt>
                <c:pt idx="455">
                  <c:v>0</c:v>
                </c:pt>
                <c:pt idx="456">
                  <c:v>0</c:v>
                </c:pt>
                <c:pt idx="457">
                  <c:v>47</c:v>
                </c:pt>
                <c:pt idx="458">
                  <c:v>47</c:v>
                </c:pt>
                <c:pt idx="459">
                  <c:v>0</c:v>
                </c:pt>
                <c:pt idx="460">
                  <c:v>0</c:v>
                </c:pt>
                <c:pt idx="461">
                  <c:v>47</c:v>
                </c:pt>
                <c:pt idx="462">
                  <c:v>47</c:v>
                </c:pt>
                <c:pt idx="463">
                  <c:v>0</c:v>
                </c:pt>
                <c:pt idx="464">
                  <c:v>0</c:v>
                </c:pt>
                <c:pt idx="465">
                  <c:v>60</c:v>
                </c:pt>
                <c:pt idx="466">
                  <c:v>60</c:v>
                </c:pt>
                <c:pt idx="467">
                  <c:v>0</c:v>
                </c:pt>
                <c:pt idx="468">
                  <c:v>0</c:v>
                </c:pt>
                <c:pt idx="469">
                  <c:v>60</c:v>
                </c:pt>
                <c:pt idx="470">
                  <c:v>60</c:v>
                </c:pt>
                <c:pt idx="471">
                  <c:v>0</c:v>
                </c:pt>
                <c:pt idx="472">
                  <c:v>0</c:v>
                </c:pt>
                <c:pt idx="473">
                  <c:v>60</c:v>
                </c:pt>
                <c:pt idx="474">
                  <c:v>60</c:v>
                </c:pt>
                <c:pt idx="475">
                  <c:v>0</c:v>
                </c:pt>
                <c:pt idx="476">
                  <c:v>0</c:v>
                </c:pt>
                <c:pt idx="477">
                  <c:v>60</c:v>
                </c:pt>
                <c:pt idx="478">
                  <c:v>60</c:v>
                </c:pt>
                <c:pt idx="479">
                  <c:v>0</c:v>
                </c:pt>
                <c:pt idx="480">
                  <c:v>0</c:v>
                </c:pt>
                <c:pt idx="481">
                  <c:v>60</c:v>
                </c:pt>
                <c:pt idx="482">
                  <c:v>60</c:v>
                </c:pt>
                <c:pt idx="483">
                  <c:v>0</c:v>
                </c:pt>
                <c:pt idx="484">
                  <c:v>0</c:v>
                </c:pt>
                <c:pt idx="485">
                  <c:v>60</c:v>
                </c:pt>
                <c:pt idx="486">
                  <c:v>60</c:v>
                </c:pt>
                <c:pt idx="487">
                  <c:v>0</c:v>
                </c:pt>
                <c:pt idx="488">
                  <c:v>0</c:v>
                </c:pt>
                <c:pt idx="489">
                  <c:v>60</c:v>
                </c:pt>
                <c:pt idx="490">
                  <c:v>60</c:v>
                </c:pt>
                <c:pt idx="491">
                  <c:v>0</c:v>
                </c:pt>
                <c:pt idx="492">
                  <c:v>0</c:v>
                </c:pt>
                <c:pt idx="493">
                  <c:v>60</c:v>
                </c:pt>
                <c:pt idx="494">
                  <c:v>60</c:v>
                </c:pt>
                <c:pt idx="495">
                  <c:v>0</c:v>
                </c:pt>
                <c:pt idx="496">
                  <c:v>0</c:v>
                </c:pt>
                <c:pt idx="497">
                  <c:v>60</c:v>
                </c:pt>
                <c:pt idx="498">
                  <c:v>60</c:v>
                </c:pt>
                <c:pt idx="499">
                  <c:v>0</c:v>
                </c:pt>
                <c:pt idx="500">
                  <c:v>0</c:v>
                </c:pt>
                <c:pt idx="501">
                  <c:v>60</c:v>
                </c:pt>
                <c:pt idx="502">
                  <c:v>60</c:v>
                </c:pt>
                <c:pt idx="503">
                  <c:v>0</c:v>
                </c:pt>
                <c:pt idx="504">
                  <c:v>0</c:v>
                </c:pt>
                <c:pt idx="505">
                  <c:v>60</c:v>
                </c:pt>
                <c:pt idx="506">
                  <c:v>60</c:v>
                </c:pt>
                <c:pt idx="507">
                  <c:v>0</c:v>
                </c:pt>
                <c:pt idx="508">
                  <c:v>0</c:v>
                </c:pt>
                <c:pt idx="509">
                  <c:v>60</c:v>
                </c:pt>
                <c:pt idx="510">
                  <c:v>60</c:v>
                </c:pt>
                <c:pt idx="511">
                  <c:v>0</c:v>
                </c:pt>
                <c:pt idx="512">
                  <c:v>0</c:v>
                </c:pt>
                <c:pt idx="513">
                  <c:v>60</c:v>
                </c:pt>
                <c:pt idx="514">
                  <c:v>60</c:v>
                </c:pt>
                <c:pt idx="515">
                  <c:v>0</c:v>
                </c:pt>
                <c:pt idx="516">
                  <c:v>0</c:v>
                </c:pt>
                <c:pt idx="517">
                  <c:v>60</c:v>
                </c:pt>
                <c:pt idx="518">
                  <c:v>60</c:v>
                </c:pt>
                <c:pt idx="519">
                  <c:v>0</c:v>
                </c:pt>
                <c:pt idx="520">
                  <c:v>0</c:v>
                </c:pt>
                <c:pt idx="521">
                  <c:v>60</c:v>
                </c:pt>
                <c:pt idx="522">
                  <c:v>60</c:v>
                </c:pt>
                <c:pt idx="523">
                  <c:v>0</c:v>
                </c:pt>
                <c:pt idx="524">
                  <c:v>0</c:v>
                </c:pt>
                <c:pt idx="525">
                  <c:v>60</c:v>
                </c:pt>
                <c:pt idx="526">
                  <c:v>60</c:v>
                </c:pt>
                <c:pt idx="527">
                  <c:v>0</c:v>
                </c:pt>
                <c:pt idx="528">
                  <c:v>0</c:v>
                </c:pt>
                <c:pt idx="529">
                  <c:v>60</c:v>
                </c:pt>
                <c:pt idx="530">
                  <c:v>60</c:v>
                </c:pt>
                <c:pt idx="531">
                  <c:v>0</c:v>
                </c:pt>
                <c:pt idx="532">
                  <c:v>0</c:v>
                </c:pt>
                <c:pt idx="533">
                  <c:v>60</c:v>
                </c:pt>
                <c:pt idx="534">
                  <c:v>60</c:v>
                </c:pt>
                <c:pt idx="535">
                  <c:v>0</c:v>
                </c:pt>
                <c:pt idx="536">
                  <c:v>0</c:v>
                </c:pt>
                <c:pt idx="537">
                  <c:v>60</c:v>
                </c:pt>
                <c:pt idx="538">
                  <c:v>60</c:v>
                </c:pt>
                <c:pt idx="539">
                  <c:v>0</c:v>
                </c:pt>
                <c:pt idx="540">
                  <c:v>0</c:v>
                </c:pt>
                <c:pt idx="541">
                  <c:v>60</c:v>
                </c:pt>
                <c:pt idx="542">
                  <c:v>60</c:v>
                </c:pt>
                <c:pt idx="543">
                  <c:v>0</c:v>
                </c:pt>
                <c:pt idx="544">
                  <c:v>0</c:v>
                </c:pt>
                <c:pt idx="545">
                  <c:v>60</c:v>
                </c:pt>
                <c:pt idx="546">
                  <c:v>60</c:v>
                </c:pt>
                <c:pt idx="547">
                  <c:v>0</c:v>
                </c:pt>
                <c:pt idx="548">
                  <c:v>0</c:v>
                </c:pt>
                <c:pt idx="549">
                  <c:v>60</c:v>
                </c:pt>
                <c:pt idx="550">
                  <c:v>60</c:v>
                </c:pt>
                <c:pt idx="551">
                  <c:v>0</c:v>
                </c:pt>
                <c:pt idx="552">
                  <c:v>0</c:v>
                </c:pt>
                <c:pt idx="553">
                  <c:v>60</c:v>
                </c:pt>
                <c:pt idx="554">
                  <c:v>60</c:v>
                </c:pt>
                <c:pt idx="555">
                  <c:v>0</c:v>
                </c:pt>
                <c:pt idx="556">
                  <c:v>0</c:v>
                </c:pt>
                <c:pt idx="557">
                  <c:v>60</c:v>
                </c:pt>
                <c:pt idx="558">
                  <c:v>60</c:v>
                </c:pt>
                <c:pt idx="559">
                  <c:v>0</c:v>
                </c:pt>
                <c:pt idx="560">
                  <c:v>0</c:v>
                </c:pt>
                <c:pt idx="561">
                  <c:v>60</c:v>
                </c:pt>
                <c:pt idx="562">
                  <c:v>60</c:v>
                </c:pt>
                <c:pt idx="563">
                  <c:v>0</c:v>
                </c:pt>
                <c:pt idx="564">
                  <c:v>0</c:v>
                </c:pt>
                <c:pt idx="565">
                  <c:v>60</c:v>
                </c:pt>
                <c:pt idx="566">
                  <c:v>60</c:v>
                </c:pt>
                <c:pt idx="567">
                  <c:v>0</c:v>
                </c:pt>
                <c:pt idx="568">
                  <c:v>0</c:v>
                </c:pt>
                <c:pt idx="569">
                  <c:v>60</c:v>
                </c:pt>
                <c:pt idx="570">
                  <c:v>60</c:v>
                </c:pt>
                <c:pt idx="571">
                  <c:v>0</c:v>
                </c:pt>
                <c:pt idx="572">
                  <c:v>0</c:v>
                </c:pt>
                <c:pt idx="573">
                  <c:v>60</c:v>
                </c:pt>
                <c:pt idx="574">
                  <c:v>60</c:v>
                </c:pt>
                <c:pt idx="575">
                  <c:v>0</c:v>
                </c:pt>
                <c:pt idx="576">
                  <c:v>0</c:v>
                </c:pt>
                <c:pt idx="577">
                  <c:v>60</c:v>
                </c:pt>
                <c:pt idx="578">
                  <c:v>60</c:v>
                </c:pt>
                <c:pt idx="579">
                  <c:v>0</c:v>
                </c:pt>
                <c:pt idx="580">
                  <c:v>0</c:v>
                </c:pt>
                <c:pt idx="581">
                  <c:v>30</c:v>
                </c:pt>
                <c:pt idx="582">
                  <c:v>30</c:v>
                </c:pt>
                <c:pt idx="583">
                  <c:v>0</c:v>
                </c:pt>
                <c:pt idx="584">
                  <c:v>0</c:v>
                </c:pt>
                <c:pt idx="585">
                  <c:v>30</c:v>
                </c:pt>
                <c:pt idx="586">
                  <c:v>30</c:v>
                </c:pt>
                <c:pt idx="587">
                  <c:v>0</c:v>
                </c:pt>
                <c:pt idx="588">
                  <c:v>0</c:v>
                </c:pt>
                <c:pt idx="589">
                  <c:v>30</c:v>
                </c:pt>
                <c:pt idx="590">
                  <c:v>30</c:v>
                </c:pt>
                <c:pt idx="591">
                  <c:v>0</c:v>
                </c:pt>
                <c:pt idx="592">
                  <c:v>0</c:v>
                </c:pt>
                <c:pt idx="593">
                  <c:v>30</c:v>
                </c:pt>
                <c:pt idx="594">
                  <c:v>30</c:v>
                </c:pt>
                <c:pt idx="595">
                  <c:v>0</c:v>
                </c:pt>
                <c:pt idx="596">
                  <c:v>0</c:v>
                </c:pt>
                <c:pt idx="597">
                  <c:v>30</c:v>
                </c:pt>
                <c:pt idx="598">
                  <c:v>30</c:v>
                </c:pt>
                <c:pt idx="599">
                  <c:v>0</c:v>
                </c:pt>
                <c:pt idx="600">
                  <c:v>0</c:v>
                </c:pt>
                <c:pt idx="601">
                  <c:v>30</c:v>
                </c:pt>
                <c:pt idx="602">
                  <c:v>30</c:v>
                </c:pt>
                <c:pt idx="603">
                  <c:v>0</c:v>
                </c:pt>
                <c:pt idx="604">
                  <c:v>0</c:v>
                </c:pt>
                <c:pt idx="605">
                  <c:v>30</c:v>
                </c:pt>
                <c:pt idx="606">
                  <c:v>30</c:v>
                </c:pt>
                <c:pt idx="607">
                  <c:v>0</c:v>
                </c:pt>
                <c:pt idx="608">
                  <c:v>0</c:v>
                </c:pt>
                <c:pt idx="609">
                  <c:v>30</c:v>
                </c:pt>
                <c:pt idx="610">
                  <c:v>30</c:v>
                </c:pt>
                <c:pt idx="611">
                  <c:v>0</c:v>
                </c:pt>
                <c:pt idx="612">
                  <c:v>0</c:v>
                </c:pt>
                <c:pt idx="613">
                  <c:v>30</c:v>
                </c:pt>
                <c:pt idx="614">
                  <c:v>30</c:v>
                </c:pt>
                <c:pt idx="615">
                  <c:v>0</c:v>
                </c:pt>
                <c:pt idx="616">
                  <c:v>0</c:v>
                </c:pt>
                <c:pt idx="617">
                  <c:v>30</c:v>
                </c:pt>
                <c:pt idx="618">
                  <c:v>30</c:v>
                </c:pt>
                <c:pt idx="619">
                  <c:v>0</c:v>
                </c:pt>
                <c:pt idx="620">
                  <c:v>0</c:v>
                </c:pt>
                <c:pt idx="621">
                  <c:v>30</c:v>
                </c:pt>
                <c:pt idx="622">
                  <c:v>30</c:v>
                </c:pt>
                <c:pt idx="623">
                  <c:v>0</c:v>
                </c:pt>
                <c:pt idx="624">
                  <c:v>0</c:v>
                </c:pt>
                <c:pt idx="625">
                  <c:v>30</c:v>
                </c:pt>
                <c:pt idx="626">
                  <c:v>30</c:v>
                </c:pt>
                <c:pt idx="627">
                  <c:v>0</c:v>
                </c:pt>
                <c:pt idx="628">
                  <c:v>0</c:v>
                </c:pt>
                <c:pt idx="629">
                  <c:v>30</c:v>
                </c:pt>
                <c:pt idx="630">
                  <c:v>30</c:v>
                </c:pt>
                <c:pt idx="631">
                  <c:v>0</c:v>
                </c:pt>
                <c:pt idx="632">
                  <c:v>0</c:v>
                </c:pt>
                <c:pt idx="633">
                  <c:v>30</c:v>
                </c:pt>
                <c:pt idx="634">
                  <c:v>30</c:v>
                </c:pt>
                <c:pt idx="635">
                  <c:v>0</c:v>
                </c:pt>
                <c:pt idx="636">
                  <c:v>0</c:v>
                </c:pt>
                <c:pt idx="637">
                  <c:v>30</c:v>
                </c:pt>
                <c:pt idx="638">
                  <c:v>30</c:v>
                </c:pt>
                <c:pt idx="639">
                  <c:v>0</c:v>
                </c:pt>
                <c:pt idx="640">
                  <c:v>0</c:v>
                </c:pt>
                <c:pt idx="641">
                  <c:v>30</c:v>
                </c:pt>
                <c:pt idx="642">
                  <c:v>30</c:v>
                </c:pt>
                <c:pt idx="643">
                  <c:v>0</c:v>
                </c:pt>
                <c:pt idx="644">
                  <c:v>0</c:v>
                </c:pt>
                <c:pt idx="645">
                  <c:v>30</c:v>
                </c:pt>
                <c:pt idx="646">
                  <c:v>30</c:v>
                </c:pt>
                <c:pt idx="647">
                  <c:v>0</c:v>
                </c:pt>
                <c:pt idx="648">
                  <c:v>0</c:v>
                </c:pt>
                <c:pt idx="649">
                  <c:v>30</c:v>
                </c:pt>
                <c:pt idx="650">
                  <c:v>30</c:v>
                </c:pt>
                <c:pt idx="651">
                  <c:v>0</c:v>
                </c:pt>
                <c:pt idx="652">
                  <c:v>0</c:v>
                </c:pt>
                <c:pt idx="653">
                  <c:v>30</c:v>
                </c:pt>
                <c:pt idx="654">
                  <c:v>30</c:v>
                </c:pt>
                <c:pt idx="655">
                  <c:v>0</c:v>
                </c:pt>
                <c:pt idx="656">
                  <c:v>0</c:v>
                </c:pt>
                <c:pt idx="657">
                  <c:v>30</c:v>
                </c:pt>
                <c:pt idx="658">
                  <c:v>30</c:v>
                </c:pt>
                <c:pt idx="659">
                  <c:v>0</c:v>
                </c:pt>
                <c:pt idx="660">
                  <c:v>0</c:v>
                </c:pt>
                <c:pt idx="661">
                  <c:v>30</c:v>
                </c:pt>
                <c:pt idx="662">
                  <c:v>30</c:v>
                </c:pt>
                <c:pt idx="663">
                  <c:v>0</c:v>
                </c:pt>
                <c:pt idx="664">
                  <c:v>0</c:v>
                </c:pt>
                <c:pt idx="665">
                  <c:v>30</c:v>
                </c:pt>
                <c:pt idx="666">
                  <c:v>30</c:v>
                </c:pt>
                <c:pt idx="667">
                  <c:v>0</c:v>
                </c:pt>
                <c:pt idx="668">
                  <c:v>0</c:v>
                </c:pt>
                <c:pt idx="669">
                  <c:v>30</c:v>
                </c:pt>
                <c:pt idx="670">
                  <c:v>30</c:v>
                </c:pt>
                <c:pt idx="671">
                  <c:v>0</c:v>
                </c:pt>
                <c:pt idx="672">
                  <c:v>0</c:v>
                </c:pt>
                <c:pt idx="673">
                  <c:v>30</c:v>
                </c:pt>
                <c:pt idx="674">
                  <c:v>30</c:v>
                </c:pt>
                <c:pt idx="675">
                  <c:v>0</c:v>
                </c:pt>
                <c:pt idx="676">
                  <c:v>0</c:v>
                </c:pt>
                <c:pt idx="677">
                  <c:v>30</c:v>
                </c:pt>
                <c:pt idx="678">
                  <c:v>30</c:v>
                </c:pt>
                <c:pt idx="679">
                  <c:v>0</c:v>
                </c:pt>
                <c:pt idx="680">
                  <c:v>0</c:v>
                </c:pt>
                <c:pt idx="681">
                  <c:v>30</c:v>
                </c:pt>
                <c:pt idx="682">
                  <c:v>30</c:v>
                </c:pt>
                <c:pt idx="683">
                  <c:v>0</c:v>
                </c:pt>
                <c:pt idx="684">
                  <c:v>0</c:v>
                </c:pt>
                <c:pt idx="685">
                  <c:v>30</c:v>
                </c:pt>
                <c:pt idx="686">
                  <c:v>30</c:v>
                </c:pt>
                <c:pt idx="687">
                  <c:v>0</c:v>
                </c:pt>
                <c:pt idx="688">
                  <c:v>0</c:v>
                </c:pt>
                <c:pt idx="689">
                  <c:v>30</c:v>
                </c:pt>
                <c:pt idx="690">
                  <c:v>30</c:v>
                </c:pt>
                <c:pt idx="691">
                  <c:v>0</c:v>
                </c:pt>
                <c:pt idx="692">
                  <c:v>0</c:v>
                </c:pt>
                <c:pt idx="693">
                  <c:v>30</c:v>
                </c:pt>
                <c:pt idx="694">
                  <c:v>30</c:v>
                </c:pt>
                <c:pt idx="695">
                  <c:v>0</c:v>
                </c:pt>
                <c:pt idx="696">
                  <c:v>0</c:v>
                </c:pt>
                <c:pt idx="697">
                  <c:v>15</c:v>
                </c:pt>
                <c:pt idx="698">
                  <c:v>15</c:v>
                </c:pt>
                <c:pt idx="699">
                  <c:v>0</c:v>
                </c:pt>
                <c:pt idx="700">
                  <c:v>0</c:v>
                </c:pt>
                <c:pt idx="701">
                  <c:v>15</c:v>
                </c:pt>
                <c:pt idx="702">
                  <c:v>15</c:v>
                </c:pt>
                <c:pt idx="703">
                  <c:v>0</c:v>
                </c:pt>
                <c:pt idx="704">
                  <c:v>0</c:v>
                </c:pt>
                <c:pt idx="705">
                  <c:v>15</c:v>
                </c:pt>
                <c:pt idx="706">
                  <c:v>15</c:v>
                </c:pt>
                <c:pt idx="707">
                  <c:v>0</c:v>
                </c:pt>
                <c:pt idx="708">
                  <c:v>0</c:v>
                </c:pt>
                <c:pt idx="709">
                  <c:v>15</c:v>
                </c:pt>
                <c:pt idx="710">
                  <c:v>15</c:v>
                </c:pt>
                <c:pt idx="711">
                  <c:v>0</c:v>
                </c:pt>
                <c:pt idx="712">
                  <c:v>0</c:v>
                </c:pt>
                <c:pt idx="713">
                  <c:v>15</c:v>
                </c:pt>
                <c:pt idx="714">
                  <c:v>15</c:v>
                </c:pt>
                <c:pt idx="715">
                  <c:v>0</c:v>
                </c:pt>
                <c:pt idx="716">
                  <c:v>0</c:v>
                </c:pt>
                <c:pt idx="717">
                  <c:v>15</c:v>
                </c:pt>
                <c:pt idx="718">
                  <c:v>15</c:v>
                </c:pt>
                <c:pt idx="719">
                  <c:v>0</c:v>
                </c:pt>
                <c:pt idx="720">
                  <c:v>0</c:v>
                </c:pt>
                <c:pt idx="721">
                  <c:v>15</c:v>
                </c:pt>
                <c:pt idx="722">
                  <c:v>15</c:v>
                </c:pt>
                <c:pt idx="723">
                  <c:v>0</c:v>
                </c:pt>
                <c:pt idx="724">
                  <c:v>0</c:v>
                </c:pt>
                <c:pt idx="725">
                  <c:v>15</c:v>
                </c:pt>
                <c:pt idx="726">
                  <c:v>15</c:v>
                </c:pt>
                <c:pt idx="727">
                  <c:v>0</c:v>
                </c:pt>
                <c:pt idx="728">
                  <c:v>0</c:v>
                </c:pt>
                <c:pt idx="729">
                  <c:v>15</c:v>
                </c:pt>
                <c:pt idx="730">
                  <c:v>15</c:v>
                </c:pt>
                <c:pt idx="731">
                  <c:v>0</c:v>
                </c:pt>
                <c:pt idx="732">
                  <c:v>0</c:v>
                </c:pt>
                <c:pt idx="733">
                  <c:v>15</c:v>
                </c:pt>
                <c:pt idx="734">
                  <c:v>15</c:v>
                </c:pt>
                <c:pt idx="735">
                  <c:v>0</c:v>
                </c:pt>
                <c:pt idx="736">
                  <c:v>0</c:v>
                </c:pt>
                <c:pt idx="737">
                  <c:v>15</c:v>
                </c:pt>
                <c:pt idx="738">
                  <c:v>15</c:v>
                </c:pt>
                <c:pt idx="739">
                  <c:v>0</c:v>
                </c:pt>
                <c:pt idx="740">
                  <c:v>0</c:v>
                </c:pt>
                <c:pt idx="741">
                  <c:v>15</c:v>
                </c:pt>
                <c:pt idx="742">
                  <c:v>15</c:v>
                </c:pt>
                <c:pt idx="743">
                  <c:v>0</c:v>
                </c:pt>
                <c:pt idx="744">
                  <c:v>0</c:v>
                </c:pt>
                <c:pt idx="745">
                  <c:v>15</c:v>
                </c:pt>
                <c:pt idx="746">
                  <c:v>15</c:v>
                </c:pt>
                <c:pt idx="747">
                  <c:v>0</c:v>
                </c:pt>
                <c:pt idx="748">
                  <c:v>0</c:v>
                </c:pt>
                <c:pt idx="749">
                  <c:v>15</c:v>
                </c:pt>
                <c:pt idx="750">
                  <c:v>15</c:v>
                </c:pt>
                <c:pt idx="751">
                  <c:v>0</c:v>
                </c:pt>
                <c:pt idx="752">
                  <c:v>0</c:v>
                </c:pt>
                <c:pt idx="753">
                  <c:v>15</c:v>
                </c:pt>
                <c:pt idx="754">
                  <c:v>15</c:v>
                </c:pt>
                <c:pt idx="755">
                  <c:v>0</c:v>
                </c:pt>
                <c:pt idx="756">
                  <c:v>0</c:v>
                </c:pt>
                <c:pt idx="757">
                  <c:v>15</c:v>
                </c:pt>
                <c:pt idx="758">
                  <c:v>15</c:v>
                </c:pt>
                <c:pt idx="759">
                  <c:v>0</c:v>
                </c:pt>
                <c:pt idx="760">
                  <c:v>0</c:v>
                </c:pt>
                <c:pt idx="761">
                  <c:v>15</c:v>
                </c:pt>
                <c:pt idx="762">
                  <c:v>15</c:v>
                </c:pt>
                <c:pt idx="763">
                  <c:v>0</c:v>
                </c:pt>
                <c:pt idx="764">
                  <c:v>0</c:v>
                </c:pt>
                <c:pt idx="765">
                  <c:v>15</c:v>
                </c:pt>
                <c:pt idx="766">
                  <c:v>15</c:v>
                </c:pt>
                <c:pt idx="767">
                  <c:v>0</c:v>
                </c:pt>
                <c:pt idx="768">
                  <c:v>0</c:v>
                </c:pt>
                <c:pt idx="769">
                  <c:v>15</c:v>
                </c:pt>
                <c:pt idx="770">
                  <c:v>15</c:v>
                </c:pt>
                <c:pt idx="771">
                  <c:v>0</c:v>
                </c:pt>
                <c:pt idx="772">
                  <c:v>0</c:v>
                </c:pt>
                <c:pt idx="773">
                  <c:v>15</c:v>
                </c:pt>
                <c:pt idx="774">
                  <c:v>15</c:v>
                </c:pt>
                <c:pt idx="775">
                  <c:v>0</c:v>
                </c:pt>
                <c:pt idx="776">
                  <c:v>0</c:v>
                </c:pt>
                <c:pt idx="777">
                  <c:v>15</c:v>
                </c:pt>
                <c:pt idx="778">
                  <c:v>15</c:v>
                </c:pt>
                <c:pt idx="779">
                  <c:v>0</c:v>
                </c:pt>
                <c:pt idx="780">
                  <c:v>0</c:v>
                </c:pt>
                <c:pt idx="781">
                  <c:v>15</c:v>
                </c:pt>
                <c:pt idx="782">
                  <c:v>15</c:v>
                </c:pt>
                <c:pt idx="783">
                  <c:v>0</c:v>
                </c:pt>
                <c:pt idx="784">
                  <c:v>0</c:v>
                </c:pt>
                <c:pt idx="785">
                  <c:v>15</c:v>
                </c:pt>
                <c:pt idx="786">
                  <c:v>15</c:v>
                </c:pt>
                <c:pt idx="787">
                  <c:v>0</c:v>
                </c:pt>
                <c:pt idx="788">
                  <c:v>0</c:v>
                </c:pt>
                <c:pt idx="789">
                  <c:v>15</c:v>
                </c:pt>
                <c:pt idx="790">
                  <c:v>15</c:v>
                </c:pt>
                <c:pt idx="791">
                  <c:v>0</c:v>
                </c:pt>
                <c:pt idx="792">
                  <c:v>0</c:v>
                </c:pt>
                <c:pt idx="793">
                  <c:v>15</c:v>
                </c:pt>
                <c:pt idx="794">
                  <c:v>15</c:v>
                </c:pt>
                <c:pt idx="795">
                  <c:v>0</c:v>
                </c:pt>
                <c:pt idx="796">
                  <c:v>0</c:v>
                </c:pt>
                <c:pt idx="797">
                  <c:v>15</c:v>
                </c:pt>
                <c:pt idx="798">
                  <c:v>15</c:v>
                </c:pt>
                <c:pt idx="799">
                  <c:v>0</c:v>
                </c:pt>
                <c:pt idx="800">
                  <c:v>0</c:v>
                </c:pt>
                <c:pt idx="801">
                  <c:v>15</c:v>
                </c:pt>
                <c:pt idx="802">
                  <c:v>15</c:v>
                </c:pt>
                <c:pt idx="803">
                  <c:v>0</c:v>
                </c:pt>
                <c:pt idx="804">
                  <c:v>0</c:v>
                </c:pt>
                <c:pt idx="805">
                  <c:v>15</c:v>
                </c:pt>
                <c:pt idx="806">
                  <c:v>15</c:v>
                </c:pt>
                <c:pt idx="807">
                  <c:v>0</c:v>
                </c:pt>
                <c:pt idx="808">
                  <c:v>0</c:v>
                </c:pt>
                <c:pt idx="809">
                  <c:v>15</c:v>
                </c:pt>
                <c:pt idx="810">
                  <c:v>15</c:v>
                </c:pt>
                <c:pt idx="811">
                  <c:v>0</c:v>
                </c:pt>
                <c:pt idx="812">
                  <c:v>0</c:v>
                </c:pt>
                <c:pt idx="813">
                  <c:v>9</c:v>
                </c:pt>
                <c:pt idx="814">
                  <c:v>9</c:v>
                </c:pt>
                <c:pt idx="815">
                  <c:v>0</c:v>
                </c:pt>
                <c:pt idx="816">
                  <c:v>0</c:v>
                </c:pt>
                <c:pt idx="817">
                  <c:v>9</c:v>
                </c:pt>
                <c:pt idx="818">
                  <c:v>9</c:v>
                </c:pt>
                <c:pt idx="819">
                  <c:v>0</c:v>
                </c:pt>
                <c:pt idx="820">
                  <c:v>0</c:v>
                </c:pt>
                <c:pt idx="821">
                  <c:v>9</c:v>
                </c:pt>
                <c:pt idx="822">
                  <c:v>9</c:v>
                </c:pt>
                <c:pt idx="823">
                  <c:v>0</c:v>
                </c:pt>
                <c:pt idx="824">
                  <c:v>0</c:v>
                </c:pt>
                <c:pt idx="825">
                  <c:v>9</c:v>
                </c:pt>
                <c:pt idx="826">
                  <c:v>9</c:v>
                </c:pt>
                <c:pt idx="827">
                  <c:v>0</c:v>
                </c:pt>
                <c:pt idx="828">
                  <c:v>0</c:v>
                </c:pt>
                <c:pt idx="829">
                  <c:v>9</c:v>
                </c:pt>
                <c:pt idx="830">
                  <c:v>9</c:v>
                </c:pt>
                <c:pt idx="831">
                  <c:v>0</c:v>
                </c:pt>
                <c:pt idx="832">
                  <c:v>0</c:v>
                </c:pt>
                <c:pt idx="833">
                  <c:v>9</c:v>
                </c:pt>
                <c:pt idx="834">
                  <c:v>9</c:v>
                </c:pt>
                <c:pt idx="835">
                  <c:v>0</c:v>
                </c:pt>
                <c:pt idx="836">
                  <c:v>0</c:v>
                </c:pt>
                <c:pt idx="837">
                  <c:v>9</c:v>
                </c:pt>
                <c:pt idx="838">
                  <c:v>9</c:v>
                </c:pt>
                <c:pt idx="839">
                  <c:v>0</c:v>
                </c:pt>
                <c:pt idx="840">
                  <c:v>0</c:v>
                </c:pt>
                <c:pt idx="841">
                  <c:v>9</c:v>
                </c:pt>
                <c:pt idx="842">
                  <c:v>9</c:v>
                </c:pt>
                <c:pt idx="843">
                  <c:v>0</c:v>
                </c:pt>
                <c:pt idx="844">
                  <c:v>0</c:v>
                </c:pt>
                <c:pt idx="845">
                  <c:v>9</c:v>
                </c:pt>
                <c:pt idx="846">
                  <c:v>9</c:v>
                </c:pt>
                <c:pt idx="847">
                  <c:v>0</c:v>
                </c:pt>
                <c:pt idx="848">
                  <c:v>0</c:v>
                </c:pt>
                <c:pt idx="849">
                  <c:v>9</c:v>
                </c:pt>
                <c:pt idx="850">
                  <c:v>9</c:v>
                </c:pt>
                <c:pt idx="851">
                  <c:v>0</c:v>
                </c:pt>
                <c:pt idx="852">
                  <c:v>0</c:v>
                </c:pt>
                <c:pt idx="853">
                  <c:v>9</c:v>
                </c:pt>
                <c:pt idx="854">
                  <c:v>9</c:v>
                </c:pt>
                <c:pt idx="855">
                  <c:v>0</c:v>
                </c:pt>
                <c:pt idx="856">
                  <c:v>0</c:v>
                </c:pt>
                <c:pt idx="857">
                  <c:v>9</c:v>
                </c:pt>
                <c:pt idx="858">
                  <c:v>9</c:v>
                </c:pt>
                <c:pt idx="859">
                  <c:v>0</c:v>
                </c:pt>
                <c:pt idx="860">
                  <c:v>0</c:v>
                </c:pt>
                <c:pt idx="861">
                  <c:v>9</c:v>
                </c:pt>
                <c:pt idx="862">
                  <c:v>9</c:v>
                </c:pt>
                <c:pt idx="863">
                  <c:v>0</c:v>
                </c:pt>
                <c:pt idx="864">
                  <c:v>0</c:v>
                </c:pt>
                <c:pt idx="865">
                  <c:v>9</c:v>
                </c:pt>
                <c:pt idx="866">
                  <c:v>9</c:v>
                </c:pt>
                <c:pt idx="867">
                  <c:v>0</c:v>
                </c:pt>
                <c:pt idx="868">
                  <c:v>0</c:v>
                </c:pt>
                <c:pt idx="869">
                  <c:v>9</c:v>
                </c:pt>
                <c:pt idx="870">
                  <c:v>9</c:v>
                </c:pt>
                <c:pt idx="871">
                  <c:v>0</c:v>
                </c:pt>
                <c:pt idx="872">
                  <c:v>0</c:v>
                </c:pt>
                <c:pt idx="873">
                  <c:v>9</c:v>
                </c:pt>
                <c:pt idx="874">
                  <c:v>9</c:v>
                </c:pt>
                <c:pt idx="875">
                  <c:v>0</c:v>
                </c:pt>
                <c:pt idx="876">
                  <c:v>0</c:v>
                </c:pt>
                <c:pt idx="877">
                  <c:v>9</c:v>
                </c:pt>
                <c:pt idx="878">
                  <c:v>9</c:v>
                </c:pt>
                <c:pt idx="879">
                  <c:v>0</c:v>
                </c:pt>
                <c:pt idx="880">
                  <c:v>0</c:v>
                </c:pt>
                <c:pt idx="881">
                  <c:v>9</c:v>
                </c:pt>
                <c:pt idx="882">
                  <c:v>9</c:v>
                </c:pt>
                <c:pt idx="883">
                  <c:v>0</c:v>
                </c:pt>
                <c:pt idx="884">
                  <c:v>0</c:v>
                </c:pt>
                <c:pt idx="885">
                  <c:v>9</c:v>
                </c:pt>
                <c:pt idx="886">
                  <c:v>9</c:v>
                </c:pt>
                <c:pt idx="887">
                  <c:v>0</c:v>
                </c:pt>
                <c:pt idx="888">
                  <c:v>0</c:v>
                </c:pt>
                <c:pt idx="889">
                  <c:v>9</c:v>
                </c:pt>
                <c:pt idx="890">
                  <c:v>9</c:v>
                </c:pt>
                <c:pt idx="891">
                  <c:v>0</c:v>
                </c:pt>
                <c:pt idx="892">
                  <c:v>0</c:v>
                </c:pt>
                <c:pt idx="893">
                  <c:v>9</c:v>
                </c:pt>
                <c:pt idx="894">
                  <c:v>9</c:v>
                </c:pt>
                <c:pt idx="895">
                  <c:v>0</c:v>
                </c:pt>
                <c:pt idx="896">
                  <c:v>0</c:v>
                </c:pt>
                <c:pt idx="897">
                  <c:v>9</c:v>
                </c:pt>
                <c:pt idx="898">
                  <c:v>9</c:v>
                </c:pt>
                <c:pt idx="899">
                  <c:v>0</c:v>
                </c:pt>
                <c:pt idx="900">
                  <c:v>0</c:v>
                </c:pt>
                <c:pt idx="901">
                  <c:v>9</c:v>
                </c:pt>
                <c:pt idx="902">
                  <c:v>9</c:v>
                </c:pt>
                <c:pt idx="903">
                  <c:v>0</c:v>
                </c:pt>
                <c:pt idx="904">
                  <c:v>0</c:v>
                </c:pt>
                <c:pt idx="905">
                  <c:v>9</c:v>
                </c:pt>
                <c:pt idx="906">
                  <c:v>9</c:v>
                </c:pt>
                <c:pt idx="907">
                  <c:v>0</c:v>
                </c:pt>
                <c:pt idx="908">
                  <c:v>0</c:v>
                </c:pt>
                <c:pt idx="909">
                  <c:v>9</c:v>
                </c:pt>
                <c:pt idx="910">
                  <c:v>9</c:v>
                </c:pt>
                <c:pt idx="911">
                  <c:v>0</c:v>
                </c:pt>
                <c:pt idx="912">
                  <c:v>0</c:v>
                </c:pt>
                <c:pt idx="913">
                  <c:v>9</c:v>
                </c:pt>
                <c:pt idx="914">
                  <c:v>9</c:v>
                </c:pt>
                <c:pt idx="915">
                  <c:v>0</c:v>
                </c:pt>
                <c:pt idx="916">
                  <c:v>0</c:v>
                </c:pt>
                <c:pt idx="917">
                  <c:v>9</c:v>
                </c:pt>
                <c:pt idx="918">
                  <c:v>9</c:v>
                </c:pt>
                <c:pt idx="919">
                  <c:v>0</c:v>
                </c:pt>
                <c:pt idx="920">
                  <c:v>0</c:v>
                </c:pt>
                <c:pt idx="921">
                  <c:v>9</c:v>
                </c:pt>
                <c:pt idx="922">
                  <c:v>9</c:v>
                </c:pt>
                <c:pt idx="923">
                  <c:v>0</c:v>
                </c:pt>
                <c:pt idx="924">
                  <c:v>0</c:v>
                </c:pt>
                <c:pt idx="925">
                  <c:v>9</c:v>
                </c:pt>
                <c:pt idx="926">
                  <c:v>9</c:v>
                </c:pt>
                <c:pt idx="927">
                  <c:v>0</c:v>
                </c:pt>
                <c:pt idx="928">
                  <c:v>0</c:v>
                </c:pt>
                <c:pt idx="929">
                  <c:v>3</c:v>
                </c:pt>
                <c:pt idx="930">
                  <c:v>3</c:v>
                </c:pt>
                <c:pt idx="931">
                  <c:v>0</c:v>
                </c:pt>
                <c:pt idx="932">
                  <c:v>0</c:v>
                </c:pt>
                <c:pt idx="933">
                  <c:v>3</c:v>
                </c:pt>
                <c:pt idx="934">
                  <c:v>3</c:v>
                </c:pt>
                <c:pt idx="935">
                  <c:v>0</c:v>
                </c:pt>
                <c:pt idx="936">
                  <c:v>0</c:v>
                </c:pt>
                <c:pt idx="937">
                  <c:v>3</c:v>
                </c:pt>
                <c:pt idx="938">
                  <c:v>3</c:v>
                </c:pt>
                <c:pt idx="939">
                  <c:v>0</c:v>
                </c:pt>
                <c:pt idx="940">
                  <c:v>0</c:v>
                </c:pt>
                <c:pt idx="941">
                  <c:v>3</c:v>
                </c:pt>
                <c:pt idx="942">
                  <c:v>3</c:v>
                </c:pt>
                <c:pt idx="943">
                  <c:v>0</c:v>
                </c:pt>
                <c:pt idx="944">
                  <c:v>0</c:v>
                </c:pt>
                <c:pt idx="945">
                  <c:v>3</c:v>
                </c:pt>
                <c:pt idx="946">
                  <c:v>3</c:v>
                </c:pt>
                <c:pt idx="947">
                  <c:v>0</c:v>
                </c:pt>
                <c:pt idx="948">
                  <c:v>0</c:v>
                </c:pt>
                <c:pt idx="949">
                  <c:v>3</c:v>
                </c:pt>
                <c:pt idx="950">
                  <c:v>3</c:v>
                </c:pt>
                <c:pt idx="951">
                  <c:v>0</c:v>
                </c:pt>
                <c:pt idx="952">
                  <c:v>0</c:v>
                </c:pt>
                <c:pt idx="953">
                  <c:v>3</c:v>
                </c:pt>
                <c:pt idx="954">
                  <c:v>3</c:v>
                </c:pt>
                <c:pt idx="955">
                  <c:v>0</c:v>
                </c:pt>
                <c:pt idx="956">
                  <c:v>0</c:v>
                </c:pt>
                <c:pt idx="957">
                  <c:v>3</c:v>
                </c:pt>
                <c:pt idx="958">
                  <c:v>3</c:v>
                </c:pt>
                <c:pt idx="959">
                  <c:v>0</c:v>
                </c:pt>
                <c:pt idx="960">
                  <c:v>0</c:v>
                </c:pt>
                <c:pt idx="961">
                  <c:v>3</c:v>
                </c:pt>
                <c:pt idx="962">
                  <c:v>3</c:v>
                </c:pt>
                <c:pt idx="963">
                  <c:v>0</c:v>
                </c:pt>
                <c:pt idx="964">
                  <c:v>0</c:v>
                </c:pt>
                <c:pt idx="965">
                  <c:v>3</c:v>
                </c:pt>
                <c:pt idx="966">
                  <c:v>3</c:v>
                </c:pt>
                <c:pt idx="967">
                  <c:v>0</c:v>
                </c:pt>
                <c:pt idx="968">
                  <c:v>0</c:v>
                </c:pt>
                <c:pt idx="969">
                  <c:v>3</c:v>
                </c:pt>
                <c:pt idx="970">
                  <c:v>3</c:v>
                </c:pt>
                <c:pt idx="971">
                  <c:v>0</c:v>
                </c:pt>
                <c:pt idx="972">
                  <c:v>0</c:v>
                </c:pt>
                <c:pt idx="973">
                  <c:v>3</c:v>
                </c:pt>
                <c:pt idx="974">
                  <c:v>3</c:v>
                </c:pt>
                <c:pt idx="975">
                  <c:v>0</c:v>
                </c:pt>
                <c:pt idx="976">
                  <c:v>0</c:v>
                </c:pt>
                <c:pt idx="977">
                  <c:v>3</c:v>
                </c:pt>
                <c:pt idx="978">
                  <c:v>3</c:v>
                </c:pt>
                <c:pt idx="979">
                  <c:v>0</c:v>
                </c:pt>
                <c:pt idx="980">
                  <c:v>0</c:v>
                </c:pt>
                <c:pt idx="981">
                  <c:v>3</c:v>
                </c:pt>
                <c:pt idx="982">
                  <c:v>3</c:v>
                </c:pt>
                <c:pt idx="983">
                  <c:v>0</c:v>
                </c:pt>
                <c:pt idx="984">
                  <c:v>0</c:v>
                </c:pt>
                <c:pt idx="985">
                  <c:v>3</c:v>
                </c:pt>
                <c:pt idx="986">
                  <c:v>3</c:v>
                </c:pt>
                <c:pt idx="987">
                  <c:v>0</c:v>
                </c:pt>
                <c:pt idx="988">
                  <c:v>0</c:v>
                </c:pt>
                <c:pt idx="989">
                  <c:v>3</c:v>
                </c:pt>
                <c:pt idx="990">
                  <c:v>3</c:v>
                </c:pt>
                <c:pt idx="991">
                  <c:v>0</c:v>
                </c:pt>
                <c:pt idx="992">
                  <c:v>0</c:v>
                </c:pt>
                <c:pt idx="993">
                  <c:v>3</c:v>
                </c:pt>
                <c:pt idx="994">
                  <c:v>3</c:v>
                </c:pt>
                <c:pt idx="995">
                  <c:v>0</c:v>
                </c:pt>
                <c:pt idx="996">
                  <c:v>0</c:v>
                </c:pt>
                <c:pt idx="997">
                  <c:v>3</c:v>
                </c:pt>
                <c:pt idx="998">
                  <c:v>3</c:v>
                </c:pt>
                <c:pt idx="999">
                  <c:v>0</c:v>
                </c:pt>
                <c:pt idx="1000">
                  <c:v>0</c:v>
                </c:pt>
                <c:pt idx="1001">
                  <c:v>3</c:v>
                </c:pt>
                <c:pt idx="1002">
                  <c:v>3</c:v>
                </c:pt>
                <c:pt idx="1003">
                  <c:v>0</c:v>
                </c:pt>
                <c:pt idx="1004">
                  <c:v>0</c:v>
                </c:pt>
                <c:pt idx="1005">
                  <c:v>3</c:v>
                </c:pt>
                <c:pt idx="1006">
                  <c:v>3</c:v>
                </c:pt>
                <c:pt idx="1007">
                  <c:v>0</c:v>
                </c:pt>
                <c:pt idx="1008">
                  <c:v>0</c:v>
                </c:pt>
                <c:pt idx="1009">
                  <c:v>3</c:v>
                </c:pt>
                <c:pt idx="1010">
                  <c:v>3</c:v>
                </c:pt>
                <c:pt idx="1011">
                  <c:v>0</c:v>
                </c:pt>
                <c:pt idx="1012">
                  <c:v>0</c:v>
                </c:pt>
                <c:pt idx="1013">
                  <c:v>3</c:v>
                </c:pt>
                <c:pt idx="1014">
                  <c:v>3</c:v>
                </c:pt>
                <c:pt idx="1015">
                  <c:v>0</c:v>
                </c:pt>
                <c:pt idx="1016">
                  <c:v>0</c:v>
                </c:pt>
                <c:pt idx="1017">
                  <c:v>3</c:v>
                </c:pt>
                <c:pt idx="1018">
                  <c:v>3</c:v>
                </c:pt>
                <c:pt idx="1019">
                  <c:v>0</c:v>
                </c:pt>
                <c:pt idx="1020">
                  <c:v>0</c:v>
                </c:pt>
                <c:pt idx="1021">
                  <c:v>3</c:v>
                </c:pt>
                <c:pt idx="1022">
                  <c:v>3</c:v>
                </c:pt>
                <c:pt idx="1023">
                  <c:v>0</c:v>
                </c:pt>
                <c:pt idx="1024">
                  <c:v>0</c:v>
                </c:pt>
                <c:pt idx="1025">
                  <c:v>3</c:v>
                </c:pt>
                <c:pt idx="1026">
                  <c:v>3</c:v>
                </c:pt>
                <c:pt idx="1027">
                  <c:v>0</c:v>
                </c:pt>
                <c:pt idx="1028">
                  <c:v>0</c:v>
                </c:pt>
                <c:pt idx="1029">
                  <c:v>3</c:v>
                </c:pt>
                <c:pt idx="1030">
                  <c:v>3</c:v>
                </c:pt>
                <c:pt idx="1031">
                  <c:v>0</c:v>
                </c:pt>
                <c:pt idx="1032">
                  <c:v>0</c:v>
                </c:pt>
                <c:pt idx="1033">
                  <c:v>3</c:v>
                </c:pt>
                <c:pt idx="1034">
                  <c:v>3</c:v>
                </c:pt>
                <c:pt idx="1035">
                  <c:v>0</c:v>
                </c:pt>
                <c:pt idx="1036">
                  <c:v>0</c:v>
                </c:pt>
                <c:pt idx="1037">
                  <c:v>3</c:v>
                </c:pt>
                <c:pt idx="1038">
                  <c:v>3</c:v>
                </c:pt>
                <c:pt idx="1039">
                  <c:v>0</c:v>
                </c:pt>
                <c:pt idx="1040">
                  <c:v>0</c:v>
                </c:pt>
                <c:pt idx="1041">
                  <c:v>3</c:v>
                </c:pt>
                <c:pt idx="1042">
                  <c:v>3</c:v>
                </c:pt>
                <c:pt idx="104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'Temp Test APZ'!$C$1208:$C$1235</c:f>
              <c:numCache>
                <c:formatCode>General</c:formatCode>
                <c:ptCount val="28"/>
                <c:pt idx="0">
                  <c:v>-10.665729023590139</c:v>
                </c:pt>
                <c:pt idx="1">
                  <c:v>-10.665729023590139</c:v>
                </c:pt>
                <c:pt idx="2">
                  <c:v>-8.2641212368564609</c:v>
                </c:pt>
                <c:pt idx="3">
                  <c:v>-8.2641212368564609</c:v>
                </c:pt>
                <c:pt idx="4">
                  <c:v>-8.2641212368564609</c:v>
                </c:pt>
                <c:pt idx="5">
                  <c:v>-5.8625134501227816</c:v>
                </c:pt>
                <c:pt idx="6">
                  <c:v>-5.8625134501227816</c:v>
                </c:pt>
                <c:pt idx="7">
                  <c:v>-5.8625134501227816</c:v>
                </c:pt>
                <c:pt idx="8">
                  <c:v>-3.4609056633891035</c:v>
                </c:pt>
                <c:pt idx="9">
                  <c:v>-3.4609056633891035</c:v>
                </c:pt>
                <c:pt idx="10">
                  <c:v>-3.4609056633891035</c:v>
                </c:pt>
                <c:pt idx="11">
                  <c:v>-1.0592978766554251</c:v>
                </c:pt>
                <c:pt idx="12">
                  <c:v>-1.0592978766554251</c:v>
                </c:pt>
                <c:pt idx="13">
                  <c:v>-1.0592978766554251</c:v>
                </c:pt>
                <c:pt idx="14">
                  <c:v>1.3423099100782534</c:v>
                </c:pt>
                <c:pt idx="15">
                  <c:v>1.3423099100782534</c:v>
                </c:pt>
                <c:pt idx="16">
                  <c:v>1.3423099100782534</c:v>
                </c:pt>
                <c:pt idx="17">
                  <c:v>3.7439176968119319</c:v>
                </c:pt>
                <c:pt idx="18">
                  <c:v>3.7439176968119319</c:v>
                </c:pt>
                <c:pt idx="19">
                  <c:v>3.7439176968119319</c:v>
                </c:pt>
                <c:pt idx="20">
                  <c:v>6.1455254835456099</c:v>
                </c:pt>
                <c:pt idx="21">
                  <c:v>6.1455254835456099</c:v>
                </c:pt>
                <c:pt idx="22">
                  <c:v>6.1455254835456099</c:v>
                </c:pt>
                <c:pt idx="23">
                  <c:v>8.5471332702792893</c:v>
                </c:pt>
                <c:pt idx="24">
                  <c:v>8.5471332702792893</c:v>
                </c:pt>
                <c:pt idx="25">
                  <c:v>8.5471332702792893</c:v>
                </c:pt>
                <c:pt idx="26">
                  <c:v>10.948741057012967</c:v>
                </c:pt>
                <c:pt idx="27">
                  <c:v>10.948741057012967</c:v>
                </c:pt>
              </c:numCache>
            </c:numRef>
          </c:xVal>
          <c:yVal>
            <c:numRef>
              <c:f>'Temp Test APZ'!$D$1208:$D$1235</c:f>
              <c:numCache>
                <c:formatCode>General</c:formatCode>
                <c:ptCount val="28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47</c:v>
                </c:pt>
                <c:pt idx="11">
                  <c:v>47</c:v>
                </c:pt>
                <c:pt idx="12">
                  <c:v>0</c:v>
                </c:pt>
                <c:pt idx="13">
                  <c:v>60</c:v>
                </c:pt>
                <c:pt idx="14">
                  <c:v>60</c:v>
                </c:pt>
                <c:pt idx="15">
                  <c:v>0</c:v>
                </c:pt>
                <c:pt idx="16">
                  <c:v>30</c:v>
                </c:pt>
                <c:pt idx="17">
                  <c:v>30</c:v>
                </c:pt>
                <c:pt idx="18">
                  <c:v>0</c:v>
                </c:pt>
                <c:pt idx="19">
                  <c:v>15</c:v>
                </c:pt>
                <c:pt idx="20">
                  <c:v>15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80008"/>
        <c:axId val="327680792"/>
      </c:scatterChart>
      <c:valAx>
        <c:axId val="327680008"/>
        <c:scaling>
          <c:orientation val="minMax"/>
          <c:max val="15"/>
          <c:min val="-1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0792"/>
        <c:crossesAt val="-1.0000000000000001E+300"/>
        <c:crossBetween val="midCat"/>
        <c:majorUnit val="5"/>
      </c:valAx>
      <c:valAx>
        <c:axId val="327680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80008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Predict!$B$26:$B$46</c:f>
              <c:numCache>
                <c:formatCode>0.0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Predict!$C$26:$C$46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0408"/>
        <c:axId val="327660800"/>
      </c:scatterChart>
      <c:valAx>
        <c:axId val="32766040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60800"/>
        <c:crosses val="autoZero"/>
        <c:crossBetween val="midCat"/>
      </c:valAx>
      <c:valAx>
        <c:axId val="3276608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6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Test APZ'!$D$1003:$D$1194</c:f>
              <c:numCache>
                <c:formatCode>0.0</c:formatCode>
                <c:ptCount val="192"/>
                <c:pt idx="0">
                  <c:v>22.7</c:v>
                </c:pt>
                <c:pt idx="1">
                  <c:v>28.3</c:v>
                </c:pt>
                <c:pt idx="2">
                  <c:v>34.5</c:v>
                </c:pt>
                <c:pt idx="3">
                  <c:v>39.299999999999997</c:v>
                </c:pt>
                <c:pt idx="4">
                  <c:v>42.9</c:v>
                </c:pt>
                <c:pt idx="5">
                  <c:v>46.3</c:v>
                </c:pt>
                <c:pt idx="6">
                  <c:v>48.7</c:v>
                </c:pt>
                <c:pt idx="7">
                  <c:v>48.9</c:v>
                </c:pt>
                <c:pt idx="8">
                  <c:v>21.8</c:v>
                </c:pt>
                <c:pt idx="9">
                  <c:v>44.1</c:v>
                </c:pt>
                <c:pt idx="10">
                  <c:v>48.8</c:v>
                </c:pt>
                <c:pt idx="11">
                  <c:v>50.2</c:v>
                </c:pt>
                <c:pt idx="12">
                  <c:v>50.7</c:v>
                </c:pt>
                <c:pt idx="13">
                  <c:v>51.1</c:v>
                </c:pt>
                <c:pt idx="14">
                  <c:v>51.2</c:v>
                </c:pt>
                <c:pt idx="15">
                  <c:v>51.2</c:v>
                </c:pt>
                <c:pt idx="16">
                  <c:v>22.1</c:v>
                </c:pt>
                <c:pt idx="17">
                  <c:v>30.7</c:v>
                </c:pt>
                <c:pt idx="18">
                  <c:v>37.700000000000003</c:v>
                </c:pt>
                <c:pt idx="19">
                  <c:v>43.3</c:v>
                </c:pt>
                <c:pt idx="20">
                  <c:v>46.6</c:v>
                </c:pt>
                <c:pt idx="21">
                  <c:v>50.4</c:v>
                </c:pt>
                <c:pt idx="22">
                  <c:v>53.6</c:v>
                </c:pt>
                <c:pt idx="23">
                  <c:v>53.8</c:v>
                </c:pt>
                <c:pt idx="24">
                  <c:v>21.3</c:v>
                </c:pt>
                <c:pt idx="25">
                  <c:v>39.700000000000003</c:v>
                </c:pt>
                <c:pt idx="26">
                  <c:v>48.6</c:v>
                </c:pt>
                <c:pt idx="27">
                  <c:v>52</c:v>
                </c:pt>
                <c:pt idx="28">
                  <c:v>53.4</c:v>
                </c:pt>
                <c:pt idx="29">
                  <c:v>54.3</c:v>
                </c:pt>
                <c:pt idx="30">
                  <c:v>54.5</c:v>
                </c:pt>
                <c:pt idx="31">
                  <c:v>54.6</c:v>
                </c:pt>
                <c:pt idx="32">
                  <c:v>21.3</c:v>
                </c:pt>
                <c:pt idx="33">
                  <c:v>29</c:v>
                </c:pt>
                <c:pt idx="34">
                  <c:v>37.9</c:v>
                </c:pt>
                <c:pt idx="35">
                  <c:v>45</c:v>
                </c:pt>
                <c:pt idx="36">
                  <c:v>49</c:v>
                </c:pt>
                <c:pt idx="37">
                  <c:v>54.2</c:v>
                </c:pt>
                <c:pt idx="38">
                  <c:v>58.7</c:v>
                </c:pt>
                <c:pt idx="39">
                  <c:v>59.2</c:v>
                </c:pt>
                <c:pt idx="40">
                  <c:v>21.6</c:v>
                </c:pt>
                <c:pt idx="41">
                  <c:v>38.799999999999997</c:v>
                </c:pt>
                <c:pt idx="42">
                  <c:v>49.7</c:v>
                </c:pt>
                <c:pt idx="43">
                  <c:v>54.4</c:v>
                </c:pt>
                <c:pt idx="44">
                  <c:v>56.5</c:v>
                </c:pt>
                <c:pt idx="45">
                  <c:v>57.9</c:v>
                </c:pt>
                <c:pt idx="46">
                  <c:v>58.2</c:v>
                </c:pt>
                <c:pt idx="47">
                  <c:v>58.2</c:v>
                </c:pt>
                <c:pt idx="48">
                  <c:v>21.3</c:v>
                </c:pt>
                <c:pt idx="49">
                  <c:v>29</c:v>
                </c:pt>
                <c:pt idx="50">
                  <c:v>37.9</c:v>
                </c:pt>
                <c:pt idx="51">
                  <c:v>45</c:v>
                </c:pt>
                <c:pt idx="52">
                  <c:v>49</c:v>
                </c:pt>
                <c:pt idx="53">
                  <c:v>54.2</c:v>
                </c:pt>
                <c:pt idx="54">
                  <c:v>58.7</c:v>
                </c:pt>
                <c:pt idx="55">
                  <c:v>59.2</c:v>
                </c:pt>
                <c:pt idx="56">
                  <c:v>22.5</c:v>
                </c:pt>
                <c:pt idx="57">
                  <c:v>40</c:v>
                </c:pt>
                <c:pt idx="58">
                  <c:v>51.8</c:v>
                </c:pt>
                <c:pt idx="59">
                  <c:v>57.3</c:v>
                </c:pt>
                <c:pt idx="60">
                  <c:v>59.9</c:v>
                </c:pt>
                <c:pt idx="61">
                  <c:v>61.4</c:v>
                </c:pt>
                <c:pt idx="62">
                  <c:v>61.6</c:v>
                </c:pt>
                <c:pt idx="63">
                  <c:v>61.8</c:v>
                </c:pt>
                <c:pt idx="64">
                  <c:v>21.9</c:v>
                </c:pt>
                <c:pt idx="65">
                  <c:v>28.5</c:v>
                </c:pt>
                <c:pt idx="66">
                  <c:v>36.299999999999997</c:v>
                </c:pt>
                <c:pt idx="67">
                  <c:v>42.9</c:v>
                </c:pt>
                <c:pt idx="68">
                  <c:v>46.9</c:v>
                </c:pt>
                <c:pt idx="69">
                  <c:v>51.3</c:v>
                </c:pt>
                <c:pt idx="70">
                  <c:v>55</c:v>
                </c:pt>
                <c:pt idx="71">
                  <c:v>55.5</c:v>
                </c:pt>
                <c:pt idx="72">
                  <c:v>21.5</c:v>
                </c:pt>
                <c:pt idx="73">
                  <c:v>41.7</c:v>
                </c:pt>
                <c:pt idx="74">
                  <c:v>54.8</c:v>
                </c:pt>
                <c:pt idx="75">
                  <c:v>61.1</c:v>
                </c:pt>
                <c:pt idx="76">
                  <c:v>63.4</c:v>
                </c:pt>
                <c:pt idx="77">
                  <c:v>64.400000000000006</c:v>
                </c:pt>
                <c:pt idx="78">
                  <c:v>64.900000000000006</c:v>
                </c:pt>
                <c:pt idx="79">
                  <c:v>65.3</c:v>
                </c:pt>
                <c:pt idx="80">
                  <c:v>21.5</c:v>
                </c:pt>
                <c:pt idx="81">
                  <c:v>31.6</c:v>
                </c:pt>
                <c:pt idx="82">
                  <c:v>41.3</c:v>
                </c:pt>
                <c:pt idx="83">
                  <c:v>49.2</c:v>
                </c:pt>
                <c:pt idx="84">
                  <c:v>54.6</c:v>
                </c:pt>
                <c:pt idx="85">
                  <c:v>61.3</c:v>
                </c:pt>
                <c:pt idx="86">
                  <c:v>65.599999999999994</c:v>
                </c:pt>
                <c:pt idx="87">
                  <c:v>66.099999999999994</c:v>
                </c:pt>
                <c:pt idx="88">
                  <c:v>24.2</c:v>
                </c:pt>
                <c:pt idx="89">
                  <c:v>42.9</c:v>
                </c:pt>
                <c:pt idx="90">
                  <c:v>56.3</c:v>
                </c:pt>
                <c:pt idx="91">
                  <c:v>60.4</c:v>
                </c:pt>
                <c:pt idx="92">
                  <c:v>62.6</c:v>
                </c:pt>
                <c:pt idx="93">
                  <c:v>65</c:v>
                </c:pt>
                <c:pt idx="94">
                  <c:v>66.599999999999994</c:v>
                </c:pt>
                <c:pt idx="95">
                  <c:v>66.900000000000006</c:v>
                </c:pt>
                <c:pt idx="96">
                  <c:v>21.4</c:v>
                </c:pt>
                <c:pt idx="97">
                  <c:v>34.5</c:v>
                </c:pt>
                <c:pt idx="98">
                  <c:v>47.3</c:v>
                </c:pt>
                <c:pt idx="99">
                  <c:v>57.2</c:v>
                </c:pt>
                <c:pt idx="100">
                  <c:v>63</c:v>
                </c:pt>
                <c:pt idx="101">
                  <c:v>68.7</c:v>
                </c:pt>
                <c:pt idx="102">
                  <c:v>72.599999999999994</c:v>
                </c:pt>
                <c:pt idx="103">
                  <c:v>72.8</c:v>
                </c:pt>
                <c:pt idx="104">
                  <c:v>25.3</c:v>
                </c:pt>
                <c:pt idx="105">
                  <c:v>48</c:v>
                </c:pt>
                <c:pt idx="106">
                  <c:v>62.4</c:v>
                </c:pt>
                <c:pt idx="107">
                  <c:v>65.900000000000006</c:v>
                </c:pt>
                <c:pt idx="108">
                  <c:v>68.2</c:v>
                </c:pt>
                <c:pt idx="109">
                  <c:v>70.7</c:v>
                </c:pt>
                <c:pt idx="110">
                  <c:v>72.3</c:v>
                </c:pt>
                <c:pt idx="111">
                  <c:v>72.7</c:v>
                </c:pt>
                <c:pt idx="112">
                  <c:v>22.3</c:v>
                </c:pt>
                <c:pt idx="113">
                  <c:v>43.5</c:v>
                </c:pt>
                <c:pt idx="114">
                  <c:v>57</c:v>
                </c:pt>
                <c:pt idx="115">
                  <c:v>65.3</c:v>
                </c:pt>
                <c:pt idx="116">
                  <c:v>69.900000000000006</c:v>
                </c:pt>
                <c:pt idx="117">
                  <c:v>74.8</c:v>
                </c:pt>
                <c:pt idx="118">
                  <c:v>77.599999999999994</c:v>
                </c:pt>
                <c:pt idx="119">
                  <c:v>77.7</c:v>
                </c:pt>
                <c:pt idx="120">
                  <c:v>22.3</c:v>
                </c:pt>
                <c:pt idx="121">
                  <c:v>35.200000000000003</c:v>
                </c:pt>
                <c:pt idx="122">
                  <c:v>50.7</c:v>
                </c:pt>
                <c:pt idx="123">
                  <c:v>61</c:v>
                </c:pt>
                <c:pt idx="124">
                  <c:v>66.400000000000006</c:v>
                </c:pt>
                <c:pt idx="125">
                  <c:v>72.599999999999994</c:v>
                </c:pt>
                <c:pt idx="126">
                  <c:v>76.3</c:v>
                </c:pt>
                <c:pt idx="127">
                  <c:v>76.599999999999994</c:v>
                </c:pt>
                <c:pt idx="128">
                  <c:v>21.8</c:v>
                </c:pt>
                <c:pt idx="129">
                  <c:v>44.9</c:v>
                </c:pt>
                <c:pt idx="130">
                  <c:v>59.8</c:v>
                </c:pt>
                <c:pt idx="131">
                  <c:v>68.3</c:v>
                </c:pt>
                <c:pt idx="132">
                  <c:v>73.3</c:v>
                </c:pt>
                <c:pt idx="133">
                  <c:v>78.599999999999994</c:v>
                </c:pt>
                <c:pt idx="134">
                  <c:v>81.7</c:v>
                </c:pt>
                <c:pt idx="135">
                  <c:v>81.900000000000006</c:v>
                </c:pt>
                <c:pt idx="136">
                  <c:v>21.8</c:v>
                </c:pt>
                <c:pt idx="137">
                  <c:v>33.299999999999997</c:v>
                </c:pt>
                <c:pt idx="138">
                  <c:v>49.6</c:v>
                </c:pt>
                <c:pt idx="139">
                  <c:v>60.2</c:v>
                </c:pt>
                <c:pt idx="140">
                  <c:v>66.5</c:v>
                </c:pt>
                <c:pt idx="141">
                  <c:v>73.8</c:v>
                </c:pt>
                <c:pt idx="142">
                  <c:v>78.900000000000006</c:v>
                </c:pt>
                <c:pt idx="143">
                  <c:v>79.400000000000006</c:v>
                </c:pt>
                <c:pt idx="144">
                  <c:v>21.9</c:v>
                </c:pt>
                <c:pt idx="145">
                  <c:v>36.700000000000003</c:v>
                </c:pt>
                <c:pt idx="146">
                  <c:v>54</c:v>
                </c:pt>
                <c:pt idx="147">
                  <c:v>65.3</c:v>
                </c:pt>
                <c:pt idx="148">
                  <c:v>71.7</c:v>
                </c:pt>
                <c:pt idx="149">
                  <c:v>79.3</c:v>
                </c:pt>
                <c:pt idx="150">
                  <c:v>84.6</c:v>
                </c:pt>
                <c:pt idx="151">
                  <c:v>85.2</c:v>
                </c:pt>
                <c:pt idx="152">
                  <c:v>22.1</c:v>
                </c:pt>
                <c:pt idx="153">
                  <c:v>34.200000000000003</c:v>
                </c:pt>
                <c:pt idx="154">
                  <c:v>48.1</c:v>
                </c:pt>
                <c:pt idx="155">
                  <c:v>58.9</c:v>
                </c:pt>
                <c:pt idx="156">
                  <c:v>65.400000000000006</c:v>
                </c:pt>
                <c:pt idx="157">
                  <c:v>73.400000000000006</c:v>
                </c:pt>
                <c:pt idx="158">
                  <c:v>79.400000000000006</c:v>
                </c:pt>
                <c:pt idx="159">
                  <c:v>79.7</c:v>
                </c:pt>
                <c:pt idx="160">
                  <c:v>22.1</c:v>
                </c:pt>
                <c:pt idx="161">
                  <c:v>40.6</c:v>
                </c:pt>
                <c:pt idx="162">
                  <c:v>59.9</c:v>
                </c:pt>
                <c:pt idx="163">
                  <c:v>70.3</c:v>
                </c:pt>
                <c:pt idx="164">
                  <c:v>76.8</c:v>
                </c:pt>
                <c:pt idx="165">
                  <c:v>83.8</c:v>
                </c:pt>
                <c:pt idx="166">
                  <c:v>88.2</c:v>
                </c:pt>
                <c:pt idx="167">
                  <c:v>88.6</c:v>
                </c:pt>
                <c:pt idx="168">
                  <c:v>21.4</c:v>
                </c:pt>
                <c:pt idx="169">
                  <c:v>35.299999999999997</c:v>
                </c:pt>
                <c:pt idx="170">
                  <c:v>52.2</c:v>
                </c:pt>
                <c:pt idx="171">
                  <c:v>64.3</c:v>
                </c:pt>
                <c:pt idx="172">
                  <c:v>71.900000000000006</c:v>
                </c:pt>
                <c:pt idx="173">
                  <c:v>80.8</c:v>
                </c:pt>
                <c:pt idx="174">
                  <c:v>86.5</c:v>
                </c:pt>
                <c:pt idx="175">
                  <c:v>97.1</c:v>
                </c:pt>
                <c:pt idx="176">
                  <c:v>22.5</c:v>
                </c:pt>
                <c:pt idx="177">
                  <c:v>44.2</c:v>
                </c:pt>
                <c:pt idx="178">
                  <c:v>64.599999999999994</c:v>
                </c:pt>
                <c:pt idx="179">
                  <c:v>75.400000000000006</c:v>
                </c:pt>
                <c:pt idx="180">
                  <c:v>82.1</c:v>
                </c:pt>
                <c:pt idx="181">
                  <c:v>89</c:v>
                </c:pt>
                <c:pt idx="182">
                  <c:v>92.9</c:v>
                </c:pt>
                <c:pt idx="183">
                  <c:v>93</c:v>
                </c:pt>
                <c:pt idx="184">
                  <c:v>20.9</c:v>
                </c:pt>
                <c:pt idx="185">
                  <c:v>41.6</c:v>
                </c:pt>
                <c:pt idx="186">
                  <c:v>62.4</c:v>
                </c:pt>
                <c:pt idx="187">
                  <c:v>73.400000000000006</c:v>
                </c:pt>
                <c:pt idx="188">
                  <c:v>80.8</c:v>
                </c:pt>
                <c:pt idx="189">
                  <c:v>88.9</c:v>
                </c:pt>
                <c:pt idx="190">
                  <c:v>92.1</c:v>
                </c:pt>
                <c:pt idx="191">
                  <c:v>94</c:v>
                </c:pt>
              </c:numCache>
            </c:numRef>
          </c:xVal>
          <c:yVal>
            <c:numRef>
              <c:f>'Temp Test APZ'!$E$1003:$E$1194</c:f>
              <c:numCache>
                <c:formatCode>0.0</c:formatCode>
                <c:ptCount val="192"/>
                <c:pt idx="0">
                  <c:v>23.227463287022456</c:v>
                </c:pt>
                <c:pt idx="1">
                  <c:v>31.871216063704544</c:v>
                </c:pt>
                <c:pt idx="2">
                  <c:v>38.209798654919467</c:v>
                </c:pt>
                <c:pt idx="3">
                  <c:v>42.36567985026447</c:v>
                </c:pt>
                <c:pt idx="4">
                  <c:v>44.956381854123734</c:v>
                </c:pt>
                <c:pt idx="5">
                  <c:v>47.527231842822587</c:v>
                </c:pt>
                <c:pt idx="6">
                  <c:v>49.305400073289924</c:v>
                </c:pt>
                <c:pt idx="7">
                  <c:v>50.121608688928475</c:v>
                </c:pt>
                <c:pt idx="8">
                  <c:v>23.227463287022456</c:v>
                </c:pt>
                <c:pt idx="9">
                  <c:v>38.209798654919467</c:v>
                </c:pt>
                <c:pt idx="10">
                  <c:v>44.956381854123734</c:v>
                </c:pt>
                <c:pt idx="11">
                  <c:v>47.527231842822587</c:v>
                </c:pt>
                <c:pt idx="12">
                  <c:v>48.545219531504223</c:v>
                </c:pt>
                <c:pt idx="13">
                  <c:v>49.305400073289924</c:v>
                </c:pt>
                <c:pt idx="14">
                  <c:v>49.729925454898904</c:v>
                </c:pt>
                <c:pt idx="15">
                  <c:v>50.121608688928475</c:v>
                </c:pt>
                <c:pt idx="16">
                  <c:v>23.318173087592069</c:v>
                </c:pt>
                <c:pt idx="17">
                  <c:v>32.790156429977941</c:v>
                </c:pt>
                <c:pt idx="18">
                  <c:v>39.981367083507038</c:v>
                </c:pt>
                <c:pt idx="19">
                  <c:v>44.794555586956889</c:v>
                </c:pt>
                <c:pt idx="20">
                  <c:v>47.829832374348747</c:v>
                </c:pt>
                <c:pt idx="21">
                  <c:v>50.865698242931273</c:v>
                </c:pt>
                <c:pt idx="22">
                  <c:v>52.976073141775245</c:v>
                </c:pt>
                <c:pt idx="23">
                  <c:v>53.930529842509351</c:v>
                </c:pt>
                <c:pt idx="24">
                  <c:v>23.318173087592069</c:v>
                </c:pt>
                <c:pt idx="25">
                  <c:v>39.981367083507038</c:v>
                </c:pt>
                <c:pt idx="26">
                  <c:v>47.829832374348747</c:v>
                </c:pt>
                <c:pt idx="27">
                  <c:v>50.865698242931273</c:v>
                </c:pt>
                <c:pt idx="28">
                  <c:v>52.07385294662344</c:v>
                </c:pt>
                <c:pt idx="29">
                  <c:v>52.976073141775245</c:v>
                </c:pt>
                <c:pt idx="30">
                  <c:v>53.475266483111206</c:v>
                </c:pt>
                <c:pt idx="31">
                  <c:v>53.930529842509351</c:v>
                </c:pt>
                <c:pt idx="32">
                  <c:v>23.521354294864064</c:v>
                </c:pt>
                <c:pt idx="33">
                  <c:v>33.856044361266626</c:v>
                </c:pt>
                <c:pt idx="34">
                  <c:v>41.989461160718434</c:v>
                </c:pt>
                <c:pt idx="35">
                  <c:v>47.550581044443447</c:v>
                </c:pt>
                <c:pt idx="36">
                  <c:v>51.096667475456954</c:v>
                </c:pt>
                <c:pt idx="37">
                  <c:v>54.66061989501533</c:v>
                </c:pt>
                <c:pt idx="38">
                  <c:v>57.090550591119531</c:v>
                </c:pt>
                <c:pt idx="39">
                  <c:v>58.099988734250239</c:v>
                </c:pt>
                <c:pt idx="40">
                  <c:v>23.521354294864064</c:v>
                </c:pt>
                <c:pt idx="41">
                  <c:v>41.989461160718434</c:v>
                </c:pt>
                <c:pt idx="42">
                  <c:v>51.096667475456954</c:v>
                </c:pt>
                <c:pt idx="43">
                  <c:v>54.66061989501533</c:v>
                </c:pt>
                <c:pt idx="44">
                  <c:v>56.07068537500129</c:v>
                </c:pt>
                <c:pt idx="45">
                  <c:v>57.090550591119531</c:v>
                </c:pt>
                <c:pt idx="46">
                  <c:v>57.62482343106366</c:v>
                </c:pt>
                <c:pt idx="47">
                  <c:v>58.099988734250239</c:v>
                </c:pt>
                <c:pt idx="48">
                  <c:v>23.637657135639483</c:v>
                </c:pt>
                <c:pt idx="49">
                  <c:v>34.806756811692452</c:v>
                </c:pt>
                <c:pt idx="50">
                  <c:v>43.919626366217713</c:v>
                </c:pt>
                <c:pt idx="51">
                  <c:v>50.282609203505729</c:v>
                </c:pt>
                <c:pt idx="52">
                  <c:v>54.380492700215378</c:v>
                </c:pt>
                <c:pt idx="53">
                  <c:v>58.505056244775488</c:v>
                </c:pt>
                <c:pt idx="54">
                  <c:v>61.204170233308943</c:v>
                </c:pt>
                <c:pt idx="55">
                  <c:v>62.16048051034371</c:v>
                </c:pt>
                <c:pt idx="56">
                  <c:v>23.637657135639483</c:v>
                </c:pt>
                <c:pt idx="57">
                  <c:v>43.919626366217713</c:v>
                </c:pt>
                <c:pt idx="58">
                  <c:v>54.380492700215378</c:v>
                </c:pt>
                <c:pt idx="59">
                  <c:v>58.505056244775488</c:v>
                </c:pt>
                <c:pt idx="60">
                  <c:v>60.111591180239259</c:v>
                </c:pt>
                <c:pt idx="61">
                  <c:v>61.204170233308943</c:v>
                </c:pt>
                <c:pt idx="62">
                  <c:v>61.719718928824889</c:v>
                </c:pt>
                <c:pt idx="63">
                  <c:v>62.16048051034371</c:v>
                </c:pt>
                <c:pt idx="64">
                  <c:v>23.486179087416513</c:v>
                </c:pt>
                <c:pt idx="65">
                  <c:v>35.39412711931277</c:v>
                </c:pt>
                <c:pt idx="66">
                  <c:v>45.458240562812939</c:v>
                </c:pt>
                <c:pt idx="67">
                  <c:v>52.626610451442453</c:v>
                </c:pt>
                <c:pt idx="68">
                  <c:v>57.282564659206713</c:v>
                </c:pt>
                <c:pt idx="69">
                  <c:v>61.965729023590136</c:v>
                </c:pt>
                <c:pt idx="70">
                  <c:v>64.886432500709077</c:v>
                </c:pt>
                <c:pt idx="71">
                  <c:v>65.732361140470815</c:v>
                </c:pt>
                <c:pt idx="72">
                  <c:v>23.486179087416513</c:v>
                </c:pt>
                <c:pt idx="73">
                  <c:v>45.458240562812939</c:v>
                </c:pt>
                <c:pt idx="74">
                  <c:v>57.282564659206713</c:v>
                </c:pt>
                <c:pt idx="75">
                  <c:v>61.965729023590136</c:v>
                </c:pt>
                <c:pt idx="76">
                  <c:v>63.755010593183847</c:v>
                </c:pt>
                <c:pt idx="77">
                  <c:v>64.503229067108165</c:v>
                </c:pt>
                <c:pt idx="78">
                  <c:v>64.886432500709077</c:v>
                </c:pt>
                <c:pt idx="79">
                  <c:v>65.732361140470815</c:v>
                </c:pt>
                <c:pt idx="80">
                  <c:v>23.059911504475249</c:v>
                </c:pt>
                <c:pt idx="81">
                  <c:v>35.590794986104044</c:v>
                </c:pt>
                <c:pt idx="82">
                  <c:v>46.544702368623994</c:v>
                </c:pt>
                <c:pt idx="83">
                  <c:v>54.491290135860524</c:v>
                </c:pt>
                <c:pt idx="84">
                  <c:v>59.689886291569124</c:v>
                </c:pt>
                <c:pt idx="85">
                  <c:v>64.91465863661945</c:v>
                </c:pt>
                <c:pt idx="86">
                  <c:v>68.062857171361699</c:v>
                </c:pt>
                <c:pt idx="87">
                  <c:v>68.845887463080743</c:v>
                </c:pt>
                <c:pt idx="88">
                  <c:v>23.059911504475249</c:v>
                </c:pt>
                <c:pt idx="89">
                  <c:v>46.544702368623994</c:v>
                </c:pt>
                <c:pt idx="90">
                  <c:v>59.689886291569124</c:v>
                </c:pt>
                <c:pt idx="91">
                  <c:v>62.930356758973346</c:v>
                </c:pt>
                <c:pt idx="92">
                  <c:v>64.91465863661945</c:v>
                </c:pt>
                <c:pt idx="93">
                  <c:v>66.882388826152763</c:v>
                </c:pt>
                <c:pt idx="94">
                  <c:v>68.062857171361699</c:v>
                </c:pt>
                <c:pt idx="95">
                  <c:v>68.845887463080743</c:v>
                </c:pt>
                <c:pt idx="96">
                  <c:v>22.567654566982426</c:v>
                </c:pt>
                <c:pt idx="97">
                  <c:v>35.656023401364294</c:v>
                </c:pt>
                <c:pt idx="98">
                  <c:v>47.463703602733275</c:v>
                </c:pt>
                <c:pt idx="99">
                  <c:v>56.170605956128909</c:v>
                </c:pt>
                <c:pt idx="100">
                  <c:v>61.899059906001455</c:v>
                </c:pt>
                <c:pt idx="101">
                  <c:v>67.65415672620253</c:v>
                </c:pt>
                <c:pt idx="102">
                  <c:v>71.078506483058391</c:v>
                </c:pt>
                <c:pt idx="103">
                  <c:v>71.897131164815775</c:v>
                </c:pt>
                <c:pt idx="104">
                  <c:v>22.567654566982426</c:v>
                </c:pt>
                <c:pt idx="105">
                  <c:v>47.463703602733275</c:v>
                </c:pt>
                <c:pt idx="106">
                  <c:v>61.899059906001455</c:v>
                </c:pt>
                <c:pt idx="107">
                  <c:v>65.471133755384457</c:v>
                </c:pt>
                <c:pt idx="108">
                  <c:v>67.65415672620253</c:v>
                </c:pt>
                <c:pt idx="109">
                  <c:v>69.808154272679644</c:v>
                </c:pt>
                <c:pt idx="110">
                  <c:v>71.078506483058391</c:v>
                </c:pt>
                <c:pt idx="111">
                  <c:v>71.897131164815775</c:v>
                </c:pt>
                <c:pt idx="112">
                  <c:v>22.266620303783377</c:v>
                </c:pt>
                <c:pt idx="113">
                  <c:v>35.921609645498513</c:v>
                </c:pt>
                <c:pt idx="114">
                  <c:v>48.596304488329693</c:v>
                </c:pt>
                <c:pt idx="115">
                  <c:v>58.070262346334012</c:v>
                </c:pt>
                <c:pt idx="116">
                  <c:v>64.324593975126575</c:v>
                </c:pt>
                <c:pt idx="117">
                  <c:v>70.59793407733217</c:v>
                </c:pt>
                <c:pt idx="118">
                  <c:v>74.321757389525942</c:v>
                </c:pt>
                <c:pt idx="119">
                  <c:v>75.224274620517264</c:v>
                </c:pt>
                <c:pt idx="120">
                  <c:v>22.266620303783377</c:v>
                </c:pt>
                <c:pt idx="121">
                  <c:v>35.921609645498513</c:v>
                </c:pt>
                <c:pt idx="122">
                  <c:v>48.596304488329693</c:v>
                </c:pt>
                <c:pt idx="123">
                  <c:v>58.070262346334012</c:v>
                </c:pt>
                <c:pt idx="124">
                  <c:v>64.324593975126575</c:v>
                </c:pt>
                <c:pt idx="125">
                  <c:v>70.59793407733217</c:v>
                </c:pt>
                <c:pt idx="126">
                  <c:v>74.321757389525942</c:v>
                </c:pt>
                <c:pt idx="127">
                  <c:v>75.224274620517264</c:v>
                </c:pt>
                <c:pt idx="128">
                  <c:v>22.267994623824855</c:v>
                </c:pt>
                <c:pt idx="129">
                  <c:v>36.530760755402298</c:v>
                </c:pt>
                <c:pt idx="130">
                  <c:v>50.104812003188542</c:v>
                </c:pt>
                <c:pt idx="131">
                  <c:v>60.357148832211664</c:v>
                </c:pt>
                <c:pt idx="132">
                  <c:v>67.128274913967587</c:v>
                </c:pt>
                <c:pt idx="133">
                  <c:v>73.887899349354115</c:v>
                </c:pt>
                <c:pt idx="134">
                  <c:v>77.872347067872511</c:v>
                </c:pt>
                <c:pt idx="135">
                  <c:v>78.828562619102229</c:v>
                </c:pt>
                <c:pt idx="136">
                  <c:v>22.267994623824855</c:v>
                </c:pt>
                <c:pt idx="137">
                  <c:v>36.530760755402298</c:v>
                </c:pt>
                <c:pt idx="138">
                  <c:v>50.104812003188542</c:v>
                </c:pt>
                <c:pt idx="139">
                  <c:v>60.357148832211664</c:v>
                </c:pt>
                <c:pt idx="140">
                  <c:v>67.128274913967587</c:v>
                </c:pt>
                <c:pt idx="141">
                  <c:v>73.887899349354115</c:v>
                </c:pt>
                <c:pt idx="142">
                  <c:v>77.872347067872511</c:v>
                </c:pt>
                <c:pt idx="143">
                  <c:v>78.828562619102229</c:v>
                </c:pt>
                <c:pt idx="144">
                  <c:v>22.497295688080605</c:v>
                </c:pt>
                <c:pt idx="145">
                  <c:v>37.377742100662616</c:v>
                </c:pt>
                <c:pt idx="146">
                  <c:v>51.859774906103667</c:v>
                </c:pt>
                <c:pt idx="147">
                  <c:v>62.88544690149206</c:v>
                </c:pt>
                <c:pt idx="148">
                  <c:v>70.15153101797155</c:v>
                </c:pt>
                <c:pt idx="149">
                  <c:v>77.345881967890321</c:v>
                </c:pt>
                <c:pt idx="150">
                  <c:v>81.511725602067102</c:v>
                </c:pt>
                <c:pt idx="151">
                  <c:v>82.450378123406807</c:v>
                </c:pt>
                <c:pt idx="152">
                  <c:v>22.497295688080605</c:v>
                </c:pt>
                <c:pt idx="153">
                  <c:v>37.377742100662616</c:v>
                </c:pt>
                <c:pt idx="154">
                  <c:v>51.859774906103667</c:v>
                </c:pt>
                <c:pt idx="155">
                  <c:v>62.88544690149206</c:v>
                </c:pt>
                <c:pt idx="156">
                  <c:v>70.15153101797155</c:v>
                </c:pt>
                <c:pt idx="157">
                  <c:v>77.345881967890321</c:v>
                </c:pt>
                <c:pt idx="158">
                  <c:v>81.511725602067102</c:v>
                </c:pt>
                <c:pt idx="159">
                  <c:v>82.450378123406807</c:v>
                </c:pt>
                <c:pt idx="160">
                  <c:v>22.779578113266091</c:v>
                </c:pt>
                <c:pt idx="161">
                  <c:v>38.272068629835978</c:v>
                </c:pt>
                <c:pt idx="162">
                  <c:v>53.730088510583961</c:v>
                </c:pt>
                <c:pt idx="163">
                  <c:v>65.603324942279528</c:v>
                </c:pt>
                <c:pt idx="164">
                  <c:v>73.400664781692939</c:v>
                </c:pt>
                <c:pt idx="165">
                  <c:v>81.030622478201877</c:v>
                </c:pt>
                <c:pt idx="166">
                  <c:v>85.312171567863061</c:v>
                </c:pt>
                <c:pt idx="167">
                  <c:v>86.151258942987027</c:v>
                </c:pt>
                <c:pt idx="168">
                  <c:v>22.779578113266091</c:v>
                </c:pt>
                <c:pt idx="169">
                  <c:v>38.272068629835978</c:v>
                </c:pt>
                <c:pt idx="170">
                  <c:v>53.730088510583961</c:v>
                </c:pt>
                <c:pt idx="171">
                  <c:v>65.603324942279528</c:v>
                </c:pt>
                <c:pt idx="172">
                  <c:v>73.400664781692939</c:v>
                </c:pt>
                <c:pt idx="173">
                  <c:v>81.030622478201877</c:v>
                </c:pt>
                <c:pt idx="174">
                  <c:v>85.312171567863061</c:v>
                </c:pt>
                <c:pt idx="175">
                  <c:v>86.151258942987027</c:v>
                </c:pt>
                <c:pt idx="176">
                  <c:v>22.740356884132066</c:v>
                </c:pt>
                <c:pt idx="177">
                  <c:v>38.666901098209792</c:v>
                </c:pt>
                <c:pt idx="178">
                  <c:v>55.086518303668434</c:v>
                </c:pt>
                <c:pt idx="179">
                  <c:v>67.8882248544177</c:v>
                </c:pt>
                <c:pt idx="180">
                  <c:v>76.285942488323229</c:v>
                </c:pt>
                <c:pt idx="181">
                  <c:v>84.400721028413386</c:v>
                </c:pt>
                <c:pt idx="182">
                  <c:v>88.771545297169581</c:v>
                </c:pt>
                <c:pt idx="183">
                  <c:v>89.452594828535126</c:v>
                </c:pt>
                <c:pt idx="184">
                  <c:v>22.740356884132066</c:v>
                </c:pt>
                <c:pt idx="185">
                  <c:v>38.666901098209792</c:v>
                </c:pt>
                <c:pt idx="186">
                  <c:v>55.086518303668434</c:v>
                </c:pt>
                <c:pt idx="187">
                  <c:v>67.8882248544177</c:v>
                </c:pt>
                <c:pt idx="188">
                  <c:v>76.285942488323229</c:v>
                </c:pt>
                <c:pt idx="189">
                  <c:v>84.400721028413386</c:v>
                </c:pt>
                <c:pt idx="190">
                  <c:v>88.771545297169581</c:v>
                </c:pt>
                <c:pt idx="191">
                  <c:v>89.452594828535126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81576"/>
        <c:axId val="327681968"/>
      </c:scatterChart>
      <c:valAx>
        <c:axId val="32768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1968"/>
        <c:crossesAt val="-1.0000000000000001E+300"/>
        <c:crossBetween val="midCat"/>
      </c:valAx>
      <c:valAx>
        <c:axId val="32768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8157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Test APZ'!$D$1003:$D$1194</c:f>
              <c:numCache>
                <c:formatCode>0.0</c:formatCode>
                <c:ptCount val="192"/>
                <c:pt idx="0">
                  <c:v>22.7</c:v>
                </c:pt>
                <c:pt idx="1">
                  <c:v>28.3</c:v>
                </c:pt>
                <c:pt idx="2">
                  <c:v>34.5</c:v>
                </c:pt>
                <c:pt idx="3">
                  <c:v>39.299999999999997</c:v>
                </c:pt>
                <c:pt idx="4">
                  <c:v>42.9</c:v>
                </c:pt>
                <c:pt idx="5">
                  <c:v>46.3</c:v>
                </c:pt>
                <c:pt idx="6">
                  <c:v>48.7</c:v>
                </c:pt>
                <c:pt idx="7">
                  <c:v>48.9</c:v>
                </c:pt>
                <c:pt idx="8">
                  <c:v>21.8</c:v>
                </c:pt>
                <c:pt idx="9">
                  <c:v>44.1</c:v>
                </c:pt>
                <c:pt idx="10">
                  <c:v>48.8</c:v>
                </c:pt>
                <c:pt idx="11">
                  <c:v>50.2</c:v>
                </c:pt>
                <c:pt idx="12">
                  <c:v>50.7</c:v>
                </c:pt>
                <c:pt idx="13">
                  <c:v>51.1</c:v>
                </c:pt>
                <c:pt idx="14">
                  <c:v>51.2</c:v>
                </c:pt>
                <c:pt idx="15">
                  <c:v>51.2</c:v>
                </c:pt>
                <c:pt idx="16">
                  <c:v>22.1</c:v>
                </c:pt>
                <c:pt idx="17">
                  <c:v>30.7</c:v>
                </c:pt>
                <c:pt idx="18">
                  <c:v>37.700000000000003</c:v>
                </c:pt>
                <c:pt idx="19">
                  <c:v>43.3</c:v>
                </c:pt>
                <c:pt idx="20">
                  <c:v>46.6</c:v>
                </c:pt>
                <c:pt idx="21">
                  <c:v>50.4</c:v>
                </c:pt>
                <c:pt idx="22">
                  <c:v>53.6</c:v>
                </c:pt>
                <c:pt idx="23">
                  <c:v>53.8</c:v>
                </c:pt>
                <c:pt idx="24">
                  <c:v>21.3</c:v>
                </c:pt>
                <c:pt idx="25">
                  <c:v>39.700000000000003</c:v>
                </c:pt>
                <c:pt idx="26">
                  <c:v>48.6</c:v>
                </c:pt>
                <c:pt idx="27">
                  <c:v>52</c:v>
                </c:pt>
                <c:pt idx="28">
                  <c:v>53.4</c:v>
                </c:pt>
                <c:pt idx="29">
                  <c:v>54.3</c:v>
                </c:pt>
                <c:pt idx="30">
                  <c:v>54.5</c:v>
                </c:pt>
                <c:pt idx="31">
                  <c:v>54.6</c:v>
                </c:pt>
                <c:pt idx="32">
                  <c:v>21.3</c:v>
                </c:pt>
                <c:pt idx="33">
                  <c:v>29</c:v>
                </c:pt>
                <c:pt idx="34">
                  <c:v>37.9</c:v>
                </c:pt>
                <c:pt idx="35">
                  <c:v>45</c:v>
                </c:pt>
                <c:pt idx="36">
                  <c:v>49</c:v>
                </c:pt>
                <c:pt idx="37">
                  <c:v>54.2</c:v>
                </c:pt>
                <c:pt idx="38">
                  <c:v>58.7</c:v>
                </c:pt>
                <c:pt idx="39">
                  <c:v>59.2</c:v>
                </c:pt>
                <c:pt idx="40">
                  <c:v>21.6</c:v>
                </c:pt>
                <c:pt idx="41">
                  <c:v>38.799999999999997</c:v>
                </c:pt>
                <c:pt idx="42">
                  <c:v>49.7</c:v>
                </c:pt>
                <c:pt idx="43">
                  <c:v>54.4</c:v>
                </c:pt>
                <c:pt idx="44">
                  <c:v>56.5</c:v>
                </c:pt>
                <c:pt idx="45">
                  <c:v>57.9</c:v>
                </c:pt>
                <c:pt idx="46">
                  <c:v>58.2</c:v>
                </c:pt>
                <c:pt idx="47">
                  <c:v>58.2</c:v>
                </c:pt>
                <c:pt idx="48">
                  <c:v>21.3</c:v>
                </c:pt>
                <c:pt idx="49">
                  <c:v>29</c:v>
                </c:pt>
                <c:pt idx="50">
                  <c:v>37.9</c:v>
                </c:pt>
                <c:pt idx="51">
                  <c:v>45</c:v>
                </c:pt>
                <c:pt idx="52">
                  <c:v>49</c:v>
                </c:pt>
                <c:pt idx="53">
                  <c:v>54.2</c:v>
                </c:pt>
                <c:pt idx="54">
                  <c:v>58.7</c:v>
                </c:pt>
                <c:pt idx="55">
                  <c:v>59.2</c:v>
                </c:pt>
                <c:pt idx="56">
                  <c:v>22.5</c:v>
                </c:pt>
                <c:pt idx="57">
                  <c:v>40</c:v>
                </c:pt>
                <c:pt idx="58">
                  <c:v>51.8</c:v>
                </c:pt>
                <c:pt idx="59">
                  <c:v>57.3</c:v>
                </c:pt>
                <c:pt idx="60">
                  <c:v>59.9</c:v>
                </c:pt>
                <c:pt idx="61">
                  <c:v>61.4</c:v>
                </c:pt>
                <c:pt idx="62">
                  <c:v>61.6</c:v>
                </c:pt>
                <c:pt idx="63">
                  <c:v>61.8</c:v>
                </c:pt>
                <c:pt idx="64">
                  <c:v>21.9</c:v>
                </c:pt>
                <c:pt idx="65">
                  <c:v>28.5</c:v>
                </c:pt>
                <c:pt idx="66">
                  <c:v>36.299999999999997</c:v>
                </c:pt>
                <c:pt idx="67">
                  <c:v>42.9</c:v>
                </c:pt>
                <c:pt idx="68">
                  <c:v>46.9</c:v>
                </c:pt>
                <c:pt idx="69">
                  <c:v>51.3</c:v>
                </c:pt>
                <c:pt idx="70">
                  <c:v>55</c:v>
                </c:pt>
                <c:pt idx="71">
                  <c:v>55.5</c:v>
                </c:pt>
                <c:pt idx="72">
                  <c:v>21.5</c:v>
                </c:pt>
                <c:pt idx="73">
                  <c:v>41.7</c:v>
                </c:pt>
                <c:pt idx="74">
                  <c:v>54.8</c:v>
                </c:pt>
                <c:pt idx="75">
                  <c:v>61.1</c:v>
                </c:pt>
                <c:pt idx="76">
                  <c:v>63.4</c:v>
                </c:pt>
                <c:pt idx="77">
                  <c:v>64.400000000000006</c:v>
                </c:pt>
                <c:pt idx="78">
                  <c:v>64.900000000000006</c:v>
                </c:pt>
                <c:pt idx="79">
                  <c:v>65.3</c:v>
                </c:pt>
                <c:pt idx="80">
                  <c:v>21.5</c:v>
                </c:pt>
                <c:pt idx="81">
                  <c:v>31.6</c:v>
                </c:pt>
                <c:pt idx="82">
                  <c:v>41.3</c:v>
                </c:pt>
                <c:pt idx="83">
                  <c:v>49.2</c:v>
                </c:pt>
                <c:pt idx="84">
                  <c:v>54.6</c:v>
                </c:pt>
                <c:pt idx="85">
                  <c:v>61.3</c:v>
                </c:pt>
                <c:pt idx="86">
                  <c:v>65.599999999999994</c:v>
                </c:pt>
                <c:pt idx="87">
                  <c:v>66.099999999999994</c:v>
                </c:pt>
                <c:pt idx="88">
                  <c:v>24.2</c:v>
                </c:pt>
                <c:pt idx="89">
                  <c:v>42.9</c:v>
                </c:pt>
                <c:pt idx="90">
                  <c:v>56.3</c:v>
                </c:pt>
                <c:pt idx="91">
                  <c:v>60.4</c:v>
                </c:pt>
                <c:pt idx="92">
                  <c:v>62.6</c:v>
                </c:pt>
                <c:pt idx="93">
                  <c:v>65</c:v>
                </c:pt>
                <c:pt idx="94">
                  <c:v>66.599999999999994</c:v>
                </c:pt>
                <c:pt idx="95">
                  <c:v>66.900000000000006</c:v>
                </c:pt>
                <c:pt idx="96">
                  <c:v>21.4</c:v>
                </c:pt>
                <c:pt idx="97">
                  <c:v>34.5</c:v>
                </c:pt>
                <c:pt idx="98">
                  <c:v>47.3</c:v>
                </c:pt>
                <c:pt idx="99">
                  <c:v>57.2</c:v>
                </c:pt>
                <c:pt idx="100">
                  <c:v>63</c:v>
                </c:pt>
                <c:pt idx="101">
                  <c:v>68.7</c:v>
                </c:pt>
                <c:pt idx="102">
                  <c:v>72.599999999999994</c:v>
                </c:pt>
                <c:pt idx="103">
                  <c:v>72.8</c:v>
                </c:pt>
                <c:pt idx="104">
                  <c:v>25.3</c:v>
                </c:pt>
                <c:pt idx="105">
                  <c:v>48</c:v>
                </c:pt>
                <c:pt idx="106">
                  <c:v>62.4</c:v>
                </c:pt>
                <c:pt idx="107">
                  <c:v>65.900000000000006</c:v>
                </c:pt>
                <c:pt idx="108">
                  <c:v>68.2</c:v>
                </c:pt>
                <c:pt idx="109">
                  <c:v>70.7</c:v>
                </c:pt>
                <c:pt idx="110">
                  <c:v>72.3</c:v>
                </c:pt>
                <c:pt idx="111">
                  <c:v>72.7</c:v>
                </c:pt>
                <c:pt idx="112">
                  <c:v>22.3</c:v>
                </c:pt>
                <c:pt idx="113">
                  <c:v>43.5</c:v>
                </c:pt>
                <c:pt idx="114">
                  <c:v>57</c:v>
                </c:pt>
                <c:pt idx="115">
                  <c:v>65.3</c:v>
                </c:pt>
                <c:pt idx="116">
                  <c:v>69.900000000000006</c:v>
                </c:pt>
                <c:pt idx="117">
                  <c:v>74.8</c:v>
                </c:pt>
                <c:pt idx="118">
                  <c:v>77.599999999999994</c:v>
                </c:pt>
                <c:pt idx="119">
                  <c:v>77.7</c:v>
                </c:pt>
                <c:pt idx="120">
                  <c:v>22.3</c:v>
                </c:pt>
                <c:pt idx="121">
                  <c:v>35.200000000000003</c:v>
                </c:pt>
                <c:pt idx="122">
                  <c:v>50.7</c:v>
                </c:pt>
                <c:pt idx="123">
                  <c:v>61</c:v>
                </c:pt>
                <c:pt idx="124">
                  <c:v>66.400000000000006</c:v>
                </c:pt>
                <c:pt idx="125">
                  <c:v>72.599999999999994</c:v>
                </c:pt>
                <c:pt idx="126">
                  <c:v>76.3</c:v>
                </c:pt>
                <c:pt idx="127">
                  <c:v>76.599999999999994</c:v>
                </c:pt>
                <c:pt idx="128">
                  <c:v>21.8</c:v>
                </c:pt>
                <c:pt idx="129">
                  <c:v>44.9</c:v>
                </c:pt>
                <c:pt idx="130">
                  <c:v>59.8</c:v>
                </c:pt>
                <c:pt idx="131">
                  <c:v>68.3</c:v>
                </c:pt>
                <c:pt idx="132">
                  <c:v>73.3</c:v>
                </c:pt>
                <c:pt idx="133">
                  <c:v>78.599999999999994</c:v>
                </c:pt>
                <c:pt idx="134">
                  <c:v>81.7</c:v>
                </c:pt>
                <c:pt idx="135">
                  <c:v>81.900000000000006</c:v>
                </c:pt>
                <c:pt idx="136">
                  <c:v>21.8</c:v>
                </c:pt>
                <c:pt idx="137">
                  <c:v>33.299999999999997</c:v>
                </c:pt>
                <c:pt idx="138">
                  <c:v>49.6</c:v>
                </c:pt>
                <c:pt idx="139">
                  <c:v>60.2</c:v>
                </c:pt>
                <c:pt idx="140">
                  <c:v>66.5</c:v>
                </c:pt>
                <c:pt idx="141">
                  <c:v>73.8</c:v>
                </c:pt>
                <c:pt idx="142">
                  <c:v>78.900000000000006</c:v>
                </c:pt>
                <c:pt idx="143">
                  <c:v>79.400000000000006</c:v>
                </c:pt>
                <c:pt idx="144">
                  <c:v>21.9</c:v>
                </c:pt>
                <c:pt idx="145">
                  <c:v>36.700000000000003</c:v>
                </c:pt>
                <c:pt idx="146">
                  <c:v>54</c:v>
                </c:pt>
                <c:pt idx="147">
                  <c:v>65.3</c:v>
                </c:pt>
                <c:pt idx="148">
                  <c:v>71.7</c:v>
                </c:pt>
                <c:pt idx="149">
                  <c:v>79.3</c:v>
                </c:pt>
                <c:pt idx="150">
                  <c:v>84.6</c:v>
                </c:pt>
                <c:pt idx="151">
                  <c:v>85.2</c:v>
                </c:pt>
                <c:pt idx="152">
                  <c:v>22.1</c:v>
                </c:pt>
                <c:pt idx="153">
                  <c:v>34.200000000000003</c:v>
                </c:pt>
                <c:pt idx="154">
                  <c:v>48.1</c:v>
                </c:pt>
                <c:pt idx="155">
                  <c:v>58.9</c:v>
                </c:pt>
                <c:pt idx="156">
                  <c:v>65.400000000000006</c:v>
                </c:pt>
                <c:pt idx="157">
                  <c:v>73.400000000000006</c:v>
                </c:pt>
                <c:pt idx="158">
                  <c:v>79.400000000000006</c:v>
                </c:pt>
                <c:pt idx="159">
                  <c:v>79.7</c:v>
                </c:pt>
                <c:pt idx="160">
                  <c:v>22.1</c:v>
                </c:pt>
                <c:pt idx="161">
                  <c:v>40.6</c:v>
                </c:pt>
                <c:pt idx="162">
                  <c:v>59.9</c:v>
                </c:pt>
                <c:pt idx="163">
                  <c:v>70.3</c:v>
                </c:pt>
                <c:pt idx="164">
                  <c:v>76.8</c:v>
                </c:pt>
                <c:pt idx="165">
                  <c:v>83.8</c:v>
                </c:pt>
                <c:pt idx="166">
                  <c:v>88.2</c:v>
                </c:pt>
                <c:pt idx="167">
                  <c:v>88.6</c:v>
                </c:pt>
                <c:pt idx="168">
                  <c:v>21.4</c:v>
                </c:pt>
                <c:pt idx="169">
                  <c:v>35.299999999999997</c:v>
                </c:pt>
                <c:pt idx="170">
                  <c:v>52.2</c:v>
                </c:pt>
                <c:pt idx="171">
                  <c:v>64.3</c:v>
                </c:pt>
                <c:pt idx="172">
                  <c:v>71.900000000000006</c:v>
                </c:pt>
                <c:pt idx="173">
                  <c:v>80.8</c:v>
                </c:pt>
                <c:pt idx="174">
                  <c:v>86.5</c:v>
                </c:pt>
                <c:pt idx="175">
                  <c:v>97.1</c:v>
                </c:pt>
                <c:pt idx="176">
                  <c:v>22.5</c:v>
                </c:pt>
                <c:pt idx="177">
                  <c:v>44.2</c:v>
                </c:pt>
                <c:pt idx="178">
                  <c:v>64.599999999999994</c:v>
                </c:pt>
                <c:pt idx="179">
                  <c:v>75.400000000000006</c:v>
                </c:pt>
                <c:pt idx="180">
                  <c:v>82.1</c:v>
                </c:pt>
                <c:pt idx="181">
                  <c:v>89</c:v>
                </c:pt>
                <c:pt idx="182">
                  <c:v>92.9</c:v>
                </c:pt>
                <c:pt idx="183">
                  <c:v>93</c:v>
                </c:pt>
                <c:pt idx="184">
                  <c:v>20.9</c:v>
                </c:pt>
                <c:pt idx="185">
                  <c:v>41.6</c:v>
                </c:pt>
                <c:pt idx="186">
                  <c:v>62.4</c:v>
                </c:pt>
                <c:pt idx="187">
                  <c:v>73.400000000000006</c:v>
                </c:pt>
                <c:pt idx="188">
                  <c:v>80.8</c:v>
                </c:pt>
                <c:pt idx="189">
                  <c:v>88.9</c:v>
                </c:pt>
                <c:pt idx="190">
                  <c:v>92.1</c:v>
                </c:pt>
                <c:pt idx="191">
                  <c:v>94</c:v>
                </c:pt>
              </c:numCache>
            </c:numRef>
          </c:xVal>
          <c:yVal>
            <c:numRef>
              <c:f>'Temp Test APZ'!$F$1003:$F$1194</c:f>
              <c:numCache>
                <c:formatCode>0.0</c:formatCode>
                <c:ptCount val="192"/>
                <c:pt idx="0">
                  <c:v>-0.52746328702245648</c:v>
                </c:pt>
                <c:pt idx="1">
                  <c:v>-3.5712160637045436</c:v>
                </c:pt>
                <c:pt idx="2">
                  <c:v>-3.7097986549194673</c:v>
                </c:pt>
                <c:pt idx="3">
                  <c:v>-3.0656798502644733</c:v>
                </c:pt>
                <c:pt idx="4">
                  <c:v>-2.0563818541237353</c:v>
                </c:pt>
                <c:pt idx="5">
                  <c:v>-1.2272318428225901</c:v>
                </c:pt>
                <c:pt idx="6">
                  <c:v>-0.60540007328992118</c:v>
                </c:pt>
                <c:pt idx="7">
                  <c:v>-1.2216086889284767</c:v>
                </c:pt>
                <c:pt idx="8">
                  <c:v>-1.4274632870224551</c:v>
                </c:pt>
                <c:pt idx="9">
                  <c:v>5.8902013450805342</c:v>
                </c:pt>
                <c:pt idx="10">
                  <c:v>3.8436181458762633</c:v>
                </c:pt>
                <c:pt idx="11">
                  <c:v>2.6727681571774156</c:v>
                </c:pt>
                <c:pt idx="12">
                  <c:v>2.1547804684957796</c:v>
                </c:pt>
                <c:pt idx="13">
                  <c:v>1.7945999267100774</c:v>
                </c:pt>
                <c:pt idx="14">
                  <c:v>1.4700745451010988</c:v>
                </c:pt>
                <c:pt idx="15">
                  <c:v>1.0783913110715275</c:v>
                </c:pt>
                <c:pt idx="16">
                  <c:v>-1.2181730875920671</c:v>
                </c:pt>
                <c:pt idx="17">
                  <c:v>-2.0901564299779416</c:v>
                </c:pt>
                <c:pt idx="18">
                  <c:v>-2.2813670835070354</c:v>
                </c:pt>
                <c:pt idx="19">
                  <c:v>-1.4945555869568921</c:v>
                </c:pt>
                <c:pt idx="20">
                  <c:v>-1.2298323743487458</c:v>
                </c:pt>
                <c:pt idx="21">
                  <c:v>-0.46569824293127482</c:v>
                </c:pt>
                <c:pt idx="22">
                  <c:v>0.62392685822475613</c:v>
                </c:pt>
                <c:pt idx="23">
                  <c:v>-0.13052984250935395</c:v>
                </c:pt>
                <c:pt idx="24">
                  <c:v>-2.0181730875920678</c:v>
                </c:pt>
                <c:pt idx="25">
                  <c:v>-0.28136708350703543</c:v>
                </c:pt>
                <c:pt idx="26">
                  <c:v>0.77016762565125418</c:v>
                </c:pt>
                <c:pt idx="27">
                  <c:v>1.1343017570687266</c:v>
                </c:pt>
                <c:pt idx="28">
                  <c:v>1.3261470533765589</c:v>
                </c:pt>
                <c:pt idx="29">
                  <c:v>1.3239268582247519</c:v>
                </c:pt>
                <c:pt idx="30">
                  <c:v>1.0247335168887943</c:v>
                </c:pt>
                <c:pt idx="31">
                  <c:v>0.66947015749065031</c:v>
                </c:pt>
                <c:pt idx="32">
                  <c:v>-2.2213542948640637</c:v>
                </c:pt>
                <c:pt idx="33">
                  <c:v>-4.8560443612666262</c:v>
                </c:pt>
                <c:pt idx="34">
                  <c:v>-4.0894611607184359</c:v>
                </c:pt>
                <c:pt idx="35">
                  <c:v>-2.5505810444434474</c:v>
                </c:pt>
                <c:pt idx="36">
                  <c:v>-2.0966674754569539</c:v>
                </c:pt>
                <c:pt idx="37">
                  <c:v>-0.46061989501532707</c:v>
                </c:pt>
                <c:pt idx="38">
                  <c:v>1.6094494088804723</c:v>
                </c:pt>
                <c:pt idx="39">
                  <c:v>1.1000112657497638</c:v>
                </c:pt>
                <c:pt idx="40">
                  <c:v>-1.921354294864063</c:v>
                </c:pt>
                <c:pt idx="41">
                  <c:v>-3.1894611607184373</c:v>
                </c:pt>
                <c:pt idx="42">
                  <c:v>-1.396667475456951</c:v>
                </c:pt>
                <c:pt idx="43">
                  <c:v>-0.26061989501533134</c:v>
                </c:pt>
                <c:pt idx="44">
                  <c:v>0.42931462499871031</c:v>
                </c:pt>
                <c:pt idx="45">
                  <c:v>0.80944940888046801</c:v>
                </c:pt>
                <c:pt idx="46">
                  <c:v>0.57517656893634239</c:v>
                </c:pt>
                <c:pt idx="47">
                  <c:v>0.10001126574976382</c:v>
                </c:pt>
                <c:pt idx="48">
                  <c:v>-2.337657135639482</c:v>
                </c:pt>
                <c:pt idx="49">
                  <c:v>-5.8067568116924519</c:v>
                </c:pt>
                <c:pt idx="50">
                  <c:v>-6.0196263662177145</c:v>
                </c:pt>
                <c:pt idx="51">
                  <c:v>-5.2826092035057286</c:v>
                </c:pt>
                <c:pt idx="52">
                  <c:v>-5.3804927002153775</c:v>
                </c:pt>
                <c:pt idx="53">
                  <c:v>-4.3050562447754857</c:v>
                </c:pt>
                <c:pt idx="54">
                  <c:v>-2.5041702333089404</c:v>
                </c:pt>
                <c:pt idx="55">
                  <c:v>-2.9604805103437073</c:v>
                </c:pt>
                <c:pt idx="56">
                  <c:v>-1.1376571356394827</c:v>
                </c:pt>
                <c:pt idx="57">
                  <c:v>-3.9196263662177131</c:v>
                </c:pt>
                <c:pt idx="58">
                  <c:v>-2.5804927002153804</c:v>
                </c:pt>
                <c:pt idx="59">
                  <c:v>-1.2050562447754913</c:v>
                </c:pt>
                <c:pt idx="60">
                  <c:v>-0.21159118023926027</c:v>
                </c:pt>
                <c:pt idx="61">
                  <c:v>0.19582976669105534</c:v>
                </c:pt>
                <c:pt idx="62">
                  <c:v>-0.11971892882488788</c:v>
                </c:pt>
                <c:pt idx="63">
                  <c:v>-0.36048051034371298</c:v>
                </c:pt>
                <c:pt idx="64">
                  <c:v>-1.5861790874165145</c:v>
                </c:pt>
                <c:pt idx="65">
                  <c:v>-6.8941271193127704</c:v>
                </c:pt>
                <c:pt idx="66">
                  <c:v>-9.1582405628129422</c:v>
                </c:pt>
                <c:pt idx="67">
                  <c:v>-9.7266104514424541</c:v>
                </c:pt>
                <c:pt idx="68">
                  <c:v>-10.382564659206714</c:v>
                </c:pt>
                <c:pt idx="69">
                  <c:v>-10.665729023590139</c:v>
                </c:pt>
                <c:pt idx="70">
                  <c:v>-9.886432500709077</c:v>
                </c:pt>
                <c:pt idx="71">
                  <c:v>-10.232361140470815</c:v>
                </c:pt>
                <c:pt idx="72">
                  <c:v>-1.9861790874165131</c:v>
                </c:pt>
                <c:pt idx="73">
                  <c:v>-3.7582405628129365</c:v>
                </c:pt>
                <c:pt idx="74">
                  <c:v>-2.4825646592067159</c:v>
                </c:pt>
                <c:pt idx="75">
                  <c:v>-0.86572902359013426</c:v>
                </c:pt>
                <c:pt idx="76">
                  <c:v>-0.35501059318384875</c:v>
                </c:pt>
                <c:pt idx="77">
                  <c:v>-0.10322906710815971</c:v>
                </c:pt>
                <c:pt idx="78">
                  <c:v>1.3567499290928708E-2</c:v>
                </c:pt>
                <c:pt idx="79">
                  <c:v>-0.43236114047081742</c:v>
                </c:pt>
                <c:pt idx="80">
                  <c:v>-1.5599115044752487</c:v>
                </c:pt>
                <c:pt idx="81">
                  <c:v>-3.9907949861040422</c:v>
                </c:pt>
                <c:pt idx="82">
                  <c:v>-5.2447023686239973</c:v>
                </c:pt>
                <c:pt idx="83">
                  <c:v>-5.2912901358605211</c:v>
                </c:pt>
                <c:pt idx="84">
                  <c:v>-5.0898862915691225</c:v>
                </c:pt>
                <c:pt idx="85">
                  <c:v>-3.6146586366194526</c:v>
                </c:pt>
                <c:pt idx="86">
                  <c:v>-2.4628571713617049</c:v>
                </c:pt>
                <c:pt idx="87">
                  <c:v>-2.7458874630807486</c:v>
                </c:pt>
                <c:pt idx="88">
                  <c:v>1.1400884955247506</c:v>
                </c:pt>
                <c:pt idx="89">
                  <c:v>-3.6447023686239959</c:v>
                </c:pt>
                <c:pt idx="90">
                  <c:v>-3.3898862915691268</c:v>
                </c:pt>
                <c:pt idx="91">
                  <c:v>-2.5303567589733476</c:v>
                </c:pt>
                <c:pt idx="92">
                  <c:v>-2.3146586366194484</c:v>
                </c:pt>
                <c:pt idx="93">
                  <c:v>-1.8823888261527628</c:v>
                </c:pt>
                <c:pt idx="94">
                  <c:v>-1.4628571713617049</c:v>
                </c:pt>
                <c:pt idx="95">
                  <c:v>-1.9458874630807372</c:v>
                </c:pt>
                <c:pt idx="96">
                  <c:v>-1.1676545669824279</c:v>
                </c:pt>
                <c:pt idx="97">
                  <c:v>-1.156023401364294</c:v>
                </c:pt>
                <c:pt idx="98">
                  <c:v>-0.16370360273327833</c:v>
                </c:pt>
                <c:pt idx="99">
                  <c:v>1.0293940438710933</c:v>
                </c:pt>
                <c:pt idx="100">
                  <c:v>1.1009400939985454</c:v>
                </c:pt>
                <c:pt idx="101">
                  <c:v>1.0458432737974732</c:v>
                </c:pt>
                <c:pt idx="102">
                  <c:v>1.5214935169416037</c:v>
                </c:pt>
                <c:pt idx="103">
                  <c:v>0.90286883518422201</c:v>
                </c:pt>
                <c:pt idx="104">
                  <c:v>2.7323454330175743</c:v>
                </c:pt>
                <c:pt idx="105">
                  <c:v>0.53629639726672451</c:v>
                </c:pt>
                <c:pt idx="106">
                  <c:v>0.500940093998544</c:v>
                </c:pt>
                <c:pt idx="107">
                  <c:v>0.42886624461554845</c:v>
                </c:pt>
                <c:pt idx="108">
                  <c:v>0.54584327379747322</c:v>
                </c:pt>
                <c:pt idx="109">
                  <c:v>0.89184572732035861</c:v>
                </c:pt>
                <c:pt idx="110">
                  <c:v>1.2214935169416066</c:v>
                </c:pt>
                <c:pt idx="111">
                  <c:v>0.80286883518422769</c:v>
                </c:pt>
                <c:pt idx="112">
                  <c:v>3.3379696216623955E-2</c:v>
                </c:pt>
                <c:pt idx="113">
                  <c:v>7.5783903545014866</c:v>
                </c:pt>
                <c:pt idx="114">
                  <c:v>8.4036955116703069</c:v>
                </c:pt>
                <c:pt idx="115">
                  <c:v>7.2297376536659854</c:v>
                </c:pt>
                <c:pt idx="116">
                  <c:v>5.5754060248734305</c:v>
                </c:pt>
                <c:pt idx="117">
                  <c:v>4.2020659226678276</c:v>
                </c:pt>
                <c:pt idx="118">
                  <c:v>3.2782426104740523</c:v>
                </c:pt>
                <c:pt idx="119">
                  <c:v>2.4757253794827392</c:v>
                </c:pt>
                <c:pt idx="120">
                  <c:v>3.3379696216623955E-2</c:v>
                </c:pt>
                <c:pt idx="121">
                  <c:v>-0.72160964549851059</c:v>
                </c:pt>
                <c:pt idx="122">
                  <c:v>2.1036955116703098</c:v>
                </c:pt>
                <c:pt idx="123">
                  <c:v>2.9297376536659883</c:v>
                </c:pt>
                <c:pt idx="124">
                  <c:v>2.0754060248734305</c:v>
                </c:pt>
                <c:pt idx="125">
                  <c:v>2.0020659226678248</c:v>
                </c:pt>
                <c:pt idx="126">
                  <c:v>1.9782426104740551</c:v>
                </c:pt>
                <c:pt idx="127">
                  <c:v>1.3757253794827307</c:v>
                </c:pt>
                <c:pt idx="128">
                  <c:v>-0.46799462382485402</c:v>
                </c:pt>
                <c:pt idx="129">
                  <c:v>8.3692392445977006</c:v>
                </c:pt>
                <c:pt idx="130">
                  <c:v>9.6951879968114554</c:v>
                </c:pt>
                <c:pt idx="131">
                  <c:v>7.9428511677883336</c:v>
                </c:pt>
                <c:pt idx="132">
                  <c:v>6.17172508603241</c:v>
                </c:pt>
                <c:pt idx="133">
                  <c:v>4.7121006506458798</c:v>
                </c:pt>
                <c:pt idx="134">
                  <c:v>3.8276529321274921</c:v>
                </c:pt>
                <c:pt idx="135">
                  <c:v>3.0714373808977768</c:v>
                </c:pt>
                <c:pt idx="136">
                  <c:v>-0.46799462382485402</c:v>
                </c:pt>
                <c:pt idx="137">
                  <c:v>-3.2307607554023008</c:v>
                </c:pt>
                <c:pt idx="138">
                  <c:v>-0.50481200318854036</c:v>
                </c:pt>
                <c:pt idx="139">
                  <c:v>-0.15714883221166076</c:v>
                </c:pt>
                <c:pt idx="140">
                  <c:v>-0.62827491396758717</c:v>
                </c:pt>
                <c:pt idx="141">
                  <c:v>-8.7899349354117362E-2</c:v>
                </c:pt>
                <c:pt idx="142">
                  <c:v>1.027652932127495</c:v>
                </c:pt>
                <c:pt idx="143">
                  <c:v>0.57143738089777685</c:v>
                </c:pt>
                <c:pt idx="144">
                  <c:v>-0.59729568808060662</c:v>
                </c:pt>
                <c:pt idx="145">
                  <c:v>-0.67774210066261276</c:v>
                </c:pt>
                <c:pt idx="146">
                  <c:v>2.1402250938963334</c:v>
                </c:pt>
                <c:pt idx="147">
                  <c:v>2.4145530985079375</c:v>
                </c:pt>
                <c:pt idx="148">
                  <c:v>1.548468982028453</c:v>
                </c:pt>
                <c:pt idx="149">
                  <c:v>1.9541180321096761</c:v>
                </c:pt>
                <c:pt idx="150">
                  <c:v>3.0882743979328922</c:v>
                </c:pt>
                <c:pt idx="151">
                  <c:v>2.7496218765931957</c:v>
                </c:pt>
                <c:pt idx="152">
                  <c:v>-0.39729568808060378</c:v>
                </c:pt>
                <c:pt idx="153">
                  <c:v>-3.1777421006626128</c:v>
                </c:pt>
                <c:pt idx="154">
                  <c:v>-3.7597749061036652</c:v>
                </c:pt>
                <c:pt idx="155">
                  <c:v>-3.985446901492061</c:v>
                </c:pt>
                <c:pt idx="156">
                  <c:v>-4.7515310179715442</c:v>
                </c:pt>
                <c:pt idx="157">
                  <c:v>-3.9458819678903154</c:v>
                </c:pt>
                <c:pt idx="158">
                  <c:v>-2.1117256020670965</c:v>
                </c:pt>
                <c:pt idx="159">
                  <c:v>-2.7503781234068043</c:v>
                </c:pt>
                <c:pt idx="160">
                  <c:v>-0.67957811326608919</c:v>
                </c:pt>
                <c:pt idx="161">
                  <c:v>2.3279313701640234</c:v>
                </c:pt>
                <c:pt idx="162">
                  <c:v>6.1699114894160374</c:v>
                </c:pt>
                <c:pt idx="163">
                  <c:v>4.6966750577204692</c:v>
                </c:pt>
                <c:pt idx="164">
                  <c:v>3.3993352183070584</c:v>
                </c:pt>
                <c:pt idx="165">
                  <c:v>2.7693775217981198</c:v>
                </c:pt>
                <c:pt idx="166">
                  <c:v>2.8878284321369421</c:v>
                </c:pt>
                <c:pt idx="167">
                  <c:v>2.4487410570129668</c:v>
                </c:pt>
                <c:pt idx="168">
                  <c:v>-1.379578113266092</c:v>
                </c:pt>
                <c:pt idx="169">
                  <c:v>-2.9720686298359809</c:v>
                </c:pt>
                <c:pt idx="170">
                  <c:v>-1.5300885105839583</c:v>
                </c:pt>
                <c:pt idx="171">
                  <c:v>-1.3033249422795308</c:v>
                </c:pt>
                <c:pt idx="172">
                  <c:v>-1.500664781692933</c:v>
                </c:pt>
                <c:pt idx="173">
                  <c:v>-0.2306224782018802</c:v>
                </c:pt>
                <c:pt idx="174">
                  <c:v>1.1878284321369392</c:v>
                </c:pt>
                <c:pt idx="175">
                  <c:v>10.948741057012967</c:v>
                </c:pt>
                <c:pt idx="176">
                  <c:v>-0.24035688413206557</c:v>
                </c:pt>
                <c:pt idx="177">
                  <c:v>5.5330989017902112</c:v>
                </c:pt>
                <c:pt idx="178">
                  <c:v>9.51348169633156</c:v>
                </c:pt>
                <c:pt idx="179">
                  <c:v>7.5117751455823054</c:v>
                </c:pt>
                <c:pt idx="180">
                  <c:v>5.814057511676765</c:v>
                </c:pt>
                <c:pt idx="181">
                  <c:v>4.5992789715866138</c:v>
                </c:pt>
                <c:pt idx="182">
                  <c:v>4.1284547028304246</c:v>
                </c:pt>
                <c:pt idx="183">
                  <c:v>3.5474051714648738</c:v>
                </c:pt>
                <c:pt idx="184">
                  <c:v>-1.840356884132067</c:v>
                </c:pt>
                <c:pt idx="185">
                  <c:v>2.9330989017902098</c:v>
                </c:pt>
                <c:pt idx="186">
                  <c:v>7.3134816963315643</c:v>
                </c:pt>
                <c:pt idx="187">
                  <c:v>5.5117751455823054</c:v>
                </c:pt>
                <c:pt idx="188">
                  <c:v>4.5140575116767678</c:v>
                </c:pt>
                <c:pt idx="189">
                  <c:v>4.4992789715866195</c:v>
                </c:pt>
                <c:pt idx="190">
                  <c:v>3.3284547028304132</c:v>
                </c:pt>
                <c:pt idx="191">
                  <c:v>4.5474051714648738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82752"/>
        <c:axId val="327683144"/>
      </c:scatterChart>
      <c:valAx>
        <c:axId val="32768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3144"/>
        <c:crossesAt val="-1.0000000000000001E+300"/>
        <c:crossBetween val="midCat"/>
      </c:valAx>
      <c:valAx>
        <c:axId val="327683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8275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Test APZ'!$E$1003:$E$1194</c:f>
              <c:numCache>
                <c:formatCode>0.0</c:formatCode>
                <c:ptCount val="192"/>
                <c:pt idx="0">
                  <c:v>23.227463287022456</c:v>
                </c:pt>
                <c:pt idx="1">
                  <c:v>31.871216063704544</c:v>
                </c:pt>
                <c:pt idx="2">
                  <c:v>38.209798654919467</c:v>
                </c:pt>
                <c:pt idx="3">
                  <c:v>42.36567985026447</c:v>
                </c:pt>
                <c:pt idx="4">
                  <c:v>44.956381854123734</c:v>
                </c:pt>
                <c:pt idx="5">
                  <c:v>47.527231842822587</c:v>
                </c:pt>
                <c:pt idx="6">
                  <c:v>49.305400073289924</c:v>
                </c:pt>
                <c:pt idx="7">
                  <c:v>50.121608688928475</c:v>
                </c:pt>
                <c:pt idx="8">
                  <c:v>23.227463287022456</c:v>
                </c:pt>
                <c:pt idx="9">
                  <c:v>38.209798654919467</c:v>
                </c:pt>
                <c:pt idx="10">
                  <c:v>44.956381854123734</c:v>
                </c:pt>
                <c:pt idx="11">
                  <c:v>47.527231842822587</c:v>
                </c:pt>
                <c:pt idx="12">
                  <c:v>48.545219531504223</c:v>
                </c:pt>
                <c:pt idx="13">
                  <c:v>49.305400073289924</c:v>
                </c:pt>
                <c:pt idx="14">
                  <c:v>49.729925454898904</c:v>
                </c:pt>
                <c:pt idx="15">
                  <c:v>50.121608688928475</c:v>
                </c:pt>
                <c:pt idx="16">
                  <c:v>23.318173087592069</c:v>
                </c:pt>
                <c:pt idx="17">
                  <c:v>32.790156429977941</c:v>
                </c:pt>
                <c:pt idx="18">
                  <c:v>39.981367083507038</c:v>
                </c:pt>
                <c:pt idx="19">
                  <c:v>44.794555586956889</c:v>
                </c:pt>
                <c:pt idx="20">
                  <c:v>47.829832374348747</c:v>
                </c:pt>
                <c:pt idx="21">
                  <c:v>50.865698242931273</c:v>
                </c:pt>
                <c:pt idx="22">
                  <c:v>52.976073141775245</c:v>
                </c:pt>
                <c:pt idx="23">
                  <c:v>53.930529842509351</c:v>
                </c:pt>
                <c:pt idx="24">
                  <c:v>23.318173087592069</c:v>
                </c:pt>
                <c:pt idx="25">
                  <c:v>39.981367083507038</c:v>
                </c:pt>
                <c:pt idx="26">
                  <c:v>47.829832374348747</c:v>
                </c:pt>
                <c:pt idx="27">
                  <c:v>50.865698242931273</c:v>
                </c:pt>
                <c:pt idx="28">
                  <c:v>52.07385294662344</c:v>
                </c:pt>
                <c:pt idx="29">
                  <c:v>52.976073141775245</c:v>
                </c:pt>
                <c:pt idx="30">
                  <c:v>53.475266483111206</c:v>
                </c:pt>
                <c:pt idx="31">
                  <c:v>53.930529842509351</c:v>
                </c:pt>
                <c:pt idx="32">
                  <c:v>23.521354294864064</c:v>
                </c:pt>
                <c:pt idx="33">
                  <c:v>33.856044361266626</c:v>
                </c:pt>
                <c:pt idx="34">
                  <c:v>41.989461160718434</c:v>
                </c:pt>
                <c:pt idx="35">
                  <c:v>47.550581044443447</c:v>
                </c:pt>
                <c:pt idx="36">
                  <c:v>51.096667475456954</c:v>
                </c:pt>
                <c:pt idx="37">
                  <c:v>54.66061989501533</c:v>
                </c:pt>
                <c:pt idx="38">
                  <c:v>57.090550591119531</c:v>
                </c:pt>
                <c:pt idx="39">
                  <c:v>58.099988734250239</c:v>
                </c:pt>
                <c:pt idx="40">
                  <c:v>23.521354294864064</c:v>
                </c:pt>
                <c:pt idx="41">
                  <c:v>41.989461160718434</c:v>
                </c:pt>
                <c:pt idx="42">
                  <c:v>51.096667475456954</c:v>
                </c:pt>
                <c:pt idx="43">
                  <c:v>54.66061989501533</c:v>
                </c:pt>
                <c:pt idx="44">
                  <c:v>56.07068537500129</c:v>
                </c:pt>
                <c:pt idx="45">
                  <c:v>57.090550591119531</c:v>
                </c:pt>
                <c:pt idx="46">
                  <c:v>57.62482343106366</c:v>
                </c:pt>
                <c:pt idx="47">
                  <c:v>58.099988734250239</c:v>
                </c:pt>
                <c:pt idx="48">
                  <c:v>23.637657135639483</c:v>
                </c:pt>
                <c:pt idx="49">
                  <c:v>34.806756811692452</c:v>
                </c:pt>
                <c:pt idx="50">
                  <c:v>43.919626366217713</c:v>
                </c:pt>
                <c:pt idx="51">
                  <c:v>50.282609203505729</c:v>
                </c:pt>
                <c:pt idx="52">
                  <c:v>54.380492700215378</c:v>
                </c:pt>
                <c:pt idx="53">
                  <c:v>58.505056244775488</c:v>
                </c:pt>
                <c:pt idx="54">
                  <c:v>61.204170233308943</c:v>
                </c:pt>
                <c:pt idx="55">
                  <c:v>62.16048051034371</c:v>
                </c:pt>
                <c:pt idx="56">
                  <c:v>23.637657135639483</c:v>
                </c:pt>
                <c:pt idx="57">
                  <c:v>43.919626366217713</c:v>
                </c:pt>
                <c:pt idx="58">
                  <c:v>54.380492700215378</c:v>
                </c:pt>
                <c:pt idx="59">
                  <c:v>58.505056244775488</c:v>
                </c:pt>
                <c:pt idx="60">
                  <c:v>60.111591180239259</c:v>
                </c:pt>
                <c:pt idx="61">
                  <c:v>61.204170233308943</c:v>
                </c:pt>
                <c:pt idx="62">
                  <c:v>61.719718928824889</c:v>
                </c:pt>
                <c:pt idx="63">
                  <c:v>62.16048051034371</c:v>
                </c:pt>
                <c:pt idx="64">
                  <c:v>23.486179087416513</c:v>
                </c:pt>
                <c:pt idx="65">
                  <c:v>35.39412711931277</c:v>
                </c:pt>
                <c:pt idx="66">
                  <c:v>45.458240562812939</c:v>
                </c:pt>
                <c:pt idx="67">
                  <c:v>52.626610451442453</c:v>
                </c:pt>
                <c:pt idx="68">
                  <c:v>57.282564659206713</c:v>
                </c:pt>
                <c:pt idx="69">
                  <c:v>61.965729023590136</c:v>
                </c:pt>
                <c:pt idx="70">
                  <c:v>64.886432500709077</c:v>
                </c:pt>
                <c:pt idx="71">
                  <c:v>65.732361140470815</c:v>
                </c:pt>
                <c:pt idx="72">
                  <c:v>23.486179087416513</c:v>
                </c:pt>
                <c:pt idx="73">
                  <c:v>45.458240562812939</c:v>
                </c:pt>
                <c:pt idx="74">
                  <c:v>57.282564659206713</c:v>
                </c:pt>
                <c:pt idx="75">
                  <c:v>61.965729023590136</c:v>
                </c:pt>
                <c:pt idx="76">
                  <c:v>63.755010593183847</c:v>
                </c:pt>
                <c:pt idx="77">
                  <c:v>64.503229067108165</c:v>
                </c:pt>
                <c:pt idx="78">
                  <c:v>64.886432500709077</c:v>
                </c:pt>
                <c:pt idx="79">
                  <c:v>65.732361140470815</c:v>
                </c:pt>
                <c:pt idx="80">
                  <c:v>23.059911504475249</c:v>
                </c:pt>
                <c:pt idx="81">
                  <c:v>35.590794986104044</c:v>
                </c:pt>
                <c:pt idx="82">
                  <c:v>46.544702368623994</c:v>
                </c:pt>
                <c:pt idx="83">
                  <c:v>54.491290135860524</c:v>
                </c:pt>
                <c:pt idx="84">
                  <c:v>59.689886291569124</c:v>
                </c:pt>
                <c:pt idx="85">
                  <c:v>64.91465863661945</c:v>
                </c:pt>
                <c:pt idx="86">
                  <c:v>68.062857171361699</c:v>
                </c:pt>
                <c:pt idx="87">
                  <c:v>68.845887463080743</c:v>
                </c:pt>
                <c:pt idx="88">
                  <c:v>23.059911504475249</c:v>
                </c:pt>
                <c:pt idx="89">
                  <c:v>46.544702368623994</c:v>
                </c:pt>
                <c:pt idx="90">
                  <c:v>59.689886291569124</c:v>
                </c:pt>
                <c:pt idx="91">
                  <c:v>62.930356758973346</c:v>
                </c:pt>
                <c:pt idx="92">
                  <c:v>64.91465863661945</c:v>
                </c:pt>
                <c:pt idx="93">
                  <c:v>66.882388826152763</c:v>
                </c:pt>
                <c:pt idx="94">
                  <c:v>68.062857171361699</c:v>
                </c:pt>
                <c:pt idx="95">
                  <c:v>68.845887463080743</c:v>
                </c:pt>
                <c:pt idx="96">
                  <c:v>22.567654566982426</c:v>
                </c:pt>
                <c:pt idx="97">
                  <c:v>35.656023401364294</c:v>
                </c:pt>
                <c:pt idx="98">
                  <c:v>47.463703602733275</c:v>
                </c:pt>
                <c:pt idx="99">
                  <c:v>56.170605956128909</c:v>
                </c:pt>
                <c:pt idx="100">
                  <c:v>61.899059906001455</c:v>
                </c:pt>
                <c:pt idx="101">
                  <c:v>67.65415672620253</c:v>
                </c:pt>
                <c:pt idx="102">
                  <c:v>71.078506483058391</c:v>
                </c:pt>
                <c:pt idx="103">
                  <c:v>71.897131164815775</c:v>
                </c:pt>
                <c:pt idx="104">
                  <c:v>22.567654566982426</c:v>
                </c:pt>
                <c:pt idx="105">
                  <c:v>47.463703602733275</c:v>
                </c:pt>
                <c:pt idx="106">
                  <c:v>61.899059906001455</c:v>
                </c:pt>
                <c:pt idx="107">
                  <c:v>65.471133755384457</c:v>
                </c:pt>
                <c:pt idx="108">
                  <c:v>67.65415672620253</c:v>
                </c:pt>
                <c:pt idx="109">
                  <c:v>69.808154272679644</c:v>
                </c:pt>
                <c:pt idx="110">
                  <c:v>71.078506483058391</c:v>
                </c:pt>
                <c:pt idx="111">
                  <c:v>71.897131164815775</c:v>
                </c:pt>
                <c:pt idx="112">
                  <c:v>22.266620303783377</c:v>
                </c:pt>
                <c:pt idx="113">
                  <c:v>35.921609645498513</c:v>
                </c:pt>
                <c:pt idx="114">
                  <c:v>48.596304488329693</c:v>
                </c:pt>
                <c:pt idx="115">
                  <c:v>58.070262346334012</c:v>
                </c:pt>
                <c:pt idx="116">
                  <c:v>64.324593975126575</c:v>
                </c:pt>
                <c:pt idx="117">
                  <c:v>70.59793407733217</c:v>
                </c:pt>
                <c:pt idx="118">
                  <c:v>74.321757389525942</c:v>
                </c:pt>
                <c:pt idx="119">
                  <c:v>75.224274620517264</c:v>
                </c:pt>
                <c:pt idx="120">
                  <c:v>22.266620303783377</c:v>
                </c:pt>
                <c:pt idx="121">
                  <c:v>35.921609645498513</c:v>
                </c:pt>
                <c:pt idx="122">
                  <c:v>48.596304488329693</c:v>
                </c:pt>
                <c:pt idx="123">
                  <c:v>58.070262346334012</c:v>
                </c:pt>
                <c:pt idx="124">
                  <c:v>64.324593975126575</c:v>
                </c:pt>
                <c:pt idx="125">
                  <c:v>70.59793407733217</c:v>
                </c:pt>
                <c:pt idx="126">
                  <c:v>74.321757389525942</c:v>
                </c:pt>
                <c:pt idx="127">
                  <c:v>75.224274620517264</c:v>
                </c:pt>
                <c:pt idx="128">
                  <c:v>22.267994623824855</c:v>
                </c:pt>
                <c:pt idx="129">
                  <c:v>36.530760755402298</c:v>
                </c:pt>
                <c:pt idx="130">
                  <c:v>50.104812003188542</c:v>
                </c:pt>
                <c:pt idx="131">
                  <c:v>60.357148832211664</c:v>
                </c:pt>
                <c:pt idx="132">
                  <c:v>67.128274913967587</c:v>
                </c:pt>
                <c:pt idx="133">
                  <c:v>73.887899349354115</c:v>
                </c:pt>
                <c:pt idx="134">
                  <c:v>77.872347067872511</c:v>
                </c:pt>
                <c:pt idx="135">
                  <c:v>78.828562619102229</c:v>
                </c:pt>
                <c:pt idx="136">
                  <c:v>22.267994623824855</c:v>
                </c:pt>
                <c:pt idx="137">
                  <c:v>36.530760755402298</c:v>
                </c:pt>
                <c:pt idx="138">
                  <c:v>50.104812003188542</c:v>
                </c:pt>
                <c:pt idx="139">
                  <c:v>60.357148832211664</c:v>
                </c:pt>
                <c:pt idx="140">
                  <c:v>67.128274913967587</c:v>
                </c:pt>
                <c:pt idx="141">
                  <c:v>73.887899349354115</c:v>
                </c:pt>
                <c:pt idx="142">
                  <c:v>77.872347067872511</c:v>
                </c:pt>
                <c:pt idx="143">
                  <c:v>78.828562619102229</c:v>
                </c:pt>
                <c:pt idx="144">
                  <c:v>22.497295688080605</c:v>
                </c:pt>
                <c:pt idx="145">
                  <c:v>37.377742100662616</c:v>
                </c:pt>
                <c:pt idx="146">
                  <c:v>51.859774906103667</c:v>
                </c:pt>
                <c:pt idx="147">
                  <c:v>62.88544690149206</c:v>
                </c:pt>
                <c:pt idx="148">
                  <c:v>70.15153101797155</c:v>
                </c:pt>
                <c:pt idx="149">
                  <c:v>77.345881967890321</c:v>
                </c:pt>
                <c:pt idx="150">
                  <c:v>81.511725602067102</c:v>
                </c:pt>
                <c:pt idx="151">
                  <c:v>82.450378123406807</c:v>
                </c:pt>
                <c:pt idx="152">
                  <c:v>22.497295688080605</c:v>
                </c:pt>
                <c:pt idx="153">
                  <c:v>37.377742100662616</c:v>
                </c:pt>
                <c:pt idx="154">
                  <c:v>51.859774906103667</c:v>
                </c:pt>
                <c:pt idx="155">
                  <c:v>62.88544690149206</c:v>
                </c:pt>
                <c:pt idx="156">
                  <c:v>70.15153101797155</c:v>
                </c:pt>
                <c:pt idx="157">
                  <c:v>77.345881967890321</c:v>
                </c:pt>
                <c:pt idx="158">
                  <c:v>81.511725602067102</c:v>
                </c:pt>
                <c:pt idx="159">
                  <c:v>82.450378123406807</c:v>
                </c:pt>
                <c:pt idx="160">
                  <c:v>22.779578113266091</c:v>
                </c:pt>
                <c:pt idx="161">
                  <c:v>38.272068629835978</c:v>
                </c:pt>
                <c:pt idx="162">
                  <c:v>53.730088510583961</c:v>
                </c:pt>
                <c:pt idx="163">
                  <c:v>65.603324942279528</c:v>
                </c:pt>
                <c:pt idx="164">
                  <c:v>73.400664781692939</c:v>
                </c:pt>
                <c:pt idx="165">
                  <c:v>81.030622478201877</c:v>
                </c:pt>
                <c:pt idx="166">
                  <c:v>85.312171567863061</c:v>
                </c:pt>
                <c:pt idx="167">
                  <c:v>86.151258942987027</c:v>
                </c:pt>
                <c:pt idx="168">
                  <c:v>22.779578113266091</c:v>
                </c:pt>
                <c:pt idx="169">
                  <c:v>38.272068629835978</c:v>
                </c:pt>
                <c:pt idx="170">
                  <c:v>53.730088510583961</c:v>
                </c:pt>
                <c:pt idx="171">
                  <c:v>65.603324942279528</c:v>
                </c:pt>
                <c:pt idx="172">
                  <c:v>73.400664781692939</c:v>
                </c:pt>
                <c:pt idx="173">
                  <c:v>81.030622478201877</c:v>
                </c:pt>
                <c:pt idx="174">
                  <c:v>85.312171567863061</c:v>
                </c:pt>
                <c:pt idx="175">
                  <c:v>86.151258942987027</c:v>
                </c:pt>
                <c:pt idx="176">
                  <c:v>22.740356884132066</c:v>
                </c:pt>
                <c:pt idx="177">
                  <c:v>38.666901098209792</c:v>
                </c:pt>
                <c:pt idx="178">
                  <c:v>55.086518303668434</c:v>
                </c:pt>
                <c:pt idx="179">
                  <c:v>67.8882248544177</c:v>
                </c:pt>
                <c:pt idx="180">
                  <c:v>76.285942488323229</c:v>
                </c:pt>
                <c:pt idx="181">
                  <c:v>84.400721028413386</c:v>
                </c:pt>
                <c:pt idx="182">
                  <c:v>88.771545297169581</c:v>
                </c:pt>
                <c:pt idx="183">
                  <c:v>89.452594828535126</c:v>
                </c:pt>
                <c:pt idx="184">
                  <c:v>22.740356884132066</c:v>
                </c:pt>
                <c:pt idx="185">
                  <c:v>38.666901098209792</c:v>
                </c:pt>
                <c:pt idx="186">
                  <c:v>55.086518303668434</c:v>
                </c:pt>
                <c:pt idx="187">
                  <c:v>67.8882248544177</c:v>
                </c:pt>
                <c:pt idx="188">
                  <c:v>76.285942488323229</c:v>
                </c:pt>
                <c:pt idx="189">
                  <c:v>84.400721028413386</c:v>
                </c:pt>
                <c:pt idx="190">
                  <c:v>88.771545297169581</c:v>
                </c:pt>
                <c:pt idx="191">
                  <c:v>89.452594828535126</c:v>
                </c:pt>
              </c:numCache>
            </c:numRef>
          </c:xVal>
          <c:yVal>
            <c:numRef>
              <c:f>'Temp Test APZ'!$F$1003:$F$1194</c:f>
              <c:numCache>
                <c:formatCode>0.0</c:formatCode>
                <c:ptCount val="192"/>
                <c:pt idx="0">
                  <c:v>-0.52746328702245648</c:v>
                </c:pt>
                <c:pt idx="1">
                  <c:v>-3.5712160637045436</c:v>
                </c:pt>
                <c:pt idx="2">
                  <c:v>-3.7097986549194673</c:v>
                </c:pt>
                <c:pt idx="3">
                  <c:v>-3.0656798502644733</c:v>
                </c:pt>
                <c:pt idx="4">
                  <c:v>-2.0563818541237353</c:v>
                </c:pt>
                <c:pt idx="5">
                  <c:v>-1.2272318428225901</c:v>
                </c:pt>
                <c:pt idx="6">
                  <c:v>-0.60540007328992118</c:v>
                </c:pt>
                <c:pt idx="7">
                  <c:v>-1.2216086889284767</c:v>
                </c:pt>
                <c:pt idx="8">
                  <c:v>-1.4274632870224551</c:v>
                </c:pt>
                <c:pt idx="9">
                  <c:v>5.8902013450805342</c:v>
                </c:pt>
                <c:pt idx="10">
                  <c:v>3.8436181458762633</c:v>
                </c:pt>
                <c:pt idx="11">
                  <c:v>2.6727681571774156</c:v>
                </c:pt>
                <c:pt idx="12">
                  <c:v>2.1547804684957796</c:v>
                </c:pt>
                <c:pt idx="13">
                  <c:v>1.7945999267100774</c:v>
                </c:pt>
                <c:pt idx="14">
                  <c:v>1.4700745451010988</c:v>
                </c:pt>
                <c:pt idx="15">
                  <c:v>1.0783913110715275</c:v>
                </c:pt>
                <c:pt idx="16">
                  <c:v>-1.2181730875920671</c:v>
                </c:pt>
                <c:pt idx="17">
                  <c:v>-2.0901564299779416</c:v>
                </c:pt>
                <c:pt idx="18">
                  <c:v>-2.2813670835070354</c:v>
                </c:pt>
                <c:pt idx="19">
                  <c:v>-1.4945555869568921</c:v>
                </c:pt>
                <c:pt idx="20">
                  <c:v>-1.2298323743487458</c:v>
                </c:pt>
                <c:pt idx="21">
                  <c:v>-0.46569824293127482</c:v>
                </c:pt>
                <c:pt idx="22">
                  <c:v>0.62392685822475613</c:v>
                </c:pt>
                <c:pt idx="23">
                  <c:v>-0.13052984250935395</c:v>
                </c:pt>
                <c:pt idx="24">
                  <c:v>-2.0181730875920678</c:v>
                </c:pt>
                <c:pt idx="25">
                  <c:v>-0.28136708350703543</c:v>
                </c:pt>
                <c:pt idx="26">
                  <c:v>0.77016762565125418</c:v>
                </c:pt>
                <c:pt idx="27">
                  <c:v>1.1343017570687266</c:v>
                </c:pt>
                <c:pt idx="28">
                  <c:v>1.3261470533765589</c:v>
                </c:pt>
                <c:pt idx="29">
                  <c:v>1.3239268582247519</c:v>
                </c:pt>
                <c:pt idx="30">
                  <c:v>1.0247335168887943</c:v>
                </c:pt>
                <c:pt idx="31">
                  <c:v>0.66947015749065031</c:v>
                </c:pt>
                <c:pt idx="32">
                  <c:v>-2.2213542948640637</c:v>
                </c:pt>
                <c:pt idx="33">
                  <c:v>-4.8560443612666262</c:v>
                </c:pt>
                <c:pt idx="34">
                  <c:v>-4.0894611607184359</c:v>
                </c:pt>
                <c:pt idx="35">
                  <c:v>-2.5505810444434474</c:v>
                </c:pt>
                <c:pt idx="36">
                  <c:v>-2.0966674754569539</c:v>
                </c:pt>
                <c:pt idx="37">
                  <c:v>-0.46061989501532707</c:v>
                </c:pt>
                <c:pt idx="38">
                  <c:v>1.6094494088804723</c:v>
                </c:pt>
                <c:pt idx="39">
                  <c:v>1.1000112657497638</c:v>
                </c:pt>
                <c:pt idx="40">
                  <c:v>-1.921354294864063</c:v>
                </c:pt>
                <c:pt idx="41">
                  <c:v>-3.1894611607184373</c:v>
                </c:pt>
                <c:pt idx="42">
                  <c:v>-1.396667475456951</c:v>
                </c:pt>
                <c:pt idx="43">
                  <c:v>-0.26061989501533134</c:v>
                </c:pt>
                <c:pt idx="44">
                  <c:v>0.42931462499871031</c:v>
                </c:pt>
                <c:pt idx="45">
                  <c:v>0.80944940888046801</c:v>
                </c:pt>
                <c:pt idx="46">
                  <c:v>0.57517656893634239</c:v>
                </c:pt>
                <c:pt idx="47">
                  <c:v>0.10001126574976382</c:v>
                </c:pt>
                <c:pt idx="48">
                  <c:v>-2.337657135639482</c:v>
                </c:pt>
                <c:pt idx="49">
                  <c:v>-5.8067568116924519</c:v>
                </c:pt>
                <c:pt idx="50">
                  <c:v>-6.0196263662177145</c:v>
                </c:pt>
                <c:pt idx="51">
                  <c:v>-5.2826092035057286</c:v>
                </c:pt>
                <c:pt idx="52">
                  <c:v>-5.3804927002153775</c:v>
                </c:pt>
                <c:pt idx="53">
                  <c:v>-4.3050562447754857</c:v>
                </c:pt>
                <c:pt idx="54">
                  <c:v>-2.5041702333089404</c:v>
                </c:pt>
                <c:pt idx="55">
                  <c:v>-2.9604805103437073</c:v>
                </c:pt>
                <c:pt idx="56">
                  <c:v>-1.1376571356394827</c:v>
                </c:pt>
                <c:pt idx="57">
                  <c:v>-3.9196263662177131</c:v>
                </c:pt>
                <c:pt idx="58">
                  <c:v>-2.5804927002153804</c:v>
                </c:pt>
                <c:pt idx="59">
                  <c:v>-1.2050562447754913</c:v>
                </c:pt>
                <c:pt idx="60">
                  <c:v>-0.21159118023926027</c:v>
                </c:pt>
                <c:pt idx="61">
                  <c:v>0.19582976669105534</c:v>
                </c:pt>
                <c:pt idx="62">
                  <c:v>-0.11971892882488788</c:v>
                </c:pt>
                <c:pt idx="63">
                  <c:v>-0.36048051034371298</c:v>
                </c:pt>
                <c:pt idx="64">
                  <c:v>-1.5861790874165145</c:v>
                </c:pt>
                <c:pt idx="65">
                  <c:v>-6.8941271193127704</c:v>
                </c:pt>
                <c:pt idx="66">
                  <c:v>-9.1582405628129422</c:v>
                </c:pt>
                <c:pt idx="67">
                  <c:v>-9.7266104514424541</c:v>
                </c:pt>
                <c:pt idx="68">
                  <c:v>-10.382564659206714</c:v>
                </c:pt>
                <c:pt idx="69">
                  <c:v>-10.665729023590139</c:v>
                </c:pt>
                <c:pt idx="70">
                  <c:v>-9.886432500709077</c:v>
                </c:pt>
                <c:pt idx="71">
                  <c:v>-10.232361140470815</c:v>
                </c:pt>
                <c:pt idx="72">
                  <c:v>-1.9861790874165131</c:v>
                </c:pt>
                <c:pt idx="73">
                  <c:v>-3.7582405628129365</c:v>
                </c:pt>
                <c:pt idx="74">
                  <c:v>-2.4825646592067159</c:v>
                </c:pt>
                <c:pt idx="75">
                  <c:v>-0.86572902359013426</c:v>
                </c:pt>
                <c:pt idx="76">
                  <c:v>-0.35501059318384875</c:v>
                </c:pt>
                <c:pt idx="77">
                  <c:v>-0.10322906710815971</c:v>
                </c:pt>
                <c:pt idx="78">
                  <c:v>1.3567499290928708E-2</c:v>
                </c:pt>
                <c:pt idx="79">
                  <c:v>-0.43236114047081742</c:v>
                </c:pt>
                <c:pt idx="80">
                  <c:v>-1.5599115044752487</c:v>
                </c:pt>
                <c:pt idx="81">
                  <c:v>-3.9907949861040422</c:v>
                </c:pt>
                <c:pt idx="82">
                  <c:v>-5.2447023686239973</c:v>
                </c:pt>
                <c:pt idx="83">
                  <c:v>-5.2912901358605211</c:v>
                </c:pt>
                <c:pt idx="84">
                  <c:v>-5.0898862915691225</c:v>
                </c:pt>
                <c:pt idx="85">
                  <c:v>-3.6146586366194526</c:v>
                </c:pt>
                <c:pt idx="86">
                  <c:v>-2.4628571713617049</c:v>
                </c:pt>
                <c:pt idx="87">
                  <c:v>-2.7458874630807486</c:v>
                </c:pt>
                <c:pt idx="88">
                  <c:v>1.1400884955247506</c:v>
                </c:pt>
                <c:pt idx="89">
                  <c:v>-3.6447023686239959</c:v>
                </c:pt>
                <c:pt idx="90">
                  <c:v>-3.3898862915691268</c:v>
                </c:pt>
                <c:pt idx="91">
                  <c:v>-2.5303567589733476</c:v>
                </c:pt>
                <c:pt idx="92">
                  <c:v>-2.3146586366194484</c:v>
                </c:pt>
                <c:pt idx="93">
                  <c:v>-1.8823888261527628</c:v>
                </c:pt>
                <c:pt idx="94">
                  <c:v>-1.4628571713617049</c:v>
                </c:pt>
                <c:pt idx="95">
                  <c:v>-1.9458874630807372</c:v>
                </c:pt>
                <c:pt idx="96">
                  <c:v>-1.1676545669824279</c:v>
                </c:pt>
                <c:pt idx="97">
                  <c:v>-1.156023401364294</c:v>
                </c:pt>
                <c:pt idx="98">
                  <c:v>-0.16370360273327833</c:v>
                </c:pt>
                <c:pt idx="99">
                  <c:v>1.0293940438710933</c:v>
                </c:pt>
                <c:pt idx="100">
                  <c:v>1.1009400939985454</c:v>
                </c:pt>
                <c:pt idx="101">
                  <c:v>1.0458432737974732</c:v>
                </c:pt>
                <c:pt idx="102">
                  <c:v>1.5214935169416037</c:v>
                </c:pt>
                <c:pt idx="103">
                  <c:v>0.90286883518422201</c:v>
                </c:pt>
                <c:pt idx="104">
                  <c:v>2.7323454330175743</c:v>
                </c:pt>
                <c:pt idx="105">
                  <c:v>0.53629639726672451</c:v>
                </c:pt>
                <c:pt idx="106">
                  <c:v>0.500940093998544</c:v>
                </c:pt>
                <c:pt idx="107">
                  <c:v>0.42886624461554845</c:v>
                </c:pt>
                <c:pt idx="108">
                  <c:v>0.54584327379747322</c:v>
                </c:pt>
                <c:pt idx="109">
                  <c:v>0.89184572732035861</c:v>
                </c:pt>
                <c:pt idx="110">
                  <c:v>1.2214935169416066</c:v>
                </c:pt>
                <c:pt idx="111">
                  <c:v>0.80286883518422769</c:v>
                </c:pt>
                <c:pt idx="112">
                  <c:v>3.3379696216623955E-2</c:v>
                </c:pt>
                <c:pt idx="113">
                  <c:v>7.5783903545014866</c:v>
                </c:pt>
                <c:pt idx="114">
                  <c:v>8.4036955116703069</c:v>
                </c:pt>
                <c:pt idx="115">
                  <c:v>7.2297376536659854</c:v>
                </c:pt>
                <c:pt idx="116">
                  <c:v>5.5754060248734305</c:v>
                </c:pt>
                <c:pt idx="117">
                  <c:v>4.2020659226678276</c:v>
                </c:pt>
                <c:pt idx="118">
                  <c:v>3.2782426104740523</c:v>
                </c:pt>
                <c:pt idx="119">
                  <c:v>2.4757253794827392</c:v>
                </c:pt>
                <c:pt idx="120">
                  <c:v>3.3379696216623955E-2</c:v>
                </c:pt>
                <c:pt idx="121">
                  <c:v>-0.72160964549851059</c:v>
                </c:pt>
                <c:pt idx="122">
                  <c:v>2.1036955116703098</c:v>
                </c:pt>
                <c:pt idx="123">
                  <c:v>2.9297376536659883</c:v>
                </c:pt>
                <c:pt idx="124">
                  <c:v>2.0754060248734305</c:v>
                </c:pt>
                <c:pt idx="125">
                  <c:v>2.0020659226678248</c:v>
                </c:pt>
                <c:pt idx="126">
                  <c:v>1.9782426104740551</c:v>
                </c:pt>
                <c:pt idx="127">
                  <c:v>1.3757253794827307</c:v>
                </c:pt>
                <c:pt idx="128">
                  <c:v>-0.46799462382485402</c:v>
                </c:pt>
                <c:pt idx="129">
                  <c:v>8.3692392445977006</c:v>
                </c:pt>
                <c:pt idx="130">
                  <c:v>9.6951879968114554</c:v>
                </c:pt>
                <c:pt idx="131">
                  <c:v>7.9428511677883336</c:v>
                </c:pt>
                <c:pt idx="132">
                  <c:v>6.17172508603241</c:v>
                </c:pt>
                <c:pt idx="133">
                  <c:v>4.7121006506458798</c:v>
                </c:pt>
                <c:pt idx="134">
                  <c:v>3.8276529321274921</c:v>
                </c:pt>
                <c:pt idx="135">
                  <c:v>3.0714373808977768</c:v>
                </c:pt>
                <c:pt idx="136">
                  <c:v>-0.46799462382485402</c:v>
                </c:pt>
                <c:pt idx="137">
                  <c:v>-3.2307607554023008</c:v>
                </c:pt>
                <c:pt idx="138">
                  <c:v>-0.50481200318854036</c:v>
                </c:pt>
                <c:pt idx="139">
                  <c:v>-0.15714883221166076</c:v>
                </c:pt>
                <c:pt idx="140">
                  <c:v>-0.62827491396758717</c:v>
                </c:pt>
                <c:pt idx="141">
                  <c:v>-8.7899349354117362E-2</c:v>
                </c:pt>
                <c:pt idx="142">
                  <c:v>1.027652932127495</c:v>
                </c:pt>
                <c:pt idx="143">
                  <c:v>0.57143738089777685</c:v>
                </c:pt>
                <c:pt idx="144">
                  <c:v>-0.59729568808060662</c:v>
                </c:pt>
                <c:pt idx="145">
                  <c:v>-0.67774210066261276</c:v>
                </c:pt>
                <c:pt idx="146">
                  <c:v>2.1402250938963334</c:v>
                </c:pt>
                <c:pt idx="147">
                  <c:v>2.4145530985079375</c:v>
                </c:pt>
                <c:pt idx="148">
                  <c:v>1.548468982028453</c:v>
                </c:pt>
                <c:pt idx="149">
                  <c:v>1.9541180321096761</c:v>
                </c:pt>
                <c:pt idx="150">
                  <c:v>3.0882743979328922</c:v>
                </c:pt>
                <c:pt idx="151">
                  <c:v>2.7496218765931957</c:v>
                </c:pt>
                <c:pt idx="152">
                  <c:v>-0.39729568808060378</c:v>
                </c:pt>
                <c:pt idx="153">
                  <c:v>-3.1777421006626128</c:v>
                </c:pt>
                <c:pt idx="154">
                  <c:v>-3.7597749061036652</c:v>
                </c:pt>
                <c:pt idx="155">
                  <c:v>-3.985446901492061</c:v>
                </c:pt>
                <c:pt idx="156">
                  <c:v>-4.7515310179715442</c:v>
                </c:pt>
                <c:pt idx="157">
                  <c:v>-3.9458819678903154</c:v>
                </c:pt>
                <c:pt idx="158">
                  <c:v>-2.1117256020670965</c:v>
                </c:pt>
                <c:pt idx="159">
                  <c:v>-2.7503781234068043</c:v>
                </c:pt>
                <c:pt idx="160">
                  <c:v>-0.67957811326608919</c:v>
                </c:pt>
                <c:pt idx="161">
                  <c:v>2.3279313701640234</c:v>
                </c:pt>
                <c:pt idx="162">
                  <c:v>6.1699114894160374</c:v>
                </c:pt>
                <c:pt idx="163">
                  <c:v>4.6966750577204692</c:v>
                </c:pt>
                <c:pt idx="164">
                  <c:v>3.3993352183070584</c:v>
                </c:pt>
                <c:pt idx="165">
                  <c:v>2.7693775217981198</c:v>
                </c:pt>
                <c:pt idx="166">
                  <c:v>2.8878284321369421</c:v>
                </c:pt>
                <c:pt idx="167">
                  <c:v>2.4487410570129668</c:v>
                </c:pt>
                <c:pt idx="168">
                  <c:v>-1.379578113266092</c:v>
                </c:pt>
                <c:pt idx="169">
                  <c:v>-2.9720686298359809</c:v>
                </c:pt>
                <c:pt idx="170">
                  <c:v>-1.5300885105839583</c:v>
                </c:pt>
                <c:pt idx="171">
                  <c:v>-1.3033249422795308</c:v>
                </c:pt>
                <c:pt idx="172">
                  <c:v>-1.500664781692933</c:v>
                </c:pt>
                <c:pt idx="173">
                  <c:v>-0.2306224782018802</c:v>
                </c:pt>
                <c:pt idx="174">
                  <c:v>1.1878284321369392</c:v>
                </c:pt>
                <c:pt idx="175">
                  <c:v>10.948741057012967</c:v>
                </c:pt>
                <c:pt idx="176">
                  <c:v>-0.24035688413206557</c:v>
                </c:pt>
                <c:pt idx="177">
                  <c:v>5.5330989017902112</c:v>
                </c:pt>
                <c:pt idx="178">
                  <c:v>9.51348169633156</c:v>
                </c:pt>
                <c:pt idx="179">
                  <c:v>7.5117751455823054</c:v>
                </c:pt>
                <c:pt idx="180">
                  <c:v>5.814057511676765</c:v>
                </c:pt>
                <c:pt idx="181">
                  <c:v>4.5992789715866138</c:v>
                </c:pt>
                <c:pt idx="182">
                  <c:v>4.1284547028304246</c:v>
                </c:pt>
                <c:pt idx="183">
                  <c:v>3.5474051714648738</c:v>
                </c:pt>
                <c:pt idx="184">
                  <c:v>-1.840356884132067</c:v>
                </c:pt>
                <c:pt idx="185">
                  <c:v>2.9330989017902098</c:v>
                </c:pt>
                <c:pt idx="186">
                  <c:v>7.3134816963315643</c:v>
                </c:pt>
                <c:pt idx="187">
                  <c:v>5.5117751455823054</c:v>
                </c:pt>
                <c:pt idx="188">
                  <c:v>4.5140575116767678</c:v>
                </c:pt>
                <c:pt idx="189">
                  <c:v>4.4992789715866195</c:v>
                </c:pt>
                <c:pt idx="190">
                  <c:v>3.3284547028304132</c:v>
                </c:pt>
                <c:pt idx="191">
                  <c:v>4.5474051714648738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58056"/>
        <c:axId val="327683928"/>
      </c:scatterChart>
      <c:valAx>
        <c:axId val="32765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3928"/>
        <c:crossesAt val="-1.0000000000000001E+300"/>
        <c:crossBetween val="midCat"/>
      </c:valAx>
      <c:valAx>
        <c:axId val="327683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5805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'Log Test APZ'!$E$1208:$E$2251</c:f>
              <c:numCache>
                <c:formatCode>General</c:formatCode>
                <c:ptCount val="1044"/>
                <c:pt idx="0">
                  <c:v>-2.3330759643532564</c:v>
                </c:pt>
                <c:pt idx="1">
                  <c:v>-2.3330759643532564</c:v>
                </c:pt>
                <c:pt idx="2">
                  <c:v>-2.3198008734885143</c:v>
                </c:pt>
                <c:pt idx="3">
                  <c:v>-2.3198008734885143</c:v>
                </c:pt>
                <c:pt idx="4">
                  <c:v>-2.3065257826237717</c:v>
                </c:pt>
                <c:pt idx="5">
                  <c:v>-2.3065257826237717</c:v>
                </c:pt>
                <c:pt idx="6">
                  <c:v>-2.2932506917590296</c:v>
                </c:pt>
                <c:pt idx="7">
                  <c:v>-2.2932506917590296</c:v>
                </c:pt>
                <c:pt idx="8">
                  <c:v>-2.2799756008942871</c:v>
                </c:pt>
                <c:pt idx="9">
                  <c:v>-2.2799756008942871</c:v>
                </c:pt>
                <c:pt idx="10">
                  <c:v>-2.266700510029545</c:v>
                </c:pt>
                <c:pt idx="11">
                  <c:v>-2.266700510029545</c:v>
                </c:pt>
                <c:pt idx="12">
                  <c:v>-2.2534254191648024</c:v>
                </c:pt>
                <c:pt idx="13">
                  <c:v>-2.2534254191648024</c:v>
                </c:pt>
                <c:pt idx="14">
                  <c:v>-2.2401503283000603</c:v>
                </c:pt>
                <c:pt idx="15">
                  <c:v>-2.2401503283000603</c:v>
                </c:pt>
                <c:pt idx="16">
                  <c:v>-2.2268752374353178</c:v>
                </c:pt>
                <c:pt idx="17">
                  <c:v>-2.2268752374353178</c:v>
                </c:pt>
                <c:pt idx="18">
                  <c:v>-2.2136001465705757</c:v>
                </c:pt>
                <c:pt idx="19">
                  <c:v>-2.2136001465705757</c:v>
                </c:pt>
                <c:pt idx="20">
                  <c:v>-2.2003250557058331</c:v>
                </c:pt>
                <c:pt idx="21">
                  <c:v>-2.2003250557058331</c:v>
                </c:pt>
                <c:pt idx="22">
                  <c:v>-2.187049964841091</c:v>
                </c:pt>
                <c:pt idx="23">
                  <c:v>-2.187049964841091</c:v>
                </c:pt>
                <c:pt idx="24">
                  <c:v>-2.1737748739763485</c:v>
                </c:pt>
                <c:pt idx="25">
                  <c:v>-2.1737748739763485</c:v>
                </c:pt>
                <c:pt idx="26">
                  <c:v>-2.1604997831116064</c:v>
                </c:pt>
                <c:pt idx="27">
                  <c:v>-2.1604997831116064</c:v>
                </c:pt>
                <c:pt idx="28">
                  <c:v>-2.1472246922468639</c:v>
                </c:pt>
                <c:pt idx="29">
                  <c:v>-2.1472246922468639</c:v>
                </c:pt>
                <c:pt idx="30">
                  <c:v>-2.1339496013821218</c:v>
                </c:pt>
                <c:pt idx="31">
                  <c:v>-2.1339496013821218</c:v>
                </c:pt>
                <c:pt idx="32">
                  <c:v>-2.1206745105173792</c:v>
                </c:pt>
                <c:pt idx="33">
                  <c:v>-2.1206745105173792</c:v>
                </c:pt>
                <c:pt idx="34">
                  <c:v>-2.1073994196526371</c:v>
                </c:pt>
                <c:pt idx="35">
                  <c:v>-2.1073994196526371</c:v>
                </c:pt>
                <c:pt idx="36">
                  <c:v>-2.0941243287878946</c:v>
                </c:pt>
                <c:pt idx="37">
                  <c:v>-2.0941243287878946</c:v>
                </c:pt>
                <c:pt idx="38">
                  <c:v>-2.0808492379231525</c:v>
                </c:pt>
                <c:pt idx="39">
                  <c:v>-2.0808492379231525</c:v>
                </c:pt>
                <c:pt idx="40">
                  <c:v>-2.0675741470584104</c:v>
                </c:pt>
                <c:pt idx="41">
                  <c:v>-2.0675741470584104</c:v>
                </c:pt>
                <c:pt idx="42">
                  <c:v>-2.0542990561936678</c:v>
                </c:pt>
                <c:pt idx="43">
                  <c:v>-2.0542990561936678</c:v>
                </c:pt>
                <c:pt idx="44">
                  <c:v>-2.0410239653289257</c:v>
                </c:pt>
                <c:pt idx="45">
                  <c:v>-2.0410239653289257</c:v>
                </c:pt>
                <c:pt idx="46">
                  <c:v>-2.0277488744641832</c:v>
                </c:pt>
                <c:pt idx="47">
                  <c:v>-2.0277488744641832</c:v>
                </c:pt>
                <c:pt idx="48">
                  <c:v>-2.0144737835994411</c:v>
                </c:pt>
                <c:pt idx="49">
                  <c:v>-2.0144737835994411</c:v>
                </c:pt>
                <c:pt idx="50">
                  <c:v>-2.0011986927346985</c:v>
                </c:pt>
                <c:pt idx="51">
                  <c:v>-2.0011986927346985</c:v>
                </c:pt>
                <c:pt idx="52">
                  <c:v>-1.9879236018699562</c:v>
                </c:pt>
                <c:pt idx="53">
                  <c:v>-1.9879236018699562</c:v>
                </c:pt>
                <c:pt idx="54">
                  <c:v>-1.9746485110052139</c:v>
                </c:pt>
                <c:pt idx="55">
                  <c:v>-1.9746485110052139</c:v>
                </c:pt>
                <c:pt idx="56">
                  <c:v>-1.9613734201404716</c:v>
                </c:pt>
                <c:pt idx="57">
                  <c:v>-1.9613734201404716</c:v>
                </c:pt>
                <c:pt idx="58">
                  <c:v>-1.9480983292757292</c:v>
                </c:pt>
                <c:pt idx="59">
                  <c:v>-1.9480983292757292</c:v>
                </c:pt>
                <c:pt idx="60">
                  <c:v>-1.9348232384109869</c:v>
                </c:pt>
                <c:pt idx="61">
                  <c:v>-1.9348232384109869</c:v>
                </c:pt>
                <c:pt idx="62">
                  <c:v>-1.9215481475462446</c:v>
                </c:pt>
                <c:pt idx="63">
                  <c:v>-1.9215481475462446</c:v>
                </c:pt>
                <c:pt idx="64">
                  <c:v>-1.9082730566815025</c:v>
                </c:pt>
                <c:pt idx="65">
                  <c:v>-1.9082730566815025</c:v>
                </c:pt>
                <c:pt idx="66">
                  <c:v>-1.8949979658167602</c:v>
                </c:pt>
                <c:pt idx="67">
                  <c:v>-1.8949979658167602</c:v>
                </c:pt>
                <c:pt idx="68">
                  <c:v>-1.8817228749520178</c:v>
                </c:pt>
                <c:pt idx="69">
                  <c:v>-1.8817228749520178</c:v>
                </c:pt>
                <c:pt idx="70">
                  <c:v>-1.8684477840872755</c:v>
                </c:pt>
                <c:pt idx="71">
                  <c:v>-1.8684477840872755</c:v>
                </c:pt>
                <c:pt idx="72">
                  <c:v>-1.8551726932225332</c:v>
                </c:pt>
                <c:pt idx="73">
                  <c:v>-1.8551726932225332</c:v>
                </c:pt>
                <c:pt idx="74">
                  <c:v>-1.8418976023577909</c:v>
                </c:pt>
                <c:pt idx="75">
                  <c:v>-1.8418976023577909</c:v>
                </c:pt>
                <c:pt idx="76">
                  <c:v>-1.8286225114930486</c:v>
                </c:pt>
                <c:pt idx="77">
                  <c:v>-1.8286225114930486</c:v>
                </c:pt>
                <c:pt idx="78">
                  <c:v>-1.8153474206283062</c:v>
                </c:pt>
                <c:pt idx="79">
                  <c:v>-1.8153474206283062</c:v>
                </c:pt>
                <c:pt idx="80">
                  <c:v>-1.8020723297635639</c:v>
                </c:pt>
                <c:pt idx="81">
                  <c:v>-1.8020723297635639</c:v>
                </c:pt>
                <c:pt idx="82">
                  <c:v>-1.7887972388988216</c:v>
                </c:pt>
                <c:pt idx="83">
                  <c:v>-1.7887972388988216</c:v>
                </c:pt>
                <c:pt idx="84">
                  <c:v>-1.7755221480340793</c:v>
                </c:pt>
                <c:pt idx="85">
                  <c:v>-1.7755221480340793</c:v>
                </c:pt>
                <c:pt idx="86">
                  <c:v>-1.7622470571693369</c:v>
                </c:pt>
                <c:pt idx="87">
                  <c:v>-1.7622470571693369</c:v>
                </c:pt>
                <c:pt idx="88">
                  <c:v>-1.7489719663045946</c:v>
                </c:pt>
                <c:pt idx="89">
                  <c:v>-1.7489719663045946</c:v>
                </c:pt>
                <c:pt idx="90">
                  <c:v>-1.7356968754398523</c:v>
                </c:pt>
                <c:pt idx="91">
                  <c:v>-1.7356968754398523</c:v>
                </c:pt>
                <c:pt idx="92">
                  <c:v>-1.72242178457511</c:v>
                </c:pt>
                <c:pt idx="93">
                  <c:v>-1.72242178457511</c:v>
                </c:pt>
                <c:pt idx="94">
                  <c:v>-1.7091466937103676</c:v>
                </c:pt>
                <c:pt idx="95">
                  <c:v>-1.7091466937103676</c:v>
                </c:pt>
                <c:pt idx="96">
                  <c:v>-1.6958716028456253</c:v>
                </c:pt>
                <c:pt idx="97">
                  <c:v>-1.6958716028456253</c:v>
                </c:pt>
                <c:pt idx="98">
                  <c:v>-1.682596511980883</c:v>
                </c:pt>
                <c:pt idx="99">
                  <c:v>-1.682596511980883</c:v>
                </c:pt>
                <c:pt idx="100">
                  <c:v>-1.6693214211161407</c:v>
                </c:pt>
                <c:pt idx="101">
                  <c:v>-1.6693214211161407</c:v>
                </c:pt>
                <c:pt idx="102">
                  <c:v>-1.6560463302513984</c:v>
                </c:pt>
                <c:pt idx="103">
                  <c:v>-1.6560463302513984</c:v>
                </c:pt>
                <c:pt idx="104">
                  <c:v>-1.642771239386656</c:v>
                </c:pt>
                <c:pt idx="105">
                  <c:v>-1.642771239386656</c:v>
                </c:pt>
                <c:pt idx="106">
                  <c:v>-1.6294961485219137</c:v>
                </c:pt>
                <c:pt idx="107">
                  <c:v>-1.6294961485219137</c:v>
                </c:pt>
                <c:pt idx="108">
                  <c:v>-1.6162210576571714</c:v>
                </c:pt>
                <c:pt idx="109">
                  <c:v>-1.6162210576571714</c:v>
                </c:pt>
                <c:pt idx="110">
                  <c:v>-1.6029459667924291</c:v>
                </c:pt>
                <c:pt idx="111">
                  <c:v>-1.6029459667924291</c:v>
                </c:pt>
                <c:pt idx="112">
                  <c:v>-1.5955709163120169</c:v>
                </c:pt>
                <c:pt idx="113">
                  <c:v>-1.5955709163120169</c:v>
                </c:pt>
                <c:pt idx="114">
                  <c:v>-1.5955709163120169</c:v>
                </c:pt>
                <c:pt idx="115">
                  <c:v>-1.5955709163120169</c:v>
                </c:pt>
                <c:pt idx="116">
                  <c:v>-1.5955709163120169</c:v>
                </c:pt>
                <c:pt idx="117">
                  <c:v>-1.5955709163120169</c:v>
                </c:pt>
                <c:pt idx="118">
                  <c:v>-1.5822958254472745</c:v>
                </c:pt>
                <c:pt idx="119">
                  <c:v>-1.5822958254472745</c:v>
                </c:pt>
                <c:pt idx="120">
                  <c:v>-1.5690207345825322</c:v>
                </c:pt>
                <c:pt idx="121">
                  <c:v>-1.5690207345825322</c:v>
                </c:pt>
                <c:pt idx="122">
                  <c:v>-1.5557456437177899</c:v>
                </c:pt>
                <c:pt idx="123">
                  <c:v>-1.5557456437177899</c:v>
                </c:pt>
                <c:pt idx="124">
                  <c:v>-1.5424705528530476</c:v>
                </c:pt>
                <c:pt idx="125">
                  <c:v>-1.5424705528530476</c:v>
                </c:pt>
                <c:pt idx="126">
                  <c:v>-1.5291954619883052</c:v>
                </c:pt>
                <c:pt idx="127">
                  <c:v>-1.5291954619883052</c:v>
                </c:pt>
                <c:pt idx="128">
                  <c:v>-1.5159203711235629</c:v>
                </c:pt>
                <c:pt idx="129">
                  <c:v>-1.5159203711235629</c:v>
                </c:pt>
                <c:pt idx="130">
                  <c:v>-1.5026452802588206</c:v>
                </c:pt>
                <c:pt idx="131">
                  <c:v>-1.5026452802588206</c:v>
                </c:pt>
                <c:pt idx="132">
                  <c:v>-1.4893701893940783</c:v>
                </c:pt>
                <c:pt idx="133">
                  <c:v>-1.4893701893940783</c:v>
                </c:pt>
                <c:pt idx="134">
                  <c:v>-1.476095098529336</c:v>
                </c:pt>
                <c:pt idx="135">
                  <c:v>-1.476095098529336</c:v>
                </c:pt>
                <c:pt idx="136">
                  <c:v>-1.4628200076645936</c:v>
                </c:pt>
                <c:pt idx="137">
                  <c:v>-1.4628200076645936</c:v>
                </c:pt>
                <c:pt idx="138">
                  <c:v>-1.4495449167998513</c:v>
                </c:pt>
                <c:pt idx="139">
                  <c:v>-1.4495449167998513</c:v>
                </c:pt>
                <c:pt idx="140">
                  <c:v>-1.436269825935109</c:v>
                </c:pt>
                <c:pt idx="141">
                  <c:v>-1.436269825935109</c:v>
                </c:pt>
                <c:pt idx="142">
                  <c:v>-1.4229947350703667</c:v>
                </c:pt>
                <c:pt idx="143">
                  <c:v>-1.4229947350703667</c:v>
                </c:pt>
                <c:pt idx="144">
                  <c:v>-1.4097196442056243</c:v>
                </c:pt>
                <c:pt idx="145">
                  <c:v>-1.4097196442056243</c:v>
                </c:pt>
                <c:pt idx="146">
                  <c:v>-1.396444553340882</c:v>
                </c:pt>
                <c:pt idx="147">
                  <c:v>-1.396444553340882</c:v>
                </c:pt>
                <c:pt idx="148">
                  <c:v>-1.3831694624761397</c:v>
                </c:pt>
                <c:pt idx="149">
                  <c:v>-1.3831694624761397</c:v>
                </c:pt>
                <c:pt idx="150">
                  <c:v>-1.3698943716113974</c:v>
                </c:pt>
                <c:pt idx="151">
                  <c:v>-1.3698943716113974</c:v>
                </c:pt>
                <c:pt idx="152">
                  <c:v>-1.3566192807466551</c:v>
                </c:pt>
                <c:pt idx="153">
                  <c:v>-1.3566192807466551</c:v>
                </c:pt>
                <c:pt idx="154">
                  <c:v>-1.3433441898819127</c:v>
                </c:pt>
                <c:pt idx="155">
                  <c:v>-1.3433441898819127</c:v>
                </c:pt>
                <c:pt idx="156">
                  <c:v>-1.3300690990171706</c:v>
                </c:pt>
                <c:pt idx="157">
                  <c:v>-1.3300690990171706</c:v>
                </c:pt>
                <c:pt idx="158">
                  <c:v>-1.3167940081524283</c:v>
                </c:pt>
                <c:pt idx="159">
                  <c:v>-1.3167940081524283</c:v>
                </c:pt>
                <c:pt idx="160">
                  <c:v>-1.303518917287686</c:v>
                </c:pt>
                <c:pt idx="161">
                  <c:v>-1.303518917287686</c:v>
                </c:pt>
                <c:pt idx="162">
                  <c:v>-1.2902438264229437</c:v>
                </c:pt>
                <c:pt idx="163">
                  <c:v>-1.2902438264229437</c:v>
                </c:pt>
                <c:pt idx="164">
                  <c:v>-1.2769687355582013</c:v>
                </c:pt>
                <c:pt idx="165">
                  <c:v>-1.2769687355582013</c:v>
                </c:pt>
                <c:pt idx="166">
                  <c:v>-1.263693644693459</c:v>
                </c:pt>
                <c:pt idx="167">
                  <c:v>-1.263693644693459</c:v>
                </c:pt>
                <c:pt idx="168">
                  <c:v>-1.2504185538287167</c:v>
                </c:pt>
                <c:pt idx="169">
                  <c:v>-1.2504185538287167</c:v>
                </c:pt>
                <c:pt idx="170">
                  <c:v>-1.2371434629639744</c:v>
                </c:pt>
                <c:pt idx="171">
                  <c:v>-1.2371434629639744</c:v>
                </c:pt>
                <c:pt idx="172">
                  <c:v>-1.223868372099232</c:v>
                </c:pt>
                <c:pt idx="173">
                  <c:v>-1.223868372099232</c:v>
                </c:pt>
                <c:pt idx="174">
                  <c:v>-1.2105932812344897</c:v>
                </c:pt>
                <c:pt idx="175">
                  <c:v>-1.2105932812344897</c:v>
                </c:pt>
                <c:pt idx="176">
                  <c:v>-1.1973181903697474</c:v>
                </c:pt>
                <c:pt idx="177">
                  <c:v>-1.1973181903697474</c:v>
                </c:pt>
                <c:pt idx="178">
                  <c:v>-1.1840430995050051</c:v>
                </c:pt>
                <c:pt idx="179">
                  <c:v>-1.1840430995050051</c:v>
                </c:pt>
                <c:pt idx="180">
                  <c:v>-1.1707680086402628</c:v>
                </c:pt>
                <c:pt idx="181">
                  <c:v>-1.1707680086402628</c:v>
                </c:pt>
                <c:pt idx="182">
                  <c:v>-1.1574929177755204</c:v>
                </c:pt>
                <c:pt idx="183">
                  <c:v>-1.1574929177755204</c:v>
                </c:pt>
                <c:pt idx="184">
                  <c:v>-1.1442178269107781</c:v>
                </c:pt>
                <c:pt idx="185">
                  <c:v>-1.1442178269107781</c:v>
                </c:pt>
                <c:pt idx="186">
                  <c:v>-1.1309427360460358</c:v>
                </c:pt>
                <c:pt idx="187">
                  <c:v>-1.1309427360460358</c:v>
                </c:pt>
                <c:pt idx="188">
                  <c:v>-1.1176676451812935</c:v>
                </c:pt>
                <c:pt idx="189">
                  <c:v>-1.1176676451812935</c:v>
                </c:pt>
                <c:pt idx="190">
                  <c:v>-1.1043925543165511</c:v>
                </c:pt>
                <c:pt idx="191">
                  <c:v>-1.1043925543165511</c:v>
                </c:pt>
                <c:pt idx="192">
                  <c:v>-1.0911174634518088</c:v>
                </c:pt>
                <c:pt idx="193">
                  <c:v>-1.0911174634518088</c:v>
                </c:pt>
                <c:pt idx="194">
                  <c:v>-1.0778423725870665</c:v>
                </c:pt>
                <c:pt idx="195">
                  <c:v>-1.0778423725870665</c:v>
                </c:pt>
                <c:pt idx="196">
                  <c:v>-1.0645672817223242</c:v>
                </c:pt>
                <c:pt idx="197">
                  <c:v>-1.0645672817223242</c:v>
                </c:pt>
                <c:pt idx="198">
                  <c:v>-1.0512921908575819</c:v>
                </c:pt>
                <c:pt idx="199">
                  <c:v>-1.0512921908575819</c:v>
                </c:pt>
                <c:pt idx="200">
                  <c:v>-1.0380170999928395</c:v>
                </c:pt>
                <c:pt idx="201">
                  <c:v>-1.0380170999928395</c:v>
                </c:pt>
                <c:pt idx="202">
                  <c:v>-1.0247420091280972</c:v>
                </c:pt>
                <c:pt idx="203">
                  <c:v>-1.0247420091280972</c:v>
                </c:pt>
                <c:pt idx="204">
                  <c:v>-1.0114669182633549</c:v>
                </c:pt>
                <c:pt idx="205">
                  <c:v>-1.0114669182633549</c:v>
                </c:pt>
                <c:pt idx="206">
                  <c:v>-0.99819182739861267</c:v>
                </c:pt>
                <c:pt idx="207">
                  <c:v>-0.99819182739861267</c:v>
                </c:pt>
                <c:pt idx="208">
                  <c:v>-0.98491673653387035</c:v>
                </c:pt>
                <c:pt idx="209">
                  <c:v>-0.98491673653387035</c:v>
                </c:pt>
                <c:pt idx="210">
                  <c:v>-0.97164164566912803</c:v>
                </c:pt>
                <c:pt idx="211">
                  <c:v>-0.97164164566912803</c:v>
                </c:pt>
                <c:pt idx="212">
                  <c:v>-0.95836655480438571</c:v>
                </c:pt>
                <c:pt idx="213">
                  <c:v>-0.95836655480438571</c:v>
                </c:pt>
                <c:pt idx="214">
                  <c:v>-0.94509146393964338</c:v>
                </c:pt>
                <c:pt idx="215">
                  <c:v>-0.94509146393964338</c:v>
                </c:pt>
                <c:pt idx="216">
                  <c:v>-0.93181637307490106</c:v>
                </c:pt>
                <c:pt idx="217">
                  <c:v>-0.93181637307490106</c:v>
                </c:pt>
                <c:pt idx="218">
                  <c:v>-0.91854128221015874</c:v>
                </c:pt>
                <c:pt idx="219">
                  <c:v>-0.91854128221015874</c:v>
                </c:pt>
                <c:pt idx="220">
                  <c:v>-0.90526619134541653</c:v>
                </c:pt>
                <c:pt idx="221">
                  <c:v>-0.90526619134541653</c:v>
                </c:pt>
                <c:pt idx="222">
                  <c:v>-0.8919911004806742</c:v>
                </c:pt>
                <c:pt idx="223">
                  <c:v>-0.8919911004806742</c:v>
                </c:pt>
                <c:pt idx="224">
                  <c:v>-0.87871600961593188</c:v>
                </c:pt>
                <c:pt idx="225">
                  <c:v>-0.87871600961593188</c:v>
                </c:pt>
                <c:pt idx="226">
                  <c:v>-0.86544091875118956</c:v>
                </c:pt>
                <c:pt idx="227">
                  <c:v>-0.86544091875118956</c:v>
                </c:pt>
                <c:pt idx="228">
                  <c:v>-0.85806586827077713</c:v>
                </c:pt>
                <c:pt idx="229">
                  <c:v>-0.85806586827077713</c:v>
                </c:pt>
                <c:pt idx="230">
                  <c:v>-0.85806586827077713</c:v>
                </c:pt>
                <c:pt idx="231">
                  <c:v>-0.85806586827077713</c:v>
                </c:pt>
                <c:pt idx="232">
                  <c:v>-0.85806586827077713</c:v>
                </c:pt>
                <c:pt idx="233">
                  <c:v>-0.85806586827077713</c:v>
                </c:pt>
                <c:pt idx="234">
                  <c:v>-0.84479077740603492</c:v>
                </c:pt>
                <c:pt idx="235">
                  <c:v>-0.84479077740603492</c:v>
                </c:pt>
                <c:pt idx="236">
                  <c:v>-0.8315156865412926</c:v>
                </c:pt>
                <c:pt idx="237">
                  <c:v>-0.8315156865412926</c:v>
                </c:pt>
                <c:pt idx="238">
                  <c:v>-0.81824059567655028</c:v>
                </c:pt>
                <c:pt idx="239">
                  <c:v>-0.81824059567655028</c:v>
                </c:pt>
                <c:pt idx="240">
                  <c:v>-0.80496550481180795</c:v>
                </c:pt>
                <c:pt idx="241">
                  <c:v>-0.80496550481180795</c:v>
                </c:pt>
                <c:pt idx="242">
                  <c:v>-0.79169041394706563</c:v>
                </c:pt>
                <c:pt idx="243">
                  <c:v>-0.79169041394706563</c:v>
                </c:pt>
                <c:pt idx="244">
                  <c:v>-0.77841532308232331</c:v>
                </c:pt>
                <c:pt idx="245">
                  <c:v>-0.77841532308232331</c:v>
                </c:pt>
                <c:pt idx="246">
                  <c:v>-0.76514023221758098</c:v>
                </c:pt>
                <c:pt idx="247">
                  <c:v>-0.76514023221758098</c:v>
                </c:pt>
                <c:pt idx="248">
                  <c:v>-0.75186514135283866</c:v>
                </c:pt>
                <c:pt idx="249">
                  <c:v>-0.75186514135283866</c:v>
                </c:pt>
                <c:pt idx="250">
                  <c:v>-0.73859005048809634</c:v>
                </c:pt>
                <c:pt idx="251">
                  <c:v>-0.73859005048809634</c:v>
                </c:pt>
                <c:pt idx="252">
                  <c:v>-0.72531495962335402</c:v>
                </c:pt>
                <c:pt idx="253">
                  <c:v>-0.72531495962335402</c:v>
                </c:pt>
                <c:pt idx="254">
                  <c:v>-0.71203986875861169</c:v>
                </c:pt>
                <c:pt idx="255">
                  <c:v>-0.71203986875861169</c:v>
                </c:pt>
                <c:pt idx="256">
                  <c:v>-0.69876477789386937</c:v>
                </c:pt>
                <c:pt idx="257">
                  <c:v>-0.69876477789386937</c:v>
                </c:pt>
                <c:pt idx="258">
                  <c:v>-0.68548968702912716</c:v>
                </c:pt>
                <c:pt idx="259">
                  <c:v>-0.68548968702912716</c:v>
                </c:pt>
                <c:pt idx="260">
                  <c:v>-0.67221459616438484</c:v>
                </c:pt>
                <c:pt idx="261">
                  <c:v>-0.67221459616438484</c:v>
                </c:pt>
                <c:pt idx="262">
                  <c:v>-0.65893950529964251</c:v>
                </c:pt>
                <c:pt idx="263">
                  <c:v>-0.65893950529964251</c:v>
                </c:pt>
                <c:pt idx="264">
                  <c:v>-0.64566441443490019</c:v>
                </c:pt>
                <c:pt idx="265">
                  <c:v>-0.64566441443490019</c:v>
                </c:pt>
                <c:pt idx="266">
                  <c:v>-0.63238932357015787</c:v>
                </c:pt>
                <c:pt idx="267">
                  <c:v>-0.63238932357015787</c:v>
                </c:pt>
                <c:pt idx="268">
                  <c:v>-0.61911423270541555</c:v>
                </c:pt>
                <c:pt idx="269">
                  <c:v>-0.61911423270541555</c:v>
                </c:pt>
                <c:pt idx="270">
                  <c:v>-0.60583914184067322</c:v>
                </c:pt>
                <c:pt idx="271">
                  <c:v>-0.60583914184067322</c:v>
                </c:pt>
                <c:pt idx="272">
                  <c:v>-0.5925640509759309</c:v>
                </c:pt>
                <c:pt idx="273">
                  <c:v>-0.5925640509759309</c:v>
                </c:pt>
                <c:pt idx="274">
                  <c:v>-0.57928896011118858</c:v>
                </c:pt>
                <c:pt idx="275">
                  <c:v>-0.57928896011118858</c:v>
                </c:pt>
                <c:pt idx="276">
                  <c:v>-0.56601386924644626</c:v>
                </c:pt>
                <c:pt idx="277">
                  <c:v>-0.56601386924644626</c:v>
                </c:pt>
                <c:pt idx="278">
                  <c:v>-0.55273877838170393</c:v>
                </c:pt>
                <c:pt idx="279">
                  <c:v>-0.55273877838170393</c:v>
                </c:pt>
                <c:pt idx="280">
                  <c:v>-0.53946368751696161</c:v>
                </c:pt>
                <c:pt idx="281">
                  <c:v>-0.53946368751696161</c:v>
                </c:pt>
                <c:pt idx="282">
                  <c:v>-0.52618859665221929</c:v>
                </c:pt>
                <c:pt idx="283">
                  <c:v>-0.52618859665221929</c:v>
                </c:pt>
                <c:pt idx="284">
                  <c:v>-0.51291350578747708</c:v>
                </c:pt>
                <c:pt idx="285">
                  <c:v>-0.51291350578747708</c:v>
                </c:pt>
                <c:pt idx="286">
                  <c:v>-0.4996384149227347</c:v>
                </c:pt>
                <c:pt idx="287">
                  <c:v>-0.4996384149227347</c:v>
                </c:pt>
                <c:pt idx="288">
                  <c:v>-0.48636332405799237</c:v>
                </c:pt>
                <c:pt idx="289">
                  <c:v>-0.48636332405799237</c:v>
                </c:pt>
                <c:pt idx="290">
                  <c:v>-0.47308823319325011</c:v>
                </c:pt>
                <c:pt idx="291">
                  <c:v>-0.47308823319325011</c:v>
                </c:pt>
                <c:pt idx="292">
                  <c:v>-0.45981314232850778</c:v>
                </c:pt>
                <c:pt idx="293">
                  <c:v>-0.45981314232850778</c:v>
                </c:pt>
                <c:pt idx="294">
                  <c:v>-0.44653805146376546</c:v>
                </c:pt>
                <c:pt idx="295">
                  <c:v>-0.44653805146376546</c:v>
                </c:pt>
                <c:pt idx="296">
                  <c:v>-0.43326296059902314</c:v>
                </c:pt>
                <c:pt idx="297">
                  <c:v>-0.43326296059902314</c:v>
                </c:pt>
                <c:pt idx="298">
                  <c:v>-0.41998786973428082</c:v>
                </c:pt>
                <c:pt idx="299">
                  <c:v>-0.41998786973428082</c:v>
                </c:pt>
                <c:pt idx="300">
                  <c:v>-0.40671277886953849</c:v>
                </c:pt>
                <c:pt idx="301">
                  <c:v>-0.40671277886953849</c:v>
                </c:pt>
                <c:pt idx="302">
                  <c:v>-0.39343768800479617</c:v>
                </c:pt>
                <c:pt idx="303">
                  <c:v>-0.39343768800479617</c:v>
                </c:pt>
                <c:pt idx="304">
                  <c:v>-0.3801625971400539</c:v>
                </c:pt>
                <c:pt idx="305">
                  <c:v>-0.3801625971400539</c:v>
                </c:pt>
                <c:pt idx="306">
                  <c:v>-0.36688750627531158</c:v>
                </c:pt>
                <c:pt idx="307">
                  <c:v>-0.36688750627531158</c:v>
                </c:pt>
                <c:pt idx="308">
                  <c:v>-0.35361241541056926</c:v>
                </c:pt>
                <c:pt idx="309">
                  <c:v>-0.35361241541056926</c:v>
                </c:pt>
                <c:pt idx="310">
                  <c:v>-0.34033732454582694</c:v>
                </c:pt>
                <c:pt idx="311">
                  <c:v>-0.34033732454582694</c:v>
                </c:pt>
                <c:pt idx="312">
                  <c:v>-0.32706223368108461</c:v>
                </c:pt>
                <c:pt idx="313">
                  <c:v>-0.32706223368108461</c:v>
                </c:pt>
                <c:pt idx="314">
                  <c:v>-0.31378714281634229</c:v>
                </c:pt>
                <c:pt idx="315">
                  <c:v>-0.31378714281634229</c:v>
                </c:pt>
                <c:pt idx="316">
                  <c:v>-0.30051205195160002</c:v>
                </c:pt>
                <c:pt idx="317">
                  <c:v>-0.30051205195160002</c:v>
                </c:pt>
                <c:pt idx="318">
                  <c:v>-0.2872369610868577</c:v>
                </c:pt>
                <c:pt idx="319">
                  <c:v>-0.2872369610868577</c:v>
                </c:pt>
                <c:pt idx="320">
                  <c:v>-0.27396187022211538</c:v>
                </c:pt>
                <c:pt idx="321">
                  <c:v>-0.27396187022211538</c:v>
                </c:pt>
                <c:pt idx="322">
                  <c:v>-0.26068677935737306</c:v>
                </c:pt>
                <c:pt idx="323">
                  <c:v>-0.26068677935737306</c:v>
                </c:pt>
                <c:pt idx="324">
                  <c:v>-0.24741168849263073</c:v>
                </c:pt>
                <c:pt idx="325">
                  <c:v>-0.24741168849263073</c:v>
                </c:pt>
                <c:pt idx="326">
                  <c:v>-0.23413659762788844</c:v>
                </c:pt>
                <c:pt idx="327">
                  <c:v>-0.23413659762788844</c:v>
                </c:pt>
                <c:pt idx="328">
                  <c:v>-0.22086150676314611</c:v>
                </c:pt>
                <c:pt idx="329">
                  <c:v>-0.22086150676314611</c:v>
                </c:pt>
                <c:pt idx="330">
                  <c:v>-0.20758641589840379</c:v>
                </c:pt>
                <c:pt idx="331">
                  <c:v>-0.20758641589840379</c:v>
                </c:pt>
                <c:pt idx="332">
                  <c:v>-0.1943113250336615</c:v>
                </c:pt>
                <c:pt idx="333">
                  <c:v>-0.1943113250336615</c:v>
                </c:pt>
                <c:pt idx="334">
                  <c:v>-0.18103623416891917</c:v>
                </c:pt>
                <c:pt idx="335">
                  <c:v>-0.18103623416891917</c:v>
                </c:pt>
                <c:pt idx="336">
                  <c:v>-0.16776114330417685</c:v>
                </c:pt>
                <c:pt idx="337">
                  <c:v>-0.16776114330417685</c:v>
                </c:pt>
                <c:pt idx="338">
                  <c:v>-0.15448605243943456</c:v>
                </c:pt>
                <c:pt idx="339">
                  <c:v>-0.15448605243943456</c:v>
                </c:pt>
                <c:pt idx="340">
                  <c:v>-0.14121096157469223</c:v>
                </c:pt>
                <c:pt idx="341">
                  <c:v>-0.14121096157469223</c:v>
                </c:pt>
                <c:pt idx="342">
                  <c:v>-0.12793587070994991</c:v>
                </c:pt>
                <c:pt idx="343">
                  <c:v>-0.12793587070994991</c:v>
                </c:pt>
                <c:pt idx="344">
                  <c:v>-0.12056082022953757</c:v>
                </c:pt>
                <c:pt idx="345">
                  <c:v>-0.12056082022953757</c:v>
                </c:pt>
                <c:pt idx="346">
                  <c:v>-0.12056082022953757</c:v>
                </c:pt>
                <c:pt idx="347">
                  <c:v>-0.12056082022953757</c:v>
                </c:pt>
                <c:pt idx="348">
                  <c:v>-0.12056082022953757</c:v>
                </c:pt>
                <c:pt idx="349">
                  <c:v>-0.12056082022953757</c:v>
                </c:pt>
                <c:pt idx="350">
                  <c:v>-0.10728572936479526</c:v>
                </c:pt>
                <c:pt idx="351">
                  <c:v>-0.10728572936479526</c:v>
                </c:pt>
                <c:pt idx="352">
                  <c:v>-9.4010638500052937E-2</c:v>
                </c:pt>
                <c:pt idx="353">
                  <c:v>-9.4010638500052937E-2</c:v>
                </c:pt>
                <c:pt idx="354">
                  <c:v>-8.0735547635310628E-2</c:v>
                </c:pt>
                <c:pt idx="355">
                  <c:v>-8.0735547635310628E-2</c:v>
                </c:pt>
                <c:pt idx="356">
                  <c:v>-6.7460456770568306E-2</c:v>
                </c:pt>
                <c:pt idx="357">
                  <c:v>-6.7460456770568306E-2</c:v>
                </c:pt>
                <c:pt idx="358">
                  <c:v>-5.4185365905825997E-2</c:v>
                </c:pt>
                <c:pt idx="359">
                  <c:v>-5.4185365905825997E-2</c:v>
                </c:pt>
                <c:pt idx="360">
                  <c:v>-4.0910275041083688E-2</c:v>
                </c:pt>
                <c:pt idx="361">
                  <c:v>-4.0910275041083688E-2</c:v>
                </c:pt>
                <c:pt idx="362">
                  <c:v>-2.7635184176341372E-2</c:v>
                </c:pt>
                <c:pt idx="363">
                  <c:v>-2.7635184176341372E-2</c:v>
                </c:pt>
                <c:pt idx="364">
                  <c:v>-1.4360093311599056E-2</c:v>
                </c:pt>
                <c:pt idx="365">
                  <c:v>-1.4360093311599056E-2</c:v>
                </c:pt>
                <c:pt idx="366">
                  <c:v>-1.0850024468567424E-3</c:v>
                </c:pt>
                <c:pt idx="367">
                  <c:v>-1.0850024468567424E-3</c:v>
                </c:pt>
                <c:pt idx="368">
                  <c:v>1.2190088417885572E-2</c:v>
                </c:pt>
                <c:pt idx="369">
                  <c:v>1.2190088417885572E-2</c:v>
                </c:pt>
                <c:pt idx="370">
                  <c:v>2.5465179282627884E-2</c:v>
                </c:pt>
                <c:pt idx="371">
                  <c:v>2.5465179282627884E-2</c:v>
                </c:pt>
                <c:pt idx="372">
                  <c:v>3.87402701473702E-2</c:v>
                </c:pt>
                <c:pt idx="373">
                  <c:v>3.87402701473702E-2</c:v>
                </c:pt>
                <c:pt idx="374">
                  <c:v>5.2015361012112515E-2</c:v>
                </c:pt>
                <c:pt idx="375">
                  <c:v>5.2015361012112515E-2</c:v>
                </c:pt>
                <c:pt idx="376">
                  <c:v>6.5290451876854824E-2</c:v>
                </c:pt>
                <c:pt idx="377">
                  <c:v>6.5290451876854824E-2</c:v>
                </c:pt>
                <c:pt idx="378">
                  <c:v>7.8565542741597147E-2</c:v>
                </c:pt>
                <c:pt idx="379">
                  <c:v>7.8565542741597147E-2</c:v>
                </c:pt>
                <c:pt idx="380">
                  <c:v>9.1840633606339456E-2</c:v>
                </c:pt>
                <c:pt idx="381">
                  <c:v>9.1840633606339456E-2</c:v>
                </c:pt>
                <c:pt idx="382">
                  <c:v>0.10511572447108176</c:v>
                </c:pt>
                <c:pt idx="383">
                  <c:v>0.10511572447108176</c:v>
                </c:pt>
                <c:pt idx="384">
                  <c:v>0.11839081533582409</c:v>
                </c:pt>
                <c:pt idx="385">
                  <c:v>0.11839081533582409</c:v>
                </c:pt>
                <c:pt idx="386">
                  <c:v>0.1316659062005664</c:v>
                </c:pt>
                <c:pt idx="387">
                  <c:v>0.1316659062005664</c:v>
                </c:pt>
                <c:pt idx="388">
                  <c:v>0.14494099706530872</c:v>
                </c:pt>
                <c:pt idx="389">
                  <c:v>0.14494099706530872</c:v>
                </c:pt>
                <c:pt idx="390">
                  <c:v>0.15821608793005101</c:v>
                </c:pt>
                <c:pt idx="391">
                  <c:v>0.15821608793005101</c:v>
                </c:pt>
                <c:pt idx="392">
                  <c:v>0.17149117879479334</c:v>
                </c:pt>
                <c:pt idx="393">
                  <c:v>0.17149117879479334</c:v>
                </c:pt>
                <c:pt idx="394">
                  <c:v>0.18476626965953566</c:v>
                </c:pt>
                <c:pt idx="395">
                  <c:v>0.18476626965953566</c:v>
                </c:pt>
                <c:pt idx="396">
                  <c:v>0.19804136052427795</c:v>
                </c:pt>
                <c:pt idx="397">
                  <c:v>0.19804136052427795</c:v>
                </c:pt>
                <c:pt idx="398">
                  <c:v>0.21131645138902028</c:v>
                </c:pt>
                <c:pt idx="399">
                  <c:v>0.21131645138902028</c:v>
                </c:pt>
                <c:pt idx="400">
                  <c:v>0.2245915422537626</c:v>
                </c:pt>
                <c:pt idx="401">
                  <c:v>0.2245915422537626</c:v>
                </c:pt>
                <c:pt idx="402">
                  <c:v>0.23786663311850492</c:v>
                </c:pt>
                <c:pt idx="403">
                  <c:v>0.23786663311850492</c:v>
                </c:pt>
                <c:pt idx="404">
                  <c:v>0.25114172398324724</c:v>
                </c:pt>
                <c:pt idx="405">
                  <c:v>0.25114172398324724</c:v>
                </c:pt>
                <c:pt idx="406">
                  <c:v>0.26441681484798951</c:v>
                </c:pt>
                <c:pt idx="407">
                  <c:v>0.26441681484798951</c:v>
                </c:pt>
                <c:pt idx="408">
                  <c:v>0.27769190571273183</c:v>
                </c:pt>
                <c:pt idx="409">
                  <c:v>0.27769190571273183</c:v>
                </c:pt>
                <c:pt idx="410">
                  <c:v>0.29096699657747416</c:v>
                </c:pt>
                <c:pt idx="411">
                  <c:v>0.29096699657747416</c:v>
                </c:pt>
                <c:pt idx="412">
                  <c:v>0.30424208744221648</c:v>
                </c:pt>
                <c:pt idx="413">
                  <c:v>0.30424208744221648</c:v>
                </c:pt>
                <c:pt idx="414">
                  <c:v>0.3175171783069588</c:v>
                </c:pt>
                <c:pt idx="415">
                  <c:v>0.3175171783069588</c:v>
                </c:pt>
                <c:pt idx="416">
                  <c:v>0.33079226917170113</c:v>
                </c:pt>
                <c:pt idx="417">
                  <c:v>0.33079226917170113</c:v>
                </c:pt>
                <c:pt idx="418">
                  <c:v>0.34406736003644345</c:v>
                </c:pt>
                <c:pt idx="419">
                  <c:v>0.34406736003644345</c:v>
                </c:pt>
                <c:pt idx="420">
                  <c:v>0.35734245090118572</c:v>
                </c:pt>
                <c:pt idx="421">
                  <c:v>0.35734245090118572</c:v>
                </c:pt>
                <c:pt idx="422">
                  <c:v>0.37061754176592804</c:v>
                </c:pt>
                <c:pt idx="423">
                  <c:v>0.37061754176592804</c:v>
                </c:pt>
                <c:pt idx="424">
                  <c:v>0.38389263263067036</c:v>
                </c:pt>
                <c:pt idx="425">
                  <c:v>0.38389263263067036</c:v>
                </c:pt>
                <c:pt idx="426">
                  <c:v>0.39716772349541268</c:v>
                </c:pt>
                <c:pt idx="427">
                  <c:v>0.39716772349541268</c:v>
                </c:pt>
                <c:pt idx="428">
                  <c:v>0.41044281436015501</c:v>
                </c:pt>
                <c:pt idx="429">
                  <c:v>0.41044281436015501</c:v>
                </c:pt>
                <c:pt idx="430">
                  <c:v>0.42371790522489733</c:v>
                </c:pt>
                <c:pt idx="431">
                  <c:v>0.42371790522489733</c:v>
                </c:pt>
                <c:pt idx="432">
                  <c:v>0.4369929960896396</c:v>
                </c:pt>
                <c:pt idx="433">
                  <c:v>0.4369929960896396</c:v>
                </c:pt>
                <c:pt idx="434">
                  <c:v>0.45026808695438192</c:v>
                </c:pt>
                <c:pt idx="435">
                  <c:v>0.45026808695438192</c:v>
                </c:pt>
                <c:pt idx="436">
                  <c:v>0.46354317781912424</c:v>
                </c:pt>
                <c:pt idx="437">
                  <c:v>0.46354317781912424</c:v>
                </c:pt>
                <c:pt idx="438">
                  <c:v>0.47681826868386656</c:v>
                </c:pt>
                <c:pt idx="439">
                  <c:v>0.47681826868386656</c:v>
                </c:pt>
                <c:pt idx="440">
                  <c:v>0.49009335954860889</c:v>
                </c:pt>
                <c:pt idx="441">
                  <c:v>0.49009335954860889</c:v>
                </c:pt>
                <c:pt idx="442">
                  <c:v>0.50336845041335121</c:v>
                </c:pt>
                <c:pt idx="443">
                  <c:v>0.50336845041335121</c:v>
                </c:pt>
                <c:pt idx="444">
                  <c:v>0.51664354127809353</c:v>
                </c:pt>
                <c:pt idx="445">
                  <c:v>0.51664354127809353</c:v>
                </c:pt>
                <c:pt idx="446">
                  <c:v>0.52991863214283585</c:v>
                </c:pt>
                <c:pt idx="447">
                  <c:v>0.52991863214283585</c:v>
                </c:pt>
                <c:pt idx="448">
                  <c:v>0.54319372300757818</c:v>
                </c:pt>
                <c:pt idx="449">
                  <c:v>0.54319372300757818</c:v>
                </c:pt>
                <c:pt idx="450">
                  <c:v>0.5564688138723205</c:v>
                </c:pt>
                <c:pt idx="451">
                  <c:v>0.5564688138723205</c:v>
                </c:pt>
                <c:pt idx="452">
                  <c:v>0.56974390473706271</c:v>
                </c:pt>
                <c:pt idx="453">
                  <c:v>0.56974390473706271</c:v>
                </c:pt>
                <c:pt idx="454">
                  <c:v>0.58301899560180503</c:v>
                </c:pt>
                <c:pt idx="455">
                  <c:v>0.58301899560180503</c:v>
                </c:pt>
                <c:pt idx="456">
                  <c:v>0.59629408646654736</c:v>
                </c:pt>
                <c:pt idx="457">
                  <c:v>0.59629408646654736</c:v>
                </c:pt>
                <c:pt idx="458">
                  <c:v>0.60956917733128968</c:v>
                </c:pt>
                <c:pt idx="459">
                  <c:v>0.60956917733128968</c:v>
                </c:pt>
                <c:pt idx="460">
                  <c:v>0.61694422781170211</c:v>
                </c:pt>
                <c:pt idx="461">
                  <c:v>0.61694422781170211</c:v>
                </c:pt>
                <c:pt idx="462">
                  <c:v>0.61694422781170211</c:v>
                </c:pt>
                <c:pt idx="463">
                  <c:v>0.61694422781170211</c:v>
                </c:pt>
                <c:pt idx="464">
                  <c:v>0.61694422781170211</c:v>
                </c:pt>
                <c:pt idx="465">
                  <c:v>0.61694422781170211</c:v>
                </c:pt>
                <c:pt idx="466">
                  <c:v>0.63021931867644432</c:v>
                </c:pt>
                <c:pt idx="467">
                  <c:v>0.63021931867644432</c:v>
                </c:pt>
                <c:pt idx="468">
                  <c:v>0.64349440954118664</c:v>
                </c:pt>
                <c:pt idx="469">
                  <c:v>0.64349440954118664</c:v>
                </c:pt>
                <c:pt idx="470">
                  <c:v>0.65676950040592896</c:v>
                </c:pt>
                <c:pt idx="471">
                  <c:v>0.65676950040592896</c:v>
                </c:pt>
                <c:pt idx="472">
                  <c:v>0.67004459127067129</c:v>
                </c:pt>
                <c:pt idx="473">
                  <c:v>0.67004459127067129</c:v>
                </c:pt>
                <c:pt idx="474">
                  <c:v>0.68331968213541361</c:v>
                </c:pt>
                <c:pt idx="475">
                  <c:v>0.68331968213541361</c:v>
                </c:pt>
                <c:pt idx="476">
                  <c:v>0.69659477300015593</c:v>
                </c:pt>
                <c:pt idx="477">
                  <c:v>0.69659477300015593</c:v>
                </c:pt>
                <c:pt idx="478">
                  <c:v>0.70986986386489825</c:v>
                </c:pt>
                <c:pt idx="479">
                  <c:v>0.70986986386489825</c:v>
                </c:pt>
                <c:pt idx="480">
                  <c:v>0.72314495472964058</c:v>
                </c:pt>
                <c:pt idx="481">
                  <c:v>0.72314495472964058</c:v>
                </c:pt>
                <c:pt idx="482">
                  <c:v>0.7364200455943829</c:v>
                </c:pt>
                <c:pt idx="483">
                  <c:v>0.7364200455943829</c:v>
                </c:pt>
                <c:pt idx="484">
                  <c:v>0.74969513645912522</c:v>
                </c:pt>
                <c:pt idx="485">
                  <c:v>0.74969513645912522</c:v>
                </c:pt>
                <c:pt idx="486">
                  <c:v>0.76297022732386754</c:v>
                </c:pt>
                <c:pt idx="487">
                  <c:v>0.76297022732386754</c:v>
                </c:pt>
                <c:pt idx="488">
                  <c:v>0.77624531818860987</c:v>
                </c:pt>
                <c:pt idx="489">
                  <c:v>0.77624531818860987</c:v>
                </c:pt>
                <c:pt idx="490">
                  <c:v>0.78952040905335208</c:v>
                </c:pt>
                <c:pt idx="491">
                  <c:v>0.78952040905335208</c:v>
                </c:pt>
                <c:pt idx="492">
                  <c:v>0.8027954999180944</c:v>
                </c:pt>
                <c:pt idx="493">
                  <c:v>0.8027954999180944</c:v>
                </c:pt>
                <c:pt idx="494">
                  <c:v>0.81607059078283672</c:v>
                </c:pt>
                <c:pt idx="495">
                  <c:v>0.81607059078283672</c:v>
                </c:pt>
                <c:pt idx="496">
                  <c:v>0.82934568164757905</c:v>
                </c:pt>
                <c:pt idx="497">
                  <c:v>0.82934568164757905</c:v>
                </c:pt>
                <c:pt idx="498">
                  <c:v>0.84262077251232137</c:v>
                </c:pt>
                <c:pt idx="499">
                  <c:v>0.84262077251232137</c:v>
                </c:pt>
                <c:pt idx="500">
                  <c:v>0.85589586337706369</c:v>
                </c:pt>
                <c:pt idx="501">
                  <c:v>0.85589586337706369</c:v>
                </c:pt>
                <c:pt idx="502">
                  <c:v>0.86917095424180602</c:v>
                </c:pt>
                <c:pt idx="503">
                  <c:v>0.86917095424180602</c:v>
                </c:pt>
                <c:pt idx="504">
                  <c:v>0.88244604510654834</c:v>
                </c:pt>
                <c:pt idx="505">
                  <c:v>0.88244604510654834</c:v>
                </c:pt>
                <c:pt idx="506">
                  <c:v>0.89572113597129066</c:v>
                </c:pt>
                <c:pt idx="507">
                  <c:v>0.89572113597129066</c:v>
                </c:pt>
                <c:pt idx="508">
                  <c:v>0.90899622683603298</c:v>
                </c:pt>
                <c:pt idx="509">
                  <c:v>0.90899622683603298</c:v>
                </c:pt>
                <c:pt idx="510">
                  <c:v>0.92227131770077531</c:v>
                </c:pt>
                <c:pt idx="511">
                  <c:v>0.92227131770077531</c:v>
                </c:pt>
                <c:pt idx="512">
                  <c:v>0.93554640856551763</c:v>
                </c:pt>
                <c:pt idx="513">
                  <c:v>0.93554640856551763</c:v>
                </c:pt>
                <c:pt idx="514">
                  <c:v>0.94882149943025995</c:v>
                </c:pt>
                <c:pt idx="515">
                  <c:v>0.94882149943025995</c:v>
                </c:pt>
                <c:pt idx="516">
                  <c:v>0.96209659029500216</c:v>
                </c:pt>
                <c:pt idx="517">
                  <c:v>0.96209659029500216</c:v>
                </c:pt>
                <c:pt idx="518">
                  <c:v>0.97537168115974449</c:v>
                </c:pt>
                <c:pt idx="519">
                  <c:v>0.97537168115974449</c:v>
                </c:pt>
                <c:pt idx="520">
                  <c:v>0.98864677202448681</c:v>
                </c:pt>
                <c:pt idx="521">
                  <c:v>0.98864677202448681</c:v>
                </c:pt>
                <c:pt idx="522">
                  <c:v>1.0019218628892292</c:v>
                </c:pt>
                <c:pt idx="523">
                  <c:v>1.0019218628892292</c:v>
                </c:pt>
                <c:pt idx="524">
                  <c:v>1.0151969537539716</c:v>
                </c:pt>
                <c:pt idx="525">
                  <c:v>1.0151969537539716</c:v>
                </c:pt>
                <c:pt idx="526">
                  <c:v>1.0284720446187139</c:v>
                </c:pt>
                <c:pt idx="527">
                  <c:v>1.0284720446187139</c:v>
                </c:pt>
                <c:pt idx="528">
                  <c:v>1.041747135483456</c:v>
                </c:pt>
                <c:pt idx="529">
                  <c:v>1.041747135483456</c:v>
                </c:pt>
                <c:pt idx="530">
                  <c:v>1.0550222263481983</c:v>
                </c:pt>
                <c:pt idx="531">
                  <c:v>1.0550222263481983</c:v>
                </c:pt>
                <c:pt idx="532">
                  <c:v>1.0682973172129406</c:v>
                </c:pt>
                <c:pt idx="533">
                  <c:v>1.0682973172129406</c:v>
                </c:pt>
                <c:pt idx="534">
                  <c:v>1.081572408077683</c:v>
                </c:pt>
                <c:pt idx="535">
                  <c:v>1.081572408077683</c:v>
                </c:pt>
                <c:pt idx="536">
                  <c:v>1.0948474989424253</c:v>
                </c:pt>
                <c:pt idx="537">
                  <c:v>1.0948474989424253</c:v>
                </c:pt>
                <c:pt idx="538">
                  <c:v>1.1081225898071676</c:v>
                </c:pt>
                <c:pt idx="539">
                  <c:v>1.1081225898071676</c:v>
                </c:pt>
                <c:pt idx="540">
                  <c:v>1.1213976806719099</c:v>
                </c:pt>
                <c:pt idx="541">
                  <c:v>1.1213976806719099</c:v>
                </c:pt>
                <c:pt idx="542">
                  <c:v>1.1346727715366522</c:v>
                </c:pt>
                <c:pt idx="543">
                  <c:v>1.1346727715366522</c:v>
                </c:pt>
                <c:pt idx="544">
                  <c:v>1.1479478624013946</c:v>
                </c:pt>
                <c:pt idx="545">
                  <c:v>1.1479478624013946</c:v>
                </c:pt>
                <c:pt idx="546">
                  <c:v>1.1612229532661369</c:v>
                </c:pt>
                <c:pt idx="547">
                  <c:v>1.1612229532661369</c:v>
                </c:pt>
                <c:pt idx="548">
                  <c:v>1.1744980441308792</c:v>
                </c:pt>
                <c:pt idx="549">
                  <c:v>1.1744980441308792</c:v>
                </c:pt>
                <c:pt idx="550">
                  <c:v>1.1877731349956215</c:v>
                </c:pt>
                <c:pt idx="551">
                  <c:v>1.1877731349956215</c:v>
                </c:pt>
                <c:pt idx="552">
                  <c:v>1.2010482258603639</c:v>
                </c:pt>
                <c:pt idx="553">
                  <c:v>1.2010482258603639</c:v>
                </c:pt>
                <c:pt idx="554">
                  <c:v>1.2143233167251062</c:v>
                </c:pt>
                <c:pt idx="555">
                  <c:v>1.2143233167251062</c:v>
                </c:pt>
                <c:pt idx="556">
                  <c:v>1.2275984075898485</c:v>
                </c:pt>
                <c:pt idx="557">
                  <c:v>1.2275984075898485</c:v>
                </c:pt>
                <c:pt idx="558">
                  <c:v>1.2408734984545908</c:v>
                </c:pt>
                <c:pt idx="559">
                  <c:v>1.2408734984545908</c:v>
                </c:pt>
                <c:pt idx="560">
                  <c:v>1.2541485893193332</c:v>
                </c:pt>
                <c:pt idx="561">
                  <c:v>1.2541485893193332</c:v>
                </c:pt>
                <c:pt idx="562">
                  <c:v>1.2674236801840755</c:v>
                </c:pt>
                <c:pt idx="563">
                  <c:v>1.2674236801840755</c:v>
                </c:pt>
                <c:pt idx="564">
                  <c:v>1.2806987710488178</c:v>
                </c:pt>
                <c:pt idx="565">
                  <c:v>1.2806987710488178</c:v>
                </c:pt>
                <c:pt idx="566">
                  <c:v>1.2939738619135601</c:v>
                </c:pt>
                <c:pt idx="567">
                  <c:v>1.2939738619135601</c:v>
                </c:pt>
                <c:pt idx="568">
                  <c:v>1.3072489527783024</c:v>
                </c:pt>
                <c:pt idx="569">
                  <c:v>1.3072489527783024</c:v>
                </c:pt>
                <c:pt idx="570">
                  <c:v>1.3205240436430448</c:v>
                </c:pt>
                <c:pt idx="571">
                  <c:v>1.3205240436430448</c:v>
                </c:pt>
                <c:pt idx="572">
                  <c:v>1.3337991345077871</c:v>
                </c:pt>
                <c:pt idx="573">
                  <c:v>1.3337991345077871</c:v>
                </c:pt>
                <c:pt idx="574">
                  <c:v>1.3470742253725294</c:v>
                </c:pt>
                <c:pt idx="575">
                  <c:v>1.3470742253725294</c:v>
                </c:pt>
                <c:pt idx="576">
                  <c:v>1.3544492758529416</c:v>
                </c:pt>
                <c:pt idx="577">
                  <c:v>1.3544492758529416</c:v>
                </c:pt>
                <c:pt idx="578">
                  <c:v>1.3544492758529416</c:v>
                </c:pt>
                <c:pt idx="579">
                  <c:v>1.3544492758529416</c:v>
                </c:pt>
                <c:pt idx="580">
                  <c:v>1.3544492758529416</c:v>
                </c:pt>
                <c:pt idx="581">
                  <c:v>1.3544492758529416</c:v>
                </c:pt>
                <c:pt idx="582">
                  <c:v>1.3677243667176839</c:v>
                </c:pt>
                <c:pt idx="583">
                  <c:v>1.3677243667176839</c:v>
                </c:pt>
                <c:pt idx="584">
                  <c:v>1.3809994575824263</c:v>
                </c:pt>
                <c:pt idx="585">
                  <c:v>1.3809994575824263</c:v>
                </c:pt>
                <c:pt idx="586">
                  <c:v>1.3942745484471686</c:v>
                </c:pt>
                <c:pt idx="587">
                  <c:v>1.3942745484471686</c:v>
                </c:pt>
                <c:pt idx="588">
                  <c:v>1.4075496393119109</c:v>
                </c:pt>
                <c:pt idx="589">
                  <c:v>1.4075496393119109</c:v>
                </c:pt>
                <c:pt idx="590">
                  <c:v>1.4208247301766532</c:v>
                </c:pt>
                <c:pt idx="591">
                  <c:v>1.4208247301766532</c:v>
                </c:pt>
                <c:pt idx="592">
                  <c:v>1.4340998210413956</c:v>
                </c:pt>
                <c:pt idx="593">
                  <c:v>1.4340998210413956</c:v>
                </c:pt>
                <c:pt idx="594">
                  <c:v>1.4473749119061379</c:v>
                </c:pt>
                <c:pt idx="595">
                  <c:v>1.4473749119061379</c:v>
                </c:pt>
                <c:pt idx="596">
                  <c:v>1.4606500027708802</c:v>
                </c:pt>
                <c:pt idx="597">
                  <c:v>1.4606500027708802</c:v>
                </c:pt>
                <c:pt idx="598">
                  <c:v>1.4739250936356225</c:v>
                </c:pt>
                <c:pt idx="599">
                  <c:v>1.4739250936356225</c:v>
                </c:pt>
                <c:pt idx="600">
                  <c:v>1.4872001845003648</c:v>
                </c:pt>
                <c:pt idx="601">
                  <c:v>1.4872001845003648</c:v>
                </c:pt>
                <c:pt idx="602">
                  <c:v>1.5004752753651072</c:v>
                </c:pt>
                <c:pt idx="603">
                  <c:v>1.5004752753651072</c:v>
                </c:pt>
                <c:pt idx="604">
                  <c:v>1.5137503662298495</c:v>
                </c:pt>
                <c:pt idx="605">
                  <c:v>1.5137503662298495</c:v>
                </c:pt>
                <c:pt idx="606">
                  <c:v>1.5270254570945918</c:v>
                </c:pt>
                <c:pt idx="607">
                  <c:v>1.5270254570945918</c:v>
                </c:pt>
                <c:pt idx="608">
                  <c:v>1.5403005479593341</c:v>
                </c:pt>
                <c:pt idx="609">
                  <c:v>1.5403005479593341</c:v>
                </c:pt>
                <c:pt idx="610">
                  <c:v>1.5535756388240765</c:v>
                </c:pt>
                <c:pt idx="611">
                  <c:v>1.5535756388240765</c:v>
                </c:pt>
                <c:pt idx="612">
                  <c:v>1.5668507296888188</c:v>
                </c:pt>
                <c:pt idx="613">
                  <c:v>1.5668507296888188</c:v>
                </c:pt>
                <c:pt idx="614">
                  <c:v>1.5801258205535611</c:v>
                </c:pt>
                <c:pt idx="615">
                  <c:v>1.5801258205535611</c:v>
                </c:pt>
                <c:pt idx="616">
                  <c:v>1.5934009114183034</c:v>
                </c:pt>
                <c:pt idx="617">
                  <c:v>1.5934009114183034</c:v>
                </c:pt>
                <c:pt idx="618">
                  <c:v>1.6066760022830457</c:v>
                </c:pt>
                <c:pt idx="619">
                  <c:v>1.6066760022830457</c:v>
                </c:pt>
                <c:pt idx="620">
                  <c:v>1.6199510931477878</c:v>
                </c:pt>
                <c:pt idx="621">
                  <c:v>1.6199510931477878</c:v>
                </c:pt>
                <c:pt idx="622">
                  <c:v>1.6332261840125302</c:v>
                </c:pt>
                <c:pt idx="623">
                  <c:v>1.6332261840125302</c:v>
                </c:pt>
                <c:pt idx="624">
                  <c:v>1.6465012748772725</c:v>
                </c:pt>
                <c:pt idx="625">
                  <c:v>1.6465012748772725</c:v>
                </c:pt>
                <c:pt idx="626">
                  <c:v>1.6597763657420148</c:v>
                </c:pt>
                <c:pt idx="627">
                  <c:v>1.6597763657420148</c:v>
                </c:pt>
                <c:pt idx="628">
                  <c:v>1.6730514566067571</c:v>
                </c:pt>
                <c:pt idx="629">
                  <c:v>1.6730514566067571</c:v>
                </c:pt>
                <c:pt idx="630">
                  <c:v>1.6863265474714995</c:v>
                </c:pt>
                <c:pt idx="631">
                  <c:v>1.6863265474714995</c:v>
                </c:pt>
                <c:pt idx="632">
                  <c:v>1.6996016383362418</c:v>
                </c:pt>
                <c:pt idx="633">
                  <c:v>1.6996016383362418</c:v>
                </c:pt>
                <c:pt idx="634">
                  <c:v>1.7128767292009841</c:v>
                </c:pt>
                <c:pt idx="635">
                  <c:v>1.7128767292009841</c:v>
                </c:pt>
                <c:pt idx="636">
                  <c:v>1.7261518200657264</c:v>
                </c:pt>
                <c:pt idx="637">
                  <c:v>1.7261518200657264</c:v>
                </c:pt>
                <c:pt idx="638">
                  <c:v>1.7394269109304688</c:v>
                </c:pt>
                <c:pt idx="639">
                  <c:v>1.7394269109304688</c:v>
                </c:pt>
                <c:pt idx="640">
                  <c:v>1.7527020017952111</c:v>
                </c:pt>
                <c:pt idx="641">
                  <c:v>1.7527020017952111</c:v>
                </c:pt>
                <c:pt idx="642">
                  <c:v>1.7659770926599534</c:v>
                </c:pt>
                <c:pt idx="643">
                  <c:v>1.7659770926599534</c:v>
                </c:pt>
                <c:pt idx="644">
                  <c:v>1.7792521835246957</c:v>
                </c:pt>
                <c:pt idx="645">
                  <c:v>1.7792521835246957</c:v>
                </c:pt>
                <c:pt idx="646">
                  <c:v>1.792527274389438</c:v>
                </c:pt>
                <c:pt idx="647">
                  <c:v>1.792527274389438</c:v>
                </c:pt>
                <c:pt idx="648">
                  <c:v>1.8058023652541804</c:v>
                </c:pt>
                <c:pt idx="649">
                  <c:v>1.8058023652541804</c:v>
                </c:pt>
                <c:pt idx="650">
                  <c:v>1.8190774561189227</c:v>
                </c:pt>
                <c:pt idx="651">
                  <c:v>1.8190774561189227</c:v>
                </c:pt>
                <c:pt idx="652">
                  <c:v>1.832352546983665</c:v>
                </c:pt>
                <c:pt idx="653">
                  <c:v>1.832352546983665</c:v>
                </c:pt>
                <c:pt idx="654">
                  <c:v>1.8456276378484073</c:v>
                </c:pt>
                <c:pt idx="655">
                  <c:v>1.8456276378484073</c:v>
                </c:pt>
                <c:pt idx="656">
                  <c:v>1.8589027287131497</c:v>
                </c:pt>
                <c:pt idx="657">
                  <c:v>1.8589027287131497</c:v>
                </c:pt>
                <c:pt idx="658">
                  <c:v>1.872177819577892</c:v>
                </c:pt>
                <c:pt idx="659">
                  <c:v>1.872177819577892</c:v>
                </c:pt>
                <c:pt idx="660">
                  <c:v>1.8854529104426343</c:v>
                </c:pt>
                <c:pt idx="661">
                  <c:v>1.8854529104426343</c:v>
                </c:pt>
                <c:pt idx="662">
                  <c:v>1.8987280013073766</c:v>
                </c:pt>
                <c:pt idx="663">
                  <c:v>1.8987280013073766</c:v>
                </c:pt>
                <c:pt idx="664">
                  <c:v>1.9120030921721189</c:v>
                </c:pt>
                <c:pt idx="665">
                  <c:v>1.9120030921721189</c:v>
                </c:pt>
                <c:pt idx="666">
                  <c:v>1.9252781830368613</c:v>
                </c:pt>
                <c:pt idx="667">
                  <c:v>1.9252781830368613</c:v>
                </c:pt>
                <c:pt idx="668">
                  <c:v>1.9385532739016036</c:v>
                </c:pt>
                <c:pt idx="669">
                  <c:v>1.9385532739016036</c:v>
                </c:pt>
                <c:pt idx="670">
                  <c:v>1.9518283647663457</c:v>
                </c:pt>
                <c:pt idx="671">
                  <c:v>1.9518283647663457</c:v>
                </c:pt>
                <c:pt idx="672">
                  <c:v>1.965103455631088</c:v>
                </c:pt>
                <c:pt idx="673">
                  <c:v>1.965103455631088</c:v>
                </c:pt>
                <c:pt idx="674">
                  <c:v>1.9783785464958303</c:v>
                </c:pt>
                <c:pt idx="675">
                  <c:v>1.9783785464958303</c:v>
                </c:pt>
                <c:pt idx="676">
                  <c:v>1.9916536373605727</c:v>
                </c:pt>
                <c:pt idx="677">
                  <c:v>1.9916536373605727</c:v>
                </c:pt>
                <c:pt idx="678">
                  <c:v>2.0049287282253152</c:v>
                </c:pt>
                <c:pt idx="679">
                  <c:v>2.0049287282253152</c:v>
                </c:pt>
                <c:pt idx="680">
                  <c:v>2.0182038190900573</c:v>
                </c:pt>
                <c:pt idx="681">
                  <c:v>2.0182038190900573</c:v>
                </c:pt>
                <c:pt idx="682">
                  <c:v>2.0314789099547998</c:v>
                </c:pt>
                <c:pt idx="683">
                  <c:v>2.0314789099547998</c:v>
                </c:pt>
                <c:pt idx="684">
                  <c:v>2.044754000819542</c:v>
                </c:pt>
                <c:pt idx="685">
                  <c:v>2.044754000819542</c:v>
                </c:pt>
                <c:pt idx="686">
                  <c:v>2.0580290916842845</c:v>
                </c:pt>
                <c:pt idx="687">
                  <c:v>2.0580290916842845</c:v>
                </c:pt>
                <c:pt idx="688">
                  <c:v>2.0713041825490266</c:v>
                </c:pt>
                <c:pt idx="689">
                  <c:v>2.0713041825490266</c:v>
                </c:pt>
                <c:pt idx="690">
                  <c:v>2.0845792734137691</c:v>
                </c:pt>
                <c:pt idx="691">
                  <c:v>2.0845792734137691</c:v>
                </c:pt>
                <c:pt idx="692">
                  <c:v>2.0919543238941811</c:v>
                </c:pt>
                <c:pt idx="693">
                  <c:v>2.0919543238941811</c:v>
                </c:pt>
                <c:pt idx="694">
                  <c:v>2.0919543238941811</c:v>
                </c:pt>
                <c:pt idx="695">
                  <c:v>2.0919543238941811</c:v>
                </c:pt>
                <c:pt idx="696">
                  <c:v>2.0919543238941811</c:v>
                </c:pt>
                <c:pt idx="697">
                  <c:v>2.0919543238941811</c:v>
                </c:pt>
                <c:pt idx="698">
                  <c:v>2.1052294147589237</c:v>
                </c:pt>
                <c:pt idx="699">
                  <c:v>2.1052294147589237</c:v>
                </c:pt>
                <c:pt idx="700">
                  <c:v>2.1185045056236658</c:v>
                </c:pt>
                <c:pt idx="701">
                  <c:v>2.1185045056236658</c:v>
                </c:pt>
                <c:pt idx="702">
                  <c:v>2.1317795964884083</c:v>
                </c:pt>
                <c:pt idx="703">
                  <c:v>2.1317795964884083</c:v>
                </c:pt>
                <c:pt idx="704">
                  <c:v>2.1450546873531504</c:v>
                </c:pt>
                <c:pt idx="705">
                  <c:v>2.1450546873531504</c:v>
                </c:pt>
                <c:pt idx="706">
                  <c:v>2.158329778217893</c:v>
                </c:pt>
                <c:pt idx="707">
                  <c:v>2.158329778217893</c:v>
                </c:pt>
                <c:pt idx="708">
                  <c:v>2.1716048690826351</c:v>
                </c:pt>
                <c:pt idx="709">
                  <c:v>2.1716048690826351</c:v>
                </c:pt>
                <c:pt idx="710">
                  <c:v>2.1848799599473776</c:v>
                </c:pt>
                <c:pt idx="711">
                  <c:v>2.1848799599473776</c:v>
                </c:pt>
                <c:pt idx="712">
                  <c:v>2.1981550508121197</c:v>
                </c:pt>
                <c:pt idx="713">
                  <c:v>2.1981550508121197</c:v>
                </c:pt>
                <c:pt idx="714">
                  <c:v>2.2114301416768622</c:v>
                </c:pt>
                <c:pt idx="715">
                  <c:v>2.2114301416768622</c:v>
                </c:pt>
                <c:pt idx="716">
                  <c:v>2.2247052325416043</c:v>
                </c:pt>
                <c:pt idx="717">
                  <c:v>2.2247052325416043</c:v>
                </c:pt>
                <c:pt idx="718">
                  <c:v>2.2379803234063469</c:v>
                </c:pt>
                <c:pt idx="719">
                  <c:v>2.2379803234063469</c:v>
                </c:pt>
                <c:pt idx="720">
                  <c:v>2.251255414271089</c:v>
                </c:pt>
                <c:pt idx="721">
                  <c:v>2.251255414271089</c:v>
                </c:pt>
                <c:pt idx="722">
                  <c:v>2.2645305051358315</c:v>
                </c:pt>
                <c:pt idx="723">
                  <c:v>2.2645305051358315</c:v>
                </c:pt>
                <c:pt idx="724">
                  <c:v>2.2778055960005736</c:v>
                </c:pt>
                <c:pt idx="725">
                  <c:v>2.2778055960005736</c:v>
                </c:pt>
                <c:pt idx="726">
                  <c:v>2.2910806868653162</c:v>
                </c:pt>
                <c:pt idx="727">
                  <c:v>2.2910806868653162</c:v>
                </c:pt>
                <c:pt idx="728">
                  <c:v>2.3043557777300583</c:v>
                </c:pt>
                <c:pt idx="729">
                  <c:v>2.3043557777300583</c:v>
                </c:pt>
                <c:pt idx="730">
                  <c:v>2.3176308685948008</c:v>
                </c:pt>
                <c:pt idx="731">
                  <c:v>2.3176308685948008</c:v>
                </c:pt>
                <c:pt idx="732">
                  <c:v>2.3309059594595429</c:v>
                </c:pt>
                <c:pt idx="733">
                  <c:v>2.3309059594595429</c:v>
                </c:pt>
                <c:pt idx="734">
                  <c:v>2.3441810503242855</c:v>
                </c:pt>
                <c:pt idx="735">
                  <c:v>2.3441810503242855</c:v>
                </c:pt>
                <c:pt idx="736">
                  <c:v>2.3574561411890276</c:v>
                </c:pt>
                <c:pt idx="737">
                  <c:v>2.3574561411890276</c:v>
                </c:pt>
                <c:pt idx="738">
                  <c:v>2.3707312320537697</c:v>
                </c:pt>
                <c:pt idx="739">
                  <c:v>2.3707312320537697</c:v>
                </c:pt>
                <c:pt idx="740">
                  <c:v>2.3840063229185122</c:v>
                </c:pt>
                <c:pt idx="741">
                  <c:v>2.3840063229185122</c:v>
                </c:pt>
                <c:pt idx="742">
                  <c:v>2.3972814137832543</c:v>
                </c:pt>
                <c:pt idx="743">
                  <c:v>2.3972814137832543</c:v>
                </c:pt>
                <c:pt idx="744">
                  <c:v>2.4105565046479969</c:v>
                </c:pt>
                <c:pt idx="745">
                  <c:v>2.4105565046479969</c:v>
                </c:pt>
                <c:pt idx="746">
                  <c:v>2.423831595512739</c:v>
                </c:pt>
                <c:pt idx="747">
                  <c:v>2.423831595512739</c:v>
                </c:pt>
                <c:pt idx="748">
                  <c:v>2.4371066863774815</c:v>
                </c:pt>
                <c:pt idx="749">
                  <c:v>2.4371066863774815</c:v>
                </c:pt>
                <c:pt idx="750">
                  <c:v>2.4503817772422236</c:v>
                </c:pt>
                <c:pt idx="751">
                  <c:v>2.4503817772422236</c:v>
                </c:pt>
                <c:pt idx="752">
                  <c:v>2.4636568681069662</c:v>
                </c:pt>
                <c:pt idx="753">
                  <c:v>2.4636568681069662</c:v>
                </c:pt>
                <c:pt idx="754">
                  <c:v>2.4769319589717083</c:v>
                </c:pt>
                <c:pt idx="755">
                  <c:v>2.4769319589717083</c:v>
                </c:pt>
                <c:pt idx="756">
                  <c:v>2.4902070498364508</c:v>
                </c:pt>
                <c:pt idx="757">
                  <c:v>2.4902070498364508</c:v>
                </c:pt>
                <c:pt idx="758">
                  <c:v>2.5034821407011929</c:v>
                </c:pt>
                <c:pt idx="759">
                  <c:v>2.5034821407011929</c:v>
                </c:pt>
                <c:pt idx="760">
                  <c:v>2.5167572315659354</c:v>
                </c:pt>
                <c:pt idx="761">
                  <c:v>2.5167572315659354</c:v>
                </c:pt>
                <c:pt idx="762">
                  <c:v>2.5300323224306775</c:v>
                </c:pt>
                <c:pt idx="763">
                  <c:v>2.5300323224306775</c:v>
                </c:pt>
                <c:pt idx="764">
                  <c:v>2.5433074132954201</c:v>
                </c:pt>
                <c:pt idx="765">
                  <c:v>2.5433074132954201</c:v>
                </c:pt>
                <c:pt idx="766">
                  <c:v>2.5565825041601622</c:v>
                </c:pt>
                <c:pt idx="767">
                  <c:v>2.5565825041601622</c:v>
                </c:pt>
                <c:pt idx="768">
                  <c:v>2.5698575950249047</c:v>
                </c:pt>
                <c:pt idx="769">
                  <c:v>2.5698575950249047</c:v>
                </c:pt>
                <c:pt idx="770">
                  <c:v>2.5831326858896468</c:v>
                </c:pt>
                <c:pt idx="771">
                  <c:v>2.5831326858896468</c:v>
                </c:pt>
                <c:pt idx="772">
                  <c:v>2.5964077767543894</c:v>
                </c:pt>
                <c:pt idx="773">
                  <c:v>2.5964077767543894</c:v>
                </c:pt>
                <c:pt idx="774">
                  <c:v>2.6096828676191315</c:v>
                </c:pt>
                <c:pt idx="775">
                  <c:v>2.6096828676191315</c:v>
                </c:pt>
                <c:pt idx="776">
                  <c:v>2.622957958483874</c:v>
                </c:pt>
                <c:pt idx="777">
                  <c:v>2.622957958483874</c:v>
                </c:pt>
                <c:pt idx="778">
                  <c:v>2.6362330493486161</c:v>
                </c:pt>
                <c:pt idx="779">
                  <c:v>2.6362330493486161</c:v>
                </c:pt>
                <c:pt idx="780">
                  <c:v>2.6495081402133587</c:v>
                </c:pt>
                <c:pt idx="781">
                  <c:v>2.6495081402133587</c:v>
                </c:pt>
                <c:pt idx="782">
                  <c:v>2.6627832310781008</c:v>
                </c:pt>
                <c:pt idx="783">
                  <c:v>2.6627832310781008</c:v>
                </c:pt>
                <c:pt idx="784">
                  <c:v>2.6760583219428433</c:v>
                </c:pt>
                <c:pt idx="785">
                  <c:v>2.6760583219428433</c:v>
                </c:pt>
                <c:pt idx="786">
                  <c:v>2.6893334128075854</c:v>
                </c:pt>
                <c:pt idx="787">
                  <c:v>2.6893334128075854</c:v>
                </c:pt>
                <c:pt idx="788">
                  <c:v>2.7026085036723275</c:v>
                </c:pt>
                <c:pt idx="789">
                  <c:v>2.7026085036723275</c:v>
                </c:pt>
                <c:pt idx="790">
                  <c:v>2.7158835945370701</c:v>
                </c:pt>
                <c:pt idx="791">
                  <c:v>2.7158835945370701</c:v>
                </c:pt>
                <c:pt idx="792">
                  <c:v>2.7291586854018122</c:v>
                </c:pt>
                <c:pt idx="793">
                  <c:v>2.7291586854018122</c:v>
                </c:pt>
                <c:pt idx="794">
                  <c:v>2.7424337762665547</c:v>
                </c:pt>
                <c:pt idx="795">
                  <c:v>2.7424337762665547</c:v>
                </c:pt>
                <c:pt idx="796">
                  <c:v>2.7557088671312968</c:v>
                </c:pt>
                <c:pt idx="797">
                  <c:v>2.7557088671312968</c:v>
                </c:pt>
                <c:pt idx="798">
                  <c:v>2.7689839579960394</c:v>
                </c:pt>
                <c:pt idx="799">
                  <c:v>2.7689839579960394</c:v>
                </c:pt>
                <c:pt idx="800">
                  <c:v>2.7822590488607815</c:v>
                </c:pt>
                <c:pt idx="801">
                  <c:v>2.7822590488607815</c:v>
                </c:pt>
                <c:pt idx="802">
                  <c:v>2.795534139725524</c:v>
                </c:pt>
                <c:pt idx="803">
                  <c:v>2.795534139725524</c:v>
                </c:pt>
                <c:pt idx="804">
                  <c:v>2.8088092305902661</c:v>
                </c:pt>
                <c:pt idx="805">
                  <c:v>2.8088092305902661</c:v>
                </c:pt>
                <c:pt idx="806">
                  <c:v>2.8220843214550086</c:v>
                </c:pt>
                <c:pt idx="807">
                  <c:v>2.8220843214550086</c:v>
                </c:pt>
                <c:pt idx="808">
                  <c:v>2.8294593719354211</c:v>
                </c:pt>
                <c:pt idx="809">
                  <c:v>2.8294593719354211</c:v>
                </c:pt>
                <c:pt idx="810">
                  <c:v>2.8294593719354211</c:v>
                </c:pt>
                <c:pt idx="811">
                  <c:v>2.8294593719354211</c:v>
                </c:pt>
                <c:pt idx="812">
                  <c:v>2.8294593719354211</c:v>
                </c:pt>
                <c:pt idx="813">
                  <c:v>2.8294593719354211</c:v>
                </c:pt>
                <c:pt idx="814">
                  <c:v>2.8427344628001632</c:v>
                </c:pt>
                <c:pt idx="815">
                  <c:v>2.8427344628001632</c:v>
                </c:pt>
                <c:pt idx="816">
                  <c:v>2.8560095536649057</c:v>
                </c:pt>
                <c:pt idx="817">
                  <c:v>2.8560095536649057</c:v>
                </c:pt>
                <c:pt idx="818">
                  <c:v>2.8692846445296478</c:v>
                </c:pt>
                <c:pt idx="819">
                  <c:v>2.8692846445296478</c:v>
                </c:pt>
                <c:pt idx="820">
                  <c:v>2.8825597353943904</c:v>
                </c:pt>
                <c:pt idx="821">
                  <c:v>2.8825597353943904</c:v>
                </c:pt>
                <c:pt idx="822">
                  <c:v>2.8958348262591325</c:v>
                </c:pt>
                <c:pt idx="823">
                  <c:v>2.8958348262591325</c:v>
                </c:pt>
                <c:pt idx="824">
                  <c:v>2.909109917123875</c:v>
                </c:pt>
                <c:pt idx="825">
                  <c:v>2.909109917123875</c:v>
                </c:pt>
                <c:pt idx="826">
                  <c:v>2.9223850079886171</c:v>
                </c:pt>
                <c:pt idx="827">
                  <c:v>2.9223850079886171</c:v>
                </c:pt>
                <c:pt idx="828">
                  <c:v>2.9356600988533592</c:v>
                </c:pt>
                <c:pt idx="829">
                  <c:v>2.9356600988533592</c:v>
                </c:pt>
                <c:pt idx="830">
                  <c:v>2.9489351897181018</c:v>
                </c:pt>
                <c:pt idx="831">
                  <c:v>2.9489351897181018</c:v>
                </c:pt>
                <c:pt idx="832">
                  <c:v>2.9622102805828439</c:v>
                </c:pt>
                <c:pt idx="833">
                  <c:v>2.9622102805828439</c:v>
                </c:pt>
                <c:pt idx="834">
                  <c:v>2.9754853714475864</c:v>
                </c:pt>
                <c:pt idx="835">
                  <c:v>2.9754853714475864</c:v>
                </c:pt>
                <c:pt idx="836">
                  <c:v>2.9887604623123285</c:v>
                </c:pt>
                <c:pt idx="837">
                  <c:v>2.9887604623123285</c:v>
                </c:pt>
                <c:pt idx="838">
                  <c:v>3.002035553177071</c:v>
                </c:pt>
                <c:pt idx="839">
                  <c:v>3.002035553177071</c:v>
                </c:pt>
                <c:pt idx="840">
                  <c:v>3.0153106440418131</c:v>
                </c:pt>
                <c:pt idx="841">
                  <c:v>3.0153106440418131</c:v>
                </c:pt>
                <c:pt idx="842">
                  <c:v>3.0285857349065557</c:v>
                </c:pt>
                <c:pt idx="843">
                  <c:v>3.0285857349065557</c:v>
                </c:pt>
                <c:pt idx="844">
                  <c:v>3.0418608257712978</c:v>
                </c:pt>
                <c:pt idx="845">
                  <c:v>3.0418608257712978</c:v>
                </c:pt>
                <c:pt idx="846">
                  <c:v>3.0551359166360403</c:v>
                </c:pt>
                <c:pt idx="847">
                  <c:v>3.0551359166360403</c:v>
                </c:pt>
                <c:pt idx="848">
                  <c:v>3.0684110075007824</c:v>
                </c:pt>
                <c:pt idx="849">
                  <c:v>3.0684110075007824</c:v>
                </c:pt>
                <c:pt idx="850">
                  <c:v>3.081686098365525</c:v>
                </c:pt>
                <c:pt idx="851">
                  <c:v>3.081686098365525</c:v>
                </c:pt>
                <c:pt idx="852">
                  <c:v>3.0949611892302671</c:v>
                </c:pt>
                <c:pt idx="853">
                  <c:v>3.0949611892302671</c:v>
                </c:pt>
                <c:pt idx="854">
                  <c:v>3.1082362800950096</c:v>
                </c:pt>
                <c:pt idx="855">
                  <c:v>3.1082362800950096</c:v>
                </c:pt>
                <c:pt idx="856">
                  <c:v>3.1215113709597517</c:v>
                </c:pt>
                <c:pt idx="857">
                  <c:v>3.1215113709597517</c:v>
                </c:pt>
                <c:pt idx="858">
                  <c:v>3.1347864618244943</c:v>
                </c:pt>
                <c:pt idx="859">
                  <c:v>3.1347864618244943</c:v>
                </c:pt>
                <c:pt idx="860">
                  <c:v>3.1480615526892364</c:v>
                </c:pt>
                <c:pt idx="861">
                  <c:v>3.1480615526892364</c:v>
                </c:pt>
                <c:pt idx="862">
                  <c:v>3.1613366435539789</c:v>
                </c:pt>
                <c:pt idx="863">
                  <c:v>3.1613366435539789</c:v>
                </c:pt>
                <c:pt idx="864">
                  <c:v>3.174611734418721</c:v>
                </c:pt>
                <c:pt idx="865">
                  <c:v>3.174611734418721</c:v>
                </c:pt>
                <c:pt idx="866">
                  <c:v>3.1878868252834636</c:v>
                </c:pt>
                <c:pt idx="867">
                  <c:v>3.1878868252834636</c:v>
                </c:pt>
                <c:pt idx="868">
                  <c:v>3.2011619161482057</c:v>
                </c:pt>
                <c:pt idx="869">
                  <c:v>3.2011619161482057</c:v>
                </c:pt>
                <c:pt idx="870">
                  <c:v>3.2144370070129482</c:v>
                </c:pt>
                <c:pt idx="871">
                  <c:v>3.2144370070129482</c:v>
                </c:pt>
                <c:pt idx="872">
                  <c:v>3.2277120978776903</c:v>
                </c:pt>
                <c:pt idx="873">
                  <c:v>3.2277120978776903</c:v>
                </c:pt>
                <c:pt idx="874">
                  <c:v>3.2409871887424329</c:v>
                </c:pt>
                <c:pt idx="875">
                  <c:v>3.2409871887424329</c:v>
                </c:pt>
                <c:pt idx="876">
                  <c:v>3.254262279607175</c:v>
                </c:pt>
                <c:pt idx="877">
                  <c:v>3.254262279607175</c:v>
                </c:pt>
                <c:pt idx="878">
                  <c:v>3.2675373704719171</c:v>
                </c:pt>
                <c:pt idx="879">
                  <c:v>3.2675373704719171</c:v>
                </c:pt>
                <c:pt idx="880">
                  <c:v>3.2808124613366596</c:v>
                </c:pt>
                <c:pt idx="881">
                  <c:v>3.2808124613366596</c:v>
                </c:pt>
                <c:pt idx="882">
                  <c:v>3.2940875522014017</c:v>
                </c:pt>
                <c:pt idx="883">
                  <c:v>3.2940875522014017</c:v>
                </c:pt>
                <c:pt idx="884">
                  <c:v>3.3073626430661442</c:v>
                </c:pt>
                <c:pt idx="885">
                  <c:v>3.3073626430661442</c:v>
                </c:pt>
                <c:pt idx="886">
                  <c:v>3.3206377339308863</c:v>
                </c:pt>
                <c:pt idx="887">
                  <c:v>3.3206377339308863</c:v>
                </c:pt>
                <c:pt idx="888">
                  <c:v>3.3339128247956289</c:v>
                </c:pt>
                <c:pt idx="889">
                  <c:v>3.3339128247956289</c:v>
                </c:pt>
                <c:pt idx="890">
                  <c:v>3.347187915660371</c:v>
                </c:pt>
                <c:pt idx="891">
                  <c:v>3.347187915660371</c:v>
                </c:pt>
                <c:pt idx="892">
                  <c:v>3.3604630065251135</c:v>
                </c:pt>
                <c:pt idx="893">
                  <c:v>3.3604630065251135</c:v>
                </c:pt>
                <c:pt idx="894">
                  <c:v>3.3737380973898556</c:v>
                </c:pt>
                <c:pt idx="895">
                  <c:v>3.3737380973898556</c:v>
                </c:pt>
                <c:pt idx="896">
                  <c:v>3.3870131882545982</c:v>
                </c:pt>
                <c:pt idx="897">
                  <c:v>3.3870131882545982</c:v>
                </c:pt>
                <c:pt idx="898">
                  <c:v>3.4002882791193403</c:v>
                </c:pt>
                <c:pt idx="899">
                  <c:v>3.4002882791193403</c:v>
                </c:pt>
                <c:pt idx="900">
                  <c:v>3.4135633699840828</c:v>
                </c:pt>
                <c:pt idx="901">
                  <c:v>3.4135633699840828</c:v>
                </c:pt>
                <c:pt idx="902">
                  <c:v>3.4268384608488249</c:v>
                </c:pt>
                <c:pt idx="903">
                  <c:v>3.4268384608488249</c:v>
                </c:pt>
                <c:pt idx="904">
                  <c:v>3.4401135517135675</c:v>
                </c:pt>
                <c:pt idx="905">
                  <c:v>3.4401135517135675</c:v>
                </c:pt>
                <c:pt idx="906">
                  <c:v>3.4533886425783096</c:v>
                </c:pt>
                <c:pt idx="907">
                  <c:v>3.4533886425783096</c:v>
                </c:pt>
                <c:pt idx="908">
                  <c:v>3.4666637334430521</c:v>
                </c:pt>
                <c:pt idx="909">
                  <c:v>3.4666637334430521</c:v>
                </c:pt>
                <c:pt idx="910">
                  <c:v>3.4799388243077942</c:v>
                </c:pt>
                <c:pt idx="911">
                  <c:v>3.4799388243077942</c:v>
                </c:pt>
                <c:pt idx="912">
                  <c:v>3.4932139151725368</c:v>
                </c:pt>
                <c:pt idx="913">
                  <c:v>3.4932139151725368</c:v>
                </c:pt>
                <c:pt idx="914">
                  <c:v>3.5064890060372789</c:v>
                </c:pt>
                <c:pt idx="915">
                  <c:v>3.5064890060372789</c:v>
                </c:pt>
                <c:pt idx="916">
                  <c:v>3.5197640969020214</c:v>
                </c:pt>
                <c:pt idx="917">
                  <c:v>3.5197640969020214</c:v>
                </c:pt>
                <c:pt idx="918">
                  <c:v>3.5330391877667635</c:v>
                </c:pt>
                <c:pt idx="919">
                  <c:v>3.5330391877667635</c:v>
                </c:pt>
                <c:pt idx="920">
                  <c:v>3.5463142786315061</c:v>
                </c:pt>
                <c:pt idx="921">
                  <c:v>3.5463142786315061</c:v>
                </c:pt>
                <c:pt idx="922">
                  <c:v>3.5595893694962482</c:v>
                </c:pt>
                <c:pt idx="923">
                  <c:v>3.5595893694962482</c:v>
                </c:pt>
                <c:pt idx="924">
                  <c:v>3.5669644199766606</c:v>
                </c:pt>
                <c:pt idx="925">
                  <c:v>3.5669644199766606</c:v>
                </c:pt>
                <c:pt idx="926">
                  <c:v>3.5669644199766606</c:v>
                </c:pt>
                <c:pt idx="927">
                  <c:v>3.5669644199766606</c:v>
                </c:pt>
                <c:pt idx="928">
                  <c:v>3.5669644199766606</c:v>
                </c:pt>
                <c:pt idx="929">
                  <c:v>3.5669644199766606</c:v>
                </c:pt>
                <c:pt idx="930">
                  <c:v>3.5802395108414027</c:v>
                </c:pt>
                <c:pt idx="931">
                  <c:v>3.5802395108414027</c:v>
                </c:pt>
                <c:pt idx="932">
                  <c:v>3.5935146017061452</c:v>
                </c:pt>
                <c:pt idx="933">
                  <c:v>3.5935146017061452</c:v>
                </c:pt>
                <c:pt idx="934">
                  <c:v>3.6067896925708873</c:v>
                </c:pt>
                <c:pt idx="935">
                  <c:v>3.6067896925708873</c:v>
                </c:pt>
                <c:pt idx="936">
                  <c:v>3.6200647834356299</c:v>
                </c:pt>
                <c:pt idx="937">
                  <c:v>3.6200647834356299</c:v>
                </c:pt>
                <c:pt idx="938">
                  <c:v>3.633339874300372</c:v>
                </c:pt>
                <c:pt idx="939">
                  <c:v>3.633339874300372</c:v>
                </c:pt>
                <c:pt idx="940">
                  <c:v>3.6466149651651145</c:v>
                </c:pt>
                <c:pt idx="941">
                  <c:v>3.6466149651651145</c:v>
                </c:pt>
                <c:pt idx="942">
                  <c:v>3.6598900560298566</c:v>
                </c:pt>
                <c:pt idx="943">
                  <c:v>3.6598900560298566</c:v>
                </c:pt>
                <c:pt idx="944">
                  <c:v>3.6731651468945992</c:v>
                </c:pt>
                <c:pt idx="945">
                  <c:v>3.6731651468945992</c:v>
                </c:pt>
                <c:pt idx="946">
                  <c:v>3.6864402377593413</c:v>
                </c:pt>
                <c:pt idx="947">
                  <c:v>3.6864402377593413</c:v>
                </c:pt>
                <c:pt idx="948">
                  <c:v>3.6997153286240838</c:v>
                </c:pt>
                <c:pt idx="949">
                  <c:v>3.6997153286240838</c:v>
                </c:pt>
                <c:pt idx="950">
                  <c:v>3.7129904194888259</c:v>
                </c:pt>
                <c:pt idx="951">
                  <c:v>3.7129904194888259</c:v>
                </c:pt>
                <c:pt idx="952">
                  <c:v>3.7262655103535685</c:v>
                </c:pt>
                <c:pt idx="953">
                  <c:v>3.7262655103535685</c:v>
                </c:pt>
                <c:pt idx="954">
                  <c:v>3.7395406012183106</c:v>
                </c:pt>
                <c:pt idx="955">
                  <c:v>3.7395406012183106</c:v>
                </c:pt>
                <c:pt idx="956">
                  <c:v>3.7528156920830531</c:v>
                </c:pt>
                <c:pt idx="957">
                  <c:v>3.7528156920830531</c:v>
                </c:pt>
                <c:pt idx="958">
                  <c:v>3.7660907829477952</c:v>
                </c:pt>
                <c:pt idx="959">
                  <c:v>3.7660907829477952</c:v>
                </c:pt>
                <c:pt idx="960">
                  <c:v>3.7793658738125377</c:v>
                </c:pt>
                <c:pt idx="961">
                  <c:v>3.7793658738125377</c:v>
                </c:pt>
                <c:pt idx="962">
                  <c:v>3.7926409646772798</c:v>
                </c:pt>
                <c:pt idx="963">
                  <c:v>3.7926409646772798</c:v>
                </c:pt>
                <c:pt idx="964">
                  <c:v>3.8059160555420224</c:v>
                </c:pt>
                <c:pt idx="965">
                  <c:v>3.8059160555420224</c:v>
                </c:pt>
                <c:pt idx="966">
                  <c:v>3.8191911464067645</c:v>
                </c:pt>
                <c:pt idx="967">
                  <c:v>3.8191911464067645</c:v>
                </c:pt>
                <c:pt idx="968">
                  <c:v>3.8324662372715066</c:v>
                </c:pt>
                <c:pt idx="969">
                  <c:v>3.8324662372715066</c:v>
                </c:pt>
                <c:pt idx="970">
                  <c:v>3.8457413281362491</c:v>
                </c:pt>
                <c:pt idx="971">
                  <c:v>3.8457413281362491</c:v>
                </c:pt>
                <c:pt idx="972">
                  <c:v>3.8590164190009912</c:v>
                </c:pt>
                <c:pt idx="973">
                  <c:v>3.8590164190009912</c:v>
                </c:pt>
                <c:pt idx="974">
                  <c:v>3.8722915098657338</c:v>
                </c:pt>
                <c:pt idx="975">
                  <c:v>3.8722915098657338</c:v>
                </c:pt>
                <c:pt idx="976">
                  <c:v>3.8855666007304759</c:v>
                </c:pt>
                <c:pt idx="977">
                  <c:v>3.8855666007304759</c:v>
                </c:pt>
                <c:pt idx="978">
                  <c:v>3.8988416915952184</c:v>
                </c:pt>
                <c:pt idx="979">
                  <c:v>3.8988416915952184</c:v>
                </c:pt>
                <c:pt idx="980">
                  <c:v>3.9121167824599605</c:v>
                </c:pt>
                <c:pt idx="981">
                  <c:v>3.9121167824599605</c:v>
                </c:pt>
                <c:pt idx="982">
                  <c:v>3.9253918733247031</c:v>
                </c:pt>
                <c:pt idx="983">
                  <c:v>3.9253918733247031</c:v>
                </c:pt>
                <c:pt idx="984">
                  <c:v>3.9386669641894452</c:v>
                </c:pt>
                <c:pt idx="985">
                  <c:v>3.9386669641894452</c:v>
                </c:pt>
                <c:pt idx="986">
                  <c:v>3.9519420550541877</c:v>
                </c:pt>
                <c:pt idx="987">
                  <c:v>3.9519420550541877</c:v>
                </c:pt>
                <c:pt idx="988">
                  <c:v>3.9652171459189298</c:v>
                </c:pt>
                <c:pt idx="989">
                  <c:v>3.9652171459189298</c:v>
                </c:pt>
                <c:pt idx="990">
                  <c:v>3.9784922367836724</c:v>
                </c:pt>
                <c:pt idx="991">
                  <c:v>3.9784922367836724</c:v>
                </c:pt>
                <c:pt idx="992">
                  <c:v>3.9917673276484145</c:v>
                </c:pt>
                <c:pt idx="993">
                  <c:v>3.9917673276484145</c:v>
                </c:pt>
                <c:pt idx="994">
                  <c:v>4.005042418513157</c:v>
                </c:pt>
                <c:pt idx="995">
                  <c:v>4.005042418513157</c:v>
                </c:pt>
                <c:pt idx="996">
                  <c:v>4.0183175093778996</c:v>
                </c:pt>
                <c:pt idx="997">
                  <c:v>4.0183175093778996</c:v>
                </c:pt>
                <c:pt idx="998">
                  <c:v>4.0315926002426412</c:v>
                </c:pt>
                <c:pt idx="999">
                  <c:v>4.0315926002426412</c:v>
                </c:pt>
                <c:pt idx="1000">
                  <c:v>4.0448676911073838</c:v>
                </c:pt>
                <c:pt idx="1001">
                  <c:v>4.0448676911073838</c:v>
                </c:pt>
                <c:pt idx="1002">
                  <c:v>4.0581427819721263</c:v>
                </c:pt>
                <c:pt idx="1003">
                  <c:v>4.0581427819721263</c:v>
                </c:pt>
                <c:pt idx="1004">
                  <c:v>4.0714178728368688</c:v>
                </c:pt>
                <c:pt idx="1005">
                  <c:v>4.0714178728368688</c:v>
                </c:pt>
                <c:pt idx="1006">
                  <c:v>4.0846929637016105</c:v>
                </c:pt>
                <c:pt idx="1007">
                  <c:v>4.0846929637016105</c:v>
                </c:pt>
                <c:pt idx="1008">
                  <c:v>4.097968054566353</c:v>
                </c:pt>
                <c:pt idx="1009">
                  <c:v>4.097968054566353</c:v>
                </c:pt>
                <c:pt idx="1010">
                  <c:v>4.1112431454310956</c:v>
                </c:pt>
                <c:pt idx="1011">
                  <c:v>4.1112431454310956</c:v>
                </c:pt>
                <c:pt idx="1012">
                  <c:v>4.1245182362958381</c:v>
                </c:pt>
                <c:pt idx="1013">
                  <c:v>4.1245182362958381</c:v>
                </c:pt>
                <c:pt idx="1014">
                  <c:v>4.1377933271605798</c:v>
                </c:pt>
                <c:pt idx="1015">
                  <c:v>4.1377933271605798</c:v>
                </c:pt>
                <c:pt idx="1016">
                  <c:v>4.1510684180253223</c:v>
                </c:pt>
                <c:pt idx="1017">
                  <c:v>4.1510684180253223</c:v>
                </c:pt>
                <c:pt idx="1018">
                  <c:v>4.1643435088900649</c:v>
                </c:pt>
                <c:pt idx="1019">
                  <c:v>4.1643435088900649</c:v>
                </c:pt>
                <c:pt idx="1020">
                  <c:v>4.1776185997548065</c:v>
                </c:pt>
                <c:pt idx="1021">
                  <c:v>4.1776185997548065</c:v>
                </c:pt>
                <c:pt idx="1022">
                  <c:v>4.1908936906195491</c:v>
                </c:pt>
                <c:pt idx="1023">
                  <c:v>4.1908936906195491</c:v>
                </c:pt>
                <c:pt idx="1024">
                  <c:v>4.2041687814842916</c:v>
                </c:pt>
                <c:pt idx="1025">
                  <c:v>4.2041687814842916</c:v>
                </c:pt>
                <c:pt idx="1026">
                  <c:v>4.2174438723490342</c:v>
                </c:pt>
                <c:pt idx="1027">
                  <c:v>4.2174438723490342</c:v>
                </c:pt>
                <c:pt idx="1028">
                  <c:v>4.2307189632137758</c:v>
                </c:pt>
                <c:pt idx="1029">
                  <c:v>4.2307189632137758</c:v>
                </c:pt>
                <c:pt idx="1030">
                  <c:v>4.2439940540785184</c:v>
                </c:pt>
                <c:pt idx="1031">
                  <c:v>4.2439940540785184</c:v>
                </c:pt>
                <c:pt idx="1032">
                  <c:v>4.2572691449432609</c:v>
                </c:pt>
                <c:pt idx="1033">
                  <c:v>4.2572691449432609</c:v>
                </c:pt>
                <c:pt idx="1034">
                  <c:v>4.2705442358080035</c:v>
                </c:pt>
                <c:pt idx="1035">
                  <c:v>4.2705442358080035</c:v>
                </c:pt>
                <c:pt idx="1036">
                  <c:v>4.2838193266727451</c:v>
                </c:pt>
                <c:pt idx="1037">
                  <c:v>4.2838193266727451</c:v>
                </c:pt>
                <c:pt idx="1038">
                  <c:v>4.2970944175374877</c:v>
                </c:pt>
                <c:pt idx="1039">
                  <c:v>4.2970944175374877</c:v>
                </c:pt>
                <c:pt idx="1040">
                  <c:v>4.3044694680179001</c:v>
                </c:pt>
                <c:pt idx="1041">
                  <c:v>4.3044694680179001</c:v>
                </c:pt>
                <c:pt idx="1042">
                  <c:v>4.3044694680179001</c:v>
                </c:pt>
                <c:pt idx="1043">
                  <c:v>4.3044694680179001</c:v>
                </c:pt>
              </c:numCache>
            </c:numRef>
          </c:xVal>
          <c:yVal>
            <c:numRef>
              <c:f>'Log Test APZ'!$F$1208:$F$2251</c:f>
              <c:numCache>
                <c:formatCode>General</c:formatCode>
                <c:ptCount val="104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37</c:v>
                </c:pt>
                <c:pt idx="234">
                  <c:v>37</c:v>
                </c:pt>
                <c:pt idx="235">
                  <c:v>0</c:v>
                </c:pt>
                <c:pt idx="236">
                  <c:v>0</c:v>
                </c:pt>
                <c:pt idx="237">
                  <c:v>37</c:v>
                </c:pt>
                <c:pt idx="238">
                  <c:v>37</c:v>
                </c:pt>
                <c:pt idx="239">
                  <c:v>0</c:v>
                </c:pt>
                <c:pt idx="240">
                  <c:v>0</c:v>
                </c:pt>
                <c:pt idx="241">
                  <c:v>37</c:v>
                </c:pt>
                <c:pt idx="242">
                  <c:v>37</c:v>
                </c:pt>
                <c:pt idx="243">
                  <c:v>0</c:v>
                </c:pt>
                <c:pt idx="244">
                  <c:v>0</c:v>
                </c:pt>
                <c:pt idx="245">
                  <c:v>37</c:v>
                </c:pt>
                <c:pt idx="246">
                  <c:v>37</c:v>
                </c:pt>
                <c:pt idx="247">
                  <c:v>0</c:v>
                </c:pt>
                <c:pt idx="248">
                  <c:v>0</c:v>
                </c:pt>
                <c:pt idx="249">
                  <c:v>37</c:v>
                </c:pt>
                <c:pt idx="250">
                  <c:v>37</c:v>
                </c:pt>
                <c:pt idx="251">
                  <c:v>0</c:v>
                </c:pt>
                <c:pt idx="252">
                  <c:v>0</c:v>
                </c:pt>
                <c:pt idx="253">
                  <c:v>37</c:v>
                </c:pt>
                <c:pt idx="254">
                  <c:v>37</c:v>
                </c:pt>
                <c:pt idx="255">
                  <c:v>0</c:v>
                </c:pt>
                <c:pt idx="256">
                  <c:v>0</c:v>
                </c:pt>
                <c:pt idx="257">
                  <c:v>37</c:v>
                </c:pt>
                <c:pt idx="258">
                  <c:v>37</c:v>
                </c:pt>
                <c:pt idx="259">
                  <c:v>0</c:v>
                </c:pt>
                <c:pt idx="260">
                  <c:v>0</c:v>
                </c:pt>
                <c:pt idx="261">
                  <c:v>37</c:v>
                </c:pt>
                <c:pt idx="262">
                  <c:v>37</c:v>
                </c:pt>
                <c:pt idx="263">
                  <c:v>0</c:v>
                </c:pt>
                <c:pt idx="264">
                  <c:v>0</c:v>
                </c:pt>
                <c:pt idx="265">
                  <c:v>37</c:v>
                </c:pt>
                <c:pt idx="266">
                  <c:v>37</c:v>
                </c:pt>
                <c:pt idx="267">
                  <c:v>0</c:v>
                </c:pt>
                <c:pt idx="268">
                  <c:v>0</c:v>
                </c:pt>
                <c:pt idx="269">
                  <c:v>37</c:v>
                </c:pt>
                <c:pt idx="270">
                  <c:v>37</c:v>
                </c:pt>
                <c:pt idx="271">
                  <c:v>0</c:v>
                </c:pt>
                <c:pt idx="272">
                  <c:v>0</c:v>
                </c:pt>
                <c:pt idx="273">
                  <c:v>37</c:v>
                </c:pt>
                <c:pt idx="274">
                  <c:v>37</c:v>
                </c:pt>
                <c:pt idx="275">
                  <c:v>0</c:v>
                </c:pt>
                <c:pt idx="276">
                  <c:v>0</c:v>
                </c:pt>
                <c:pt idx="277">
                  <c:v>37</c:v>
                </c:pt>
                <c:pt idx="278">
                  <c:v>37</c:v>
                </c:pt>
                <c:pt idx="279">
                  <c:v>0</c:v>
                </c:pt>
                <c:pt idx="280">
                  <c:v>0</c:v>
                </c:pt>
                <c:pt idx="281">
                  <c:v>37</c:v>
                </c:pt>
                <c:pt idx="282">
                  <c:v>37</c:v>
                </c:pt>
                <c:pt idx="283">
                  <c:v>0</c:v>
                </c:pt>
                <c:pt idx="284">
                  <c:v>0</c:v>
                </c:pt>
                <c:pt idx="285">
                  <c:v>37</c:v>
                </c:pt>
                <c:pt idx="286">
                  <c:v>37</c:v>
                </c:pt>
                <c:pt idx="287">
                  <c:v>0</c:v>
                </c:pt>
                <c:pt idx="288">
                  <c:v>0</c:v>
                </c:pt>
                <c:pt idx="289">
                  <c:v>37</c:v>
                </c:pt>
                <c:pt idx="290">
                  <c:v>37</c:v>
                </c:pt>
                <c:pt idx="291">
                  <c:v>0</c:v>
                </c:pt>
                <c:pt idx="292">
                  <c:v>0</c:v>
                </c:pt>
                <c:pt idx="293">
                  <c:v>37</c:v>
                </c:pt>
                <c:pt idx="294">
                  <c:v>37</c:v>
                </c:pt>
                <c:pt idx="295">
                  <c:v>0</c:v>
                </c:pt>
                <c:pt idx="296">
                  <c:v>0</c:v>
                </c:pt>
                <c:pt idx="297">
                  <c:v>37</c:v>
                </c:pt>
                <c:pt idx="298">
                  <c:v>37</c:v>
                </c:pt>
                <c:pt idx="299">
                  <c:v>0</c:v>
                </c:pt>
                <c:pt idx="300">
                  <c:v>0</c:v>
                </c:pt>
                <c:pt idx="301">
                  <c:v>37</c:v>
                </c:pt>
                <c:pt idx="302">
                  <c:v>37</c:v>
                </c:pt>
                <c:pt idx="303">
                  <c:v>0</c:v>
                </c:pt>
                <c:pt idx="304">
                  <c:v>0</c:v>
                </c:pt>
                <c:pt idx="305">
                  <c:v>37</c:v>
                </c:pt>
                <c:pt idx="306">
                  <c:v>37</c:v>
                </c:pt>
                <c:pt idx="307">
                  <c:v>0</c:v>
                </c:pt>
                <c:pt idx="308">
                  <c:v>0</c:v>
                </c:pt>
                <c:pt idx="309">
                  <c:v>37</c:v>
                </c:pt>
                <c:pt idx="310">
                  <c:v>37</c:v>
                </c:pt>
                <c:pt idx="311">
                  <c:v>0</c:v>
                </c:pt>
                <c:pt idx="312">
                  <c:v>0</c:v>
                </c:pt>
                <c:pt idx="313">
                  <c:v>37</c:v>
                </c:pt>
                <c:pt idx="314">
                  <c:v>37</c:v>
                </c:pt>
                <c:pt idx="315">
                  <c:v>0</c:v>
                </c:pt>
                <c:pt idx="316">
                  <c:v>0</c:v>
                </c:pt>
                <c:pt idx="317">
                  <c:v>37</c:v>
                </c:pt>
                <c:pt idx="318">
                  <c:v>37</c:v>
                </c:pt>
                <c:pt idx="319">
                  <c:v>0</c:v>
                </c:pt>
                <c:pt idx="320">
                  <c:v>0</c:v>
                </c:pt>
                <c:pt idx="321">
                  <c:v>37</c:v>
                </c:pt>
                <c:pt idx="322">
                  <c:v>37</c:v>
                </c:pt>
                <c:pt idx="323">
                  <c:v>0</c:v>
                </c:pt>
                <c:pt idx="324">
                  <c:v>0</c:v>
                </c:pt>
                <c:pt idx="325">
                  <c:v>37</c:v>
                </c:pt>
                <c:pt idx="326">
                  <c:v>37</c:v>
                </c:pt>
                <c:pt idx="327">
                  <c:v>0</c:v>
                </c:pt>
                <c:pt idx="328">
                  <c:v>0</c:v>
                </c:pt>
                <c:pt idx="329">
                  <c:v>37</c:v>
                </c:pt>
                <c:pt idx="330">
                  <c:v>37</c:v>
                </c:pt>
                <c:pt idx="331">
                  <c:v>0</c:v>
                </c:pt>
                <c:pt idx="332">
                  <c:v>0</c:v>
                </c:pt>
                <c:pt idx="333">
                  <c:v>37</c:v>
                </c:pt>
                <c:pt idx="334">
                  <c:v>37</c:v>
                </c:pt>
                <c:pt idx="335">
                  <c:v>0</c:v>
                </c:pt>
                <c:pt idx="336">
                  <c:v>0</c:v>
                </c:pt>
                <c:pt idx="337">
                  <c:v>37</c:v>
                </c:pt>
                <c:pt idx="338">
                  <c:v>37</c:v>
                </c:pt>
                <c:pt idx="339">
                  <c:v>0</c:v>
                </c:pt>
                <c:pt idx="340">
                  <c:v>0</c:v>
                </c:pt>
                <c:pt idx="341">
                  <c:v>37</c:v>
                </c:pt>
                <c:pt idx="342">
                  <c:v>37</c:v>
                </c:pt>
                <c:pt idx="343">
                  <c:v>0</c:v>
                </c:pt>
                <c:pt idx="344">
                  <c:v>0</c:v>
                </c:pt>
                <c:pt idx="345">
                  <c:v>37</c:v>
                </c:pt>
                <c:pt idx="346">
                  <c:v>37</c:v>
                </c:pt>
                <c:pt idx="347">
                  <c:v>0</c:v>
                </c:pt>
                <c:pt idx="348">
                  <c:v>0</c:v>
                </c:pt>
                <c:pt idx="349">
                  <c:v>127</c:v>
                </c:pt>
                <c:pt idx="350">
                  <c:v>127</c:v>
                </c:pt>
                <c:pt idx="351">
                  <c:v>0</c:v>
                </c:pt>
                <c:pt idx="352">
                  <c:v>0</c:v>
                </c:pt>
                <c:pt idx="353">
                  <c:v>127</c:v>
                </c:pt>
                <c:pt idx="354">
                  <c:v>127</c:v>
                </c:pt>
                <c:pt idx="355">
                  <c:v>0</c:v>
                </c:pt>
                <c:pt idx="356">
                  <c:v>0</c:v>
                </c:pt>
                <c:pt idx="357">
                  <c:v>127</c:v>
                </c:pt>
                <c:pt idx="358">
                  <c:v>127</c:v>
                </c:pt>
                <c:pt idx="359">
                  <c:v>0</c:v>
                </c:pt>
                <c:pt idx="360">
                  <c:v>0</c:v>
                </c:pt>
                <c:pt idx="361">
                  <c:v>127</c:v>
                </c:pt>
                <c:pt idx="362">
                  <c:v>127</c:v>
                </c:pt>
                <c:pt idx="363">
                  <c:v>0</c:v>
                </c:pt>
                <c:pt idx="364">
                  <c:v>0</c:v>
                </c:pt>
                <c:pt idx="365">
                  <c:v>127</c:v>
                </c:pt>
                <c:pt idx="366">
                  <c:v>127</c:v>
                </c:pt>
                <c:pt idx="367">
                  <c:v>0</c:v>
                </c:pt>
                <c:pt idx="368">
                  <c:v>0</c:v>
                </c:pt>
                <c:pt idx="369">
                  <c:v>127</c:v>
                </c:pt>
                <c:pt idx="370">
                  <c:v>127</c:v>
                </c:pt>
                <c:pt idx="371">
                  <c:v>0</c:v>
                </c:pt>
                <c:pt idx="372">
                  <c:v>0</c:v>
                </c:pt>
                <c:pt idx="373">
                  <c:v>127</c:v>
                </c:pt>
                <c:pt idx="374">
                  <c:v>127</c:v>
                </c:pt>
                <c:pt idx="375">
                  <c:v>0</c:v>
                </c:pt>
                <c:pt idx="376">
                  <c:v>0</c:v>
                </c:pt>
                <c:pt idx="377">
                  <c:v>127</c:v>
                </c:pt>
                <c:pt idx="378">
                  <c:v>127</c:v>
                </c:pt>
                <c:pt idx="379">
                  <c:v>0</c:v>
                </c:pt>
                <c:pt idx="380">
                  <c:v>0</c:v>
                </c:pt>
                <c:pt idx="381">
                  <c:v>127</c:v>
                </c:pt>
                <c:pt idx="382">
                  <c:v>127</c:v>
                </c:pt>
                <c:pt idx="383">
                  <c:v>0</c:v>
                </c:pt>
                <c:pt idx="384">
                  <c:v>0</c:v>
                </c:pt>
                <c:pt idx="385">
                  <c:v>127</c:v>
                </c:pt>
                <c:pt idx="386">
                  <c:v>127</c:v>
                </c:pt>
                <c:pt idx="387">
                  <c:v>0</c:v>
                </c:pt>
                <c:pt idx="388">
                  <c:v>0</c:v>
                </c:pt>
                <c:pt idx="389">
                  <c:v>127</c:v>
                </c:pt>
                <c:pt idx="390">
                  <c:v>127</c:v>
                </c:pt>
                <c:pt idx="391">
                  <c:v>0</c:v>
                </c:pt>
                <c:pt idx="392">
                  <c:v>0</c:v>
                </c:pt>
                <c:pt idx="393">
                  <c:v>127</c:v>
                </c:pt>
                <c:pt idx="394">
                  <c:v>127</c:v>
                </c:pt>
                <c:pt idx="395">
                  <c:v>0</c:v>
                </c:pt>
                <c:pt idx="396">
                  <c:v>0</c:v>
                </c:pt>
                <c:pt idx="397">
                  <c:v>127</c:v>
                </c:pt>
                <c:pt idx="398">
                  <c:v>127</c:v>
                </c:pt>
                <c:pt idx="399">
                  <c:v>0</c:v>
                </c:pt>
                <c:pt idx="400">
                  <c:v>0</c:v>
                </c:pt>
                <c:pt idx="401">
                  <c:v>127</c:v>
                </c:pt>
                <c:pt idx="402">
                  <c:v>127</c:v>
                </c:pt>
                <c:pt idx="403">
                  <c:v>0</c:v>
                </c:pt>
                <c:pt idx="404">
                  <c:v>0</c:v>
                </c:pt>
                <c:pt idx="405">
                  <c:v>127</c:v>
                </c:pt>
                <c:pt idx="406">
                  <c:v>127</c:v>
                </c:pt>
                <c:pt idx="407">
                  <c:v>0</c:v>
                </c:pt>
                <c:pt idx="408">
                  <c:v>0</c:v>
                </c:pt>
                <c:pt idx="409">
                  <c:v>127</c:v>
                </c:pt>
                <c:pt idx="410">
                  <c:v>127</c:v>
                </c:pt>
                <c:pt idx="411">
                  <c:v>0</c:v>
                </c:pt>
                <c:pt idx="412">
                  <c:v>0</c:v>
                </c:pt>
                <c:pt idx="413">
                  <c:v>127</c:v>
                </c:pt>
                <c:pt idx="414">
                  <c:v>127</c:v>
                </c:pt>
                <c:pt idx="415">
                  <c:v>0</c:v>
                </c:pt>
                <c:pt idx="416">
                  <c:v>0</c:v>
                </c:pt>
                <c:pt idx="417">
                  <c:v>127</c:v>
                </c:pt>
                <c:pt idx="418">
                  <c:v>127</c:v>
                </c:pt>
                <c:pt idx="419">
                  <c:v>0</c:v>
                </c:pt>
                <c:pt idx="420">
                  <c:v>0</c:v>
                </c:pt>
                <c:pt idx="421">
                  <c:v>127</c:v>
                </c:pt>
                <c:pt idx="422">
                  <c:v>127</c:v>
                </c:pt>
                <c:pt idx="423">
                  <c:v>0</c:v>
                </c:pt>
                <c:pt idx="424">
                  <c:v>0</c:v>
                </c:pt>
                <c:pt idx="425">
                  <c:v>127</c:v>
                </c:pt>
                <c:pt idx="426">
                  <c:v>127</c:v>
                </c:pt>
                <c:pt idx="427">
                  <c:v>0</c:v>
                </c:pt>
                <c:pt idx="428">
                  <c:v>0</c:v>
                </c:pt>
                <c:pt idx="429">
                  <c:v>127</c:v>
                </c:pt>
                <c:pt idx="430">
                  <c:v>127</c:v>
                </c:pt>
                <c:pt idx="431">
                  <c:v>0</c:v>
                </c:pt>
                <c:pt idx="432">
                  <c:v>0</c:v>
                </c:pt>
                <c:pt idx="433">
                  <c:v>127</c:v>
                </c:pt>
                <c:pt idx="434">
                  <c:v>127</c:v>
                </c:pt>
                <c:pt idx="435">
                  <c:v>0</c:v>
                </c:pt>
                <c:pt idx="436">
                  <c:v>0</c:v>
                </c:pt>
                <c:pt idx="437">
                  <c:v>127</c:v>
                </c:pt>
                <c:pt idx="438">
                  <c:v>127</c:v>
                </c:pt>
                <c:pt idx="439">
                  <c:v>0</c:v>
                </c:pt>
                <c:pt idx="440">
                  <c:v>0</c:v>
                </c:pt>
                <c:pt idx="441">
                  <c:v>127</c:v>
                </c:pt>
                <c:pt idx="442">
                  <c:v>127</c:v>
                </c:pt>
                <c:pt idx="443">
                  <c:v>0</c:v>
                </c:pt>
                <c:pt idx="444">
                  <c:v>0</c:v>
                </c:pt>
                <c:pt idx="445">
                  <c:v>127</c:v>
                </c:pt>
                <c:pt idx="446">
                  <c:v>127</c:v>
                </c:pt>
                <c:pt idx="447">
                  <c:v>0</c:v>
                </c:pt>
                <c:pt idx="448">
                  <c:v>0</c:v>
                </c:pt>
                <c:pt idx="449">
                  <c:v>127</c:v>
                </c:pt>
                <c:pt idx="450">
                  <c:v>127</c:v>
                </c:pt>
                <c:pt idx="451">
                  <c:v>0</c:v>
                </c:pt>
                <c:pt idx="452">
                  <c:v>0</c:v>
                </c:pt>
                <c:pt idx="453">
                  <c:v>127</c:v>
                </c:pt>
                <c:pt idx="454">
                  <c:v>127</c:v>
                </c:pt>
                <c:pt idx="455">
                  <c:v>0</c:v>
                </c:pt>
                <c:pt idx="456">
                  <c:v>0</c:v>
                </c:pt>
                <c:pt idx="457">
                  <c:v>127</c:v>
                </c:pt>
                <c:pt idx="458">
                  <c:v>127</c:v>
                </c:pt>
                <c:pt idx="459">
                  <c:v>0</c:v>
                </c:pt>
                <c:pt idx="460">
                  <c:v>0</c:v>
                </c:pt>
                <c:pt idx="461">
                  <c:v>127</c:v>
                </c:pt>
                <c:pt idx="462">
                  <c:v>127</c:v>
                </c:pt>
                <c:pt idx="463">
                  <c:v>0</c:v>
                </c:pt>
                <c:pt idx="464">
                  <c:v>0</c:v>
                </c:pt>
                <c:pt idx="465">
                  <c:v>8</c:v>
                </c:pt>
                <c:pt idx="466">
                  <c:v>8</c:v>
                </c:pt>
                <c:pt idx="467">
                  <c:v>0</c:v>
                </c:pt>
                <c:pt idx="468">
                  <c:v>0</c:v>
                </c:pt>
                <c:pt idx="469">
                  <c:v>8</c:v>
                </c:pt>
                <c:pt idx="470">
                  <c:v>8</c:v>
                </c:pt>
                <c:pt idx="471">
                  <c:v>0</c:v>
                </c:pt>
                <c:pt idx="472">
                  <c:v>0</c:v>
                </c:pt>
                <c:pt idx="473">
                  <c:v>8</c:v>
                </c:pt>
                <c:pt idx="474">
                  <c:v>8</c:v>
                </c:pt>
                <c:pt idx="475">
                  <c:v>0</c:v>
                </c:pt>
                <c:pt idx="476">
                  <c:v>0</c:v>
                </c:pt>
                <c:pt idx="477">
                  <c:v>8</c:v>
                </c:pt>
                <c:pt idx="478">
                  <c:v>8</c:v>
                </c:pt>
                <c:pt idx="479">
                  <c:v>0</c:v>
                </c:pt>
                <c:pt idx="480">
                  <c:v>0</c:v>
                </c:pt>
                <c:pt idx="481">
                  <c:v>8</c:v>
                </c:pt>
                <c:pt idx="482">
                  <c:v>8</c:v>
                </c:pt>
                <c:pt idx="483">
                  <c:v>0</c:v>
                </c:pt>
                <c:pt idx="484">
                  <c:v>0</c:v>
                </c:pt>
                <c:pt idx="485">
                  <c:v>8</c:v>
                </c:pt>
                <c:pt idx="486">
                  <c:v>8</c:v>
                </c:pt>
                <c:pt idx="487">
                  <c:v>0</c:v>
                </c:pt>
                <c:pt idx="488">
                  <c:v>0</c:v>
                </c:pt>
                <c:pt idx="489">
                  <c:v>8</c:v>
                </c:pt>
                <c:pt idx="490">
                  <c:v>8</c:v>
                </c:pt>
                <c:pt idx="491">
                  <c:v>0</c:v>
                </c:pt>
                <c:pt idx="492">
                  <c:v>0</c:v>
                </c:pt>
                <c:pt idx="493">
                  <c:v>8</c:v>
                </c:pt>
                <c:pt idx="494">
                  <c:v>8</c:v>
                </c:pt>
                <c:pt idx="495">
                  <c:v>0</c:v>
                </c:pt>
                <c:pt idx="496">
                  <c:v>0</c:v>
                </c:pt>
                <c:pt idx="497">
                  <c:v>8</c:v>
                </c:pt>
                <c:pt idx="498">
                  <c:v>8</c:v>
                </c:pt>
                <c:pt idx="499">
                  <c:v>0</c:v>
                </c:pt>
                <c:pt idx="500">
                  <c:v>0</c:v>
                </c:pt>
                <c:pt idx="501">
                  <c:v>8</c:v>
                </c:pt>
                <c:pt idx="502">
                  <c:v>8</c:v>
                </c:pt>
                <c:pt idx="503">
                  <c:v>0</c:v>
                </c:pt>
                <c:pt idx="504">
                  <c:v>0</c:v>
                </c:pt>
                <c:pt idx="505">
                  <c:v>8</c:v>
                </c:pt>
                <c:pt idx="506">
                  <c:v>8</c:v>
                </c:pt>
                <c:pt idx="507">
                  <c:v>0</c:v>
                </c:pt>
                <c:pt idx="508">
                  <c:v>0</c:v>
                </c:pt>
                <c:pt idx="509">
                  <c:v>8</c:v>
                </c:pt>
                <c:pt idx="510">
                  <c:v>8</c:v>
                </c:pt>
                <c:pt idx="511">
                  <c:v>0</c:v>
                </c:pt>
                <c:pt idx="512">
                  <c:v>0</c:v>
                </c:pt>
                <c:pt idx="513">
                  <c:v>8</c:v>
                </c:pt>
                <c:pt idx="514">
                  <c:v>8</c:v>
                </c:pt>
                <c:pt idx="515">
                  <c:v>0</c:v>
                </c:pt>
                <c:pt idx="516">
                  <c:v>0</c:v>
                </c:pt>
                <c:pt idx="517">
                  <c:v>8</c:v>
                </c:pt>
                <c:pt idx="518">
                  <c:v>8</c:v>
                </c:pt>
                <c:pt idx="519">
                  <c:v>0</c:v>
                </c:pt>
                <c:pt idx="520">
                  <c:v>0</c:v>
                </c:pt>
                <c:pt idx="521">
                  <c:v>8</c:v>
                </c:pt>
                <c:pt idx="522">
                  <c:v>8</c:v>
                </c:pt>
                <c:pt idx="523">
                  <c:v>0</c:v>
                </c:pt>
                <c:pt idx="524">
                  <c:v>0</c:v>
                </c:pt>
                <c:pt idx="525">
                  <c:v>8</c:v>
                </c:pt>
                <c:pt idx="526">
                  <c:v>8</c:v>
                </c:pt>
                <c:pt idx="527">
                  <c:v>0</c:v>
                </c:pt>
                <c:pt idx="528">
                  <c:v>0</c:v>
                </c:pt>
                <c:pt idx="529">
                  <c:v>8</c:v>
                </c:pt>
                <c:pt idx="530">
                  <c:v>8</c:v>
                </c:pt>
                <c:pt idx="531">
                  <c:v>0</c:v>
                </c:pt>
                <c:pt idx="532">
                  <c:v>0</c:v>
                </c:pt>
                <c:pt idx="533">
                  <c:v>8</c:v>
                </c:pt>
                <c:pt idx="534">
                  <c:v>8</c:v>
                </c:pt>
                <c:pt idx="535">
                  <c:v>0</c:v>
                </c:pt>
                <c:pt idx="536">
                  <c:v>0</c:v>
                </c:pt>
                <c:pt idx="537">
                  <c:v>8</c:v>
                </c:pt>
                <c:pt idx="538">
                  <c:v>8</c:v>
                </c:pt>
                <c:pt idx="539">
                  <c:v>0</c:v>
                </c:pt>
                <c:pt idx="540">
                  <c:v>0</c:v>
                </c:pt>
                <c:pt idx="541">
                  <c:v>8</c:v>
                </c:pt>
                <c:pt idx="542">
                  <c:v>8</c:v>
                </c:pt>
                <c:pt idx="543">
                  <c:v>0</c:v>
                </c:pt>
                <c:pt idx="544">
                  <c:v>0</c:v>
                </c:pt>
                <c:pt idx="545">
                  <c:v>8</c:v>
                </c:pt>
                <c:pt idx="546">
                  <c:v>8</c:v>
                </c:pt>
                <c:pt idx="547">
                  <c:v>0</c:v>
                </c:pt>
                <c:pt idx="548">
                  <c:v>0</c:v>
                </c:pt>
                <c:pt idx="549">
                  <c:v>8</c:v>
                </c:pt>
                <c:pt idx="550">
                  <c:v>8</c:v>
                </c:pt>
                <c:pt idx="551">
                  <c:v>0</c:v>
                </c:pt>
                <c:pt idx="552">
                  <c:v>0</c:v>
                </c:pt>
                <c:pt idx="553">
                  <c:v>8</c:v>
                </c:pt>
                <c:pt idx="554">
                  <c:v>8</c:v>
                </c:pt>
                <c:pt idx="555">
                  <c:v>0</c:v>
                </c:pt>
                <c:pt idx="556">
                  <c:v>0</c:v>
                </c:pt>
                <c:pt idx="557">
                  <c:v>8</c:v>
                </c:pt>
                <c:pt idx="558">
                  <c:v>8</c:v>
                </c:pt>
                <c:pt idx="559">
                  <c:v>0</c:v>
                </c:pt>
                <c:pt idx="560">
                  <c:v>0</c:v>
                </c:pt>
                <c:pt idx="561">
                  <c:v>8</c:v>
                </c:pt>
                <c:pt idx="562">
                  <c:v>8</c:v>
                </c:pt>
                <c:pt idx="563">
                  <c:v>0</c:v>
                </c:pt>
                <c:pt idx="564">
                  <c:v>0</c:v>
                </c:pt>
                <c:pt idx="565">
                  <c:v>8</c:v>
                </c:pt>
                <c:pt idx="566">
                  <c:v>8</c:v>
                </c:pt>
                <c:pt idx="567">
                  <c:v>0</c:v>
                </c:pt>
                <c:pt idx="568">
                  <c:v>0</c:v>
                </c:pt>
                <c:pt idx="569">
                  <c:v>8</c:v>
                </c:pt>
                <c:pt idx="570">
                  <c:v>8</c:v>
                </c:pt>
                <c:pt idx="571">
                  <c:v>0</c:v>
                </c:pt>
                <c:pt idx="572">
                  <c:v>0</c:v>
                </c:pt>
                <c:pt idx="573">
                  <c:v>8</c:v>
                </c:pt>
                <c:pt idx="574">
                  <c:v>8</c:v>
                </c:pt>
                <c:pt idx="575">
                  <c:v>0</c:v>
                </c:pt>
                <c:pt idx="576">
                  <c:v>0</c:v>
                </c:pt>
                <c:pt idx="577">
                  <c:v>8</c:v>
                </c:pt>
                <c:pt idx="578">
                  <c:v>8</c:v>
                </c:pt>
                <c:pt idx="579">
                  <c:v>0</c:v>
                </c:pt>
                <c:pt idx="580">
                  <c:v>0</c:v>
                </c:pt>
                <c:pt idx="581">
                  <c:v>5</c:v>
                </c:pt>
                <c:pt idx="582">
                  <c:v>5</c:v>
                </c:pt>
                <c:pt idx="583">
                  <c:v>0</c:v>
                </c:pt>
                <c:pt idx="584">
                  <c:v>0</c:v>
                </c:pt>
                <c:pt idx="585">
                  <c:v>5</c:v>
                </c:pt>
                <c:pt idx="586">
                  <c:v>5</c:v>
                </c:pt>
                <c:pt idx="587">
                  <c:v>0</c:v>
                </c:pt>
                <c:pt idx="588">
                  <c:v>0</c:v>
                </c:pt>
                <c:pt idx="589">
                  <c:v>5</c:v>
                </c:pt>
                <c:pt idx="590">
                  <c:v>5</c:v>
                </c:pt>
                <c:pt idx="591">
                  <c:v>0</c:v>
                </c:pt>
                <c:pt idx="592">
                  <c:v>0</c:v>
                </c:pt>
                <c:pt idx="593">
                  <c:v>5</c:v>
                </c:pt>
                <c:pt idx="594">
                  <c:v>5</c:v>
                </c:pt>
                <c:pt idx="595">
                  <c:v>0</c:v>
                </c:pt>
                <c:pt idx="596">
                  <c:v>0</c:v>
                </c:pt>
                <c:pt idx="597">
                  <c:v>5</c:v>
                </c:pt>
                <c:pt idx="598">
                  <c:v>5</c:v>
                </c:pt>
                <c:pt idx="599">
                  <c:v>0</c:v>
                </c:pt>
                <c:pt idx="600">
                  <c:v>0</c:v>
                </c:pt>
                <c:pt idx="601">
                  <c:v>5</c:v>
                </c:pt>
                <c:pt idx="602">
                  <c:v>5</c:v>
                </c:pt>
                <c:pt idx="603">
                  <c:v>0</c:v>
                </c:pt>
                <c:pt idx="604">
                  <c:v>0</c:v>
                </c:pt>
                <c:pt idx="605">
                  <c:v>5</c:v>
                </c:pt>
                <c:pt idx="606">
                  <c:v>5</c:v>
                </c:pt>
                <c:pt idx="607">
                  <c:v>0</c:v>
                </c:pt>
                <c:pt idx="608">
                  <c:v>0</c:v>
                </c:pt>
                <c:pt idx="609">
                  <c:v>5</c:v>
                </c:pt>
                <c:pt idx="610">
                  <c:v>5</c:v>
                </c:pt>
                <c:pt idx="611">
                  <c:v>0</c:v>
                </c:pt>
                <c:pt idx="612">
                  <c:v>0</c:v>
                </c:pt>
                <c:pt idx="613">
                  <c:v>5</c:v>
                </c:pt>
                <c:pt idx="614">
                  <c:v>5</c:v>
                </c:pt>
                <c:pt idx="615">
                  <c:v>0</c:v>
                </c:pt>
                <c:pt idx="616">
                  <c:v>0</c:v>
                </c:pt>
                <c:pt idx="617">
                  <c:v>5</c:v>
                </c:pt>
                <c:pt idx="618">
                  <c:v>5</c:v>
                </c:pt>
                <c:pt idx="619">
                  <c:v>0</c:v>
                </c:pt>
                <c:pt idx="620">
                  <c:v>0</c:v>
                </c:pt>
                <c:pt idx="621">
                  <c:v>5</c:v>
                </c:pt>
                <c:pt idx="622">
                  <c:v>5</c:v>
                </c:pt>
                <c:pt idx="623">
                  <c:v>0</c:v>
                </c:pt>
                <c:pt idx="624">
                  <c:v>0</c:v>
                </c:pt>
                <c:pt idx="625">
                  <c:v>5</c:v>
                </c:pt>
                <c:pt idx="626">
                  <c:v>5</c:v>
                </c:pt>
                <c:pt idx="627">
                  <c:v>0</c:v>
                </c:pt>
                <c:pt idx="628">
                  <c:v>0</c:v>
                </c:pt>
                <c:pt idx="629">
                  <c:v>5</c:v>
                </c:pt>
                <c:pt idx="630">
                  <c:v>5</c:v>
                </c:pt>
                <c:pt idx="631">
                  <c:v>0</c:v>
                </c:pt>
                <c:pt idx="632">
                  <c:v>0</c:v>
                </c:pt>
                <c:pt idx="633">
                  <c:v>5</c:v>
                </c:pt>
                <c:pt idx="634">
                  <c:v>5</c:v>
                </c:pt>
                <c:pt idx="635">
                  <c:v>0</c:v>
                </c:pt>
                <c:pt idx="636">
                  <c:v>0</c:v>
                </c:pt>
                <c:pt idx="637">
                  <c:v>5</c:v>
                </c:pt>
                <c:pt idx="638">
                  <c:v>5</c:v>
                </c:pt>
                <c:pt idx="639">
                  <c:v>0</c:v>
                </c:pt>
                <c:pt idx="640">
                  <c:v>0</c:v>
                </c:pt>
                <c:pt idx="641">
                  <c:v>5</c:v>
                </c:pt>
                <c:pt idx="642">
                  <c:v>5</c:v>
                </c:pt>
                <c:pt idx="643">
                  <c:v>0</c:v>
                </c:pt>
                <c:pt idx="644">
                  <c:v>0</c:v>
                </c:pt>
                <c:pt idx="645">
                  <c:v>5</c:v>
                </c:pt>
                <c:pt idx="646">
                  <c:v>5</c:v>
                </c:pt>
                <c:pt idx="647">
                  <c:v>0</c:v>
                </c:pt>
                <c:pt idx="648">
                  <c:v>0</c:v>
                </c:pt>
                <c:pt idx="649">
                  <c:v>5</c:v>
                </c:pt>
                <c:pt idx="650">
                  <c:v>5</c:v>
                </c:pt>
                <c:pt idx="651">
                  <c:v>0</c:v>
                </c:pt>
                <c:pt idx="652">
                  <c:v>0</c:v>
                </c:pt>
                <c:pt idx="653">
                  <c:v>5</c:v>
                </c:pt>
                <c:pt idx="654">
                  <c:v>5</c:v>
                </c:pt>
                <c:pt idx="655">
                  <c:v>0</c:v>
                </c:pt>
                <c:pt idx="656">
                  <c:v>0</c:v>
                </c:pt>
                <c:pt idx="657">
                  <c:v>5</c:v>
                </c:pt>
                <c:pt idx="658">
                  <c:v>5</c:v>
                </c:pt>
                <c:pt idx="659">
                  <c:v>0</c:v>
                </c:pt>
                <c:pt idx="660">
                  <c:v>0</c:v>
                </c:pt>
                <c:pt idx="661">
                  <c:v>5</c:v>
                </c:pt>
                <c:pt idx="662">
                  <c:v>5</c:v>
                </c:pt>
                <c:pt idx="663">
                  <c:v>0</c:v>
                </c:pt>
                <c:pt idx="664">
                  <c:v>0</c:v>
                </c:pt>
                <c:pt idx="665">
                  <c:v>5</c:v>
                </c:pt>
                <c:pt idx="666">
                  <c:v>5</c:v>
                </c:pt>
                <c:pt idx="667">
                  <c:v>0</c:v>
                </c:pt>
                <c:pt idx="668">
                  <c:v>0</c:v>
                </c:pt>
                <c:pt idx="669">
                  <c:v>5</c:v>
                </c:pt>
                <c:pt idx="670">
                  <c:v>5</c:v>
                </c:pt>
                <c:pt idx="671">
                  <c:v>0</c:v>
                </c:pt>
                <c:pt idx="672">
                  <c:v>0</c:v>
                </c:pt>
                <c:pt idx="673">
                  <c:v>5</c:v>
                </c:pt>
                <c:pt idx="674">
                  <c:v>5</c:v>
                </c:pt>
                <c:pt idx="675">
                  <c:v>0</c:v>
                </c:pt>
                <c:pt idx="676">
                  <c:v>0</c:v>
                </c:pt>
                <c:pt idx="677">
                  <c:v>5</c:v>
                </c:pt>
                <c:pt idx="678">
                  <c:v>5</c:v>
                </c:pt>
                <c:pt idx="679">
                  <c:v>0</c:v>
                </c:pt>
                <c:pt idx="680">
                  <c:v>0</c:v>
                </c:pt>
                <c:pt idx="681">
                  <c:v>5</c:v>
                </c:pt>
                <c:pt idx="682">
                  <c:v>5</c:v>
                </c:pt>
                <c:pt idx="683">
                  <c:v>0</c:v>
                </c:pt>
                <c:pt idx="684">
                  <c:v>0</c:v>
                </c:pt>
                <c:pt idx="685">
                  <c:v>5</c:v>
                </c:pt>
                <c:pt idx="686">
                  <c:v>5</c:v>
                </c:pt>
                <c:pt idx="687">
                  <c:v>0</c:v>
                </c:pt>
                <c:pt idx="688">
                  <c:v>0</c:v>
                </c:pt>
                <c:pt idx="689">
                  <c:v>5</c:v>
                </c:pt>
                <c:pt idx="690">
                  <c:v>5</c:v>
                </c:pt>
                <c:pt idx="691">
                  <c:v>0</c:v>
                </c:pt>
                <c:pt idx="692">
                  <c:v>0</c:v>
                </c:pt>
                <c:pt idx="693">
                  <c:v>5</c:v>
                </c:pt>
                <c:pt idx="694">
                  <c:v>5</c:v>
                </c:pt>
                <c:pt idx="695">
                  <c:v>0</c:v>
                </c:pt>
                <c:pt idx="696">
                  <c:v>0</c:v>
                </c:pt>
                <c:pt idx="697">
                  <c:v>5</c:v>
                </c:pt>
                <c:pt idx="698">
                  <c:v>5</c:v>
                </c:pt>
                <c:pt idx="699">
                  <c:v>0</c:v>
                </c:pt>
                <c:pt idx="700">
                  <c:v>0</c:v>
                </c:pt>
                <c:pt idx="701">
                  <c:v>5</c:v>
                </c:pt>
                <c:pt idx="702">
                  <c:v>5</c:v>
                </c:pt>
                <c:pt idx="703">
                  <c:v>0</c:v>
                </c:pt>
                <c:pt idx="704">
                  <c:v>0</c:v>
                </c:pt>
                <c:pt idx="705">
                  <c:v>5</c:v>
                </c:pt>
                <c:pt idx="706">
                  <c:v>5</c:v>
                </c:pt>
                <c:pt idx="707">
                  <c:v>0</c:v>
                </c:pt>
                <c:pt idx="708">
                  <c:v>0</c:v>
                </c:pt>
                <c:pt idx="709">
                  <c:v>5</c:v>
                </c:pt>
                <c:pt idx="710">
                  <c:v>5</c:v>
                </c:pt>
                <c:pt idx="711">
                  <c:v>0</c:v>
                </c:pt>
                <c:pt idx="712">
                  <c:v>0</c:v>
                </c:pt>
                <c:pt idx="713">
                  <c:v>5</c:v>
                </c:pt>
                <c:pt idx="714">
                  <c:v>5</c:v>
                </c:pt>
                <c:pt idx="715">
                  <c:v>0</c:v>
                </c:pt>
                <c:pt idx="716">
                  <c:v>0</c:v>
                </c:pt>
                <c:pt idx="717">
                  <c:v>5</c:v>
                </c:pt>
                <c:pt idx="718">
                  <c:v>5</c:v>
                </c:pt>
                <c:pt idx="719">
                  <c:v>0</c:v>
                </c:pt>
                <c:pt idx="720">
                  <c:v>0</c:v>
                </c:pt>
                <c:pt idx="721">
                  <c:v>5</c:v>
                </c:pt>
                <c:pt idx="722">
                  <c:v>5</c:v>
                </c:pt>
                <c:pt idx="723">
                  <c:v>0</c:v>
                </c:pt>
                <c:pt idx="724">
                  <c:v>0</c:v>
                </c:pt>
                <c:pt idx="725">
                  <c:v>5</c:v>
                </c:pt>
                <c:pt idx="726">
                  <c:v>5</c:v>
                </c:pt>
                <c:pt idx="727">
                  <c:v>0</c:v>
                </c:pt>
                <c:pt idx="728">
                  <c:v>0</c:v>
                </c:pt>
                <c:pt idx="729">
                  <c:v>5</c:v>
                </c:pt>
                <c:pt idx="730">
                  <c:v>5</c:v>
                </c:pt>
                <c:pt idx="731">
                  <c:v>0</c:v>
                </c:pt>
                <c:pt idx="732">
                  <c:v>0</c:v>
                </c:pt>
                <c:pt idx="733">
                  <c:v>5</c:v>
                </c:pt>
                <c:pt idx="734">
                  <c:v>5</c:v>
                </c:pt>
                <c:pt idx="735">
                  <c:v>0</c:v>
                </c:pt>
                <c:pt idx="736">
                  <c:v>0</c:v>
                </c:pt>
                <c:pt idx="737">
                  <c:v>5</c:v>
                </c:pt>
                <c:pt idx="738">
                  <c:v>5</c:v>
                </c:pt>
                <c:pt idx="739">
                  <c:v>0</c:v>
                </c:pt>
                <c:pt idx="740">
                  <c:v>0</c:v>
                </c:pt>
                <c:pt idx="741">
                  <c:v>5</c:v>
                </c:pt>
                <c:pt idx="742">
                  <c:v>5</c:v>
                </c:pt>
                <c:pt idx="743">
                  <c:v>0</c:v>
                </c:pt>
                <c:pt idx="744">
                  <c:v>0</c:v>
                </c:pt>
                <c:pt idx="745">
                  <c:v>5</c:v>
                </c:pt>
                <c:pt idx="746">
                  <c:v>5</c:v>
                </c:pt>
                <c:pt idx="747">
                  <c:v>0</c:v>
                </c:pt>
                <c:pt idx="748">
                  <c:v>0</c:v>
                </c:pt>
                <c:pt idx="749">
                  <c:v>5</c:v>
                </c:pt>
                <c:pt idx="750">
                  <c:v>5</c:v>
                </c:pt>
                <c:pt idx="751">
                  <c:v>0</c:v>
                </c:pt>
                <c:pt idx="752">
                  <c:v>0</c:v>
                </c:pt>
                <c:pt idx="753">
                  <c:v>5</c:v>
                </c:pt>
                <c:pt idx="754">
                  <c:v>5</c:v>
                </c:pt>
                <c:pt idx="755">
                  <c:v>0</c:v>
                </c:pt>
                <c:pt idx="756">
                  <c:v>0</c:v>
                </c:pt>
                <c:pt idx="757">
                  <c:v>5</c:v>
                </c:pt>
                <c:pt idx="758">
                  <c:v>5</c:v>
                </c:pt>
                <c:pt idx="759">
                  <c:v>0</c:v>
                </c:pt>
                <c:pt idx="760">
                  <c:v>0</c:v>
                </c:pt>
                <c:pt idx="761">
                  <c:v>5</c:v>
                </c:pt>
                <c:pt idx="762">
                  <c:v>5</c:v>
                </c:pt>
                <c:pt idx="763">
                  <c:v>0</c:v>
                </c:pt>
                <c:pt idx="764">
                  <c:v>0</c:v>
                </c:pt>
                <c:pt idx="765">
                  <c:v>5</c:v>
                </c:pt>
                <c:pt idx="766">
                  <c:v>5</c:v>
                </c:pt>
                <c:pt idx="767">
                  <c:v>0</c:v>
                </c:pt>
                <c:pt idx="768">
                  <c:v>0</c:v>
                </c:pt>
                <c:pt idx="769">
                  <c:v>5</c:v>
                </c:pt>
                <c:pt idx="770">
                  <c:v>5</c:v>
                </c:pt>
                <c:pt idx="771">
                  <c:v>0</c:v>
                </c:pt>
                <c:pt idx="772">
                  <c:v>0</c:v>
                </c:pt>
                <c:pt idx="773">
                  <c:v>5</c:v>
                </c:pt>
                <c:pt idx="774">
                  <c:v>5</c:v>
                </c:pt>
                <c:pt idx="775">
                  <c:v>0</c:v>
                </c:pt>
                <c:pt idx="776">
                  <c:v>0</c:v>
                </c:pt>
                <c:pt idx="777">
                  <c:v>5</c:v>
                </c:pt>
                <c:pt idx="778">
                  <c:v>5</c:v>
                </c:pt>
                <c:pt idx="779">
                  <c:v>0</c:v>
                </c:pt>
                <c:pt idx="780">
                  <c:v>0</c:v>
                </c:pt>
                <c:pt idx="781">
                  <c:v>5</c:v>
                </c:pt>
                <c:pt idx="782">
                  <c:v>5</c:v>
                </c:pt>
                <c:pt idx="783">
                  <c:v>0</c:v>
                </c:pt>
                <c:pt idx="784">
                  <c:v>0</c:v>
                </c:pt>
                <c:pt idx="785">
                  <c:v>5</c:v>
                </c:pt>
                <c:pt idx="786">
                  <c:v>5</c:v>
                </c:pt>
                <c:pt idx="787">
                  <c:v>0</c:v>
                </c:pt>
                <c:pt idx="788">
                  <c:v>0</c:v>
                </c:pt>
                <c:pt idx="789">
                  <c:v>5</c:v>
                </c:pt>
                <c:pt idx="790">
                  <c:v>5</c:v>
                </c:pt>
                <c:pt idx="791">
                  <c:v>0</c:v>
                </c:pt>
                <c:pt idx="792">
                  <c:v>0</c:v>
                </c:pt>
                <c:pt idx="793">
                  <c:v>5</c:v>
                </c:pt>
                <c:pt idx="794">
                  <c:v>5</c:v>
                </c:pt>
                <c:pt idx="795">
                  <c:v>0</c:v>
                </c:pt>
                <c:pt idx="796">
                  <c:v>0</c:v>
                </c:pt>
                <c:pt idx="797">
                  <c:v>5</c:v>
                </c:pt>
                <c:pt idx="798">
                  <c:v>5</c:v>
                </c:pt>
                <c:pt idx="799">
                  <c:v>0</c:v>
                </c:pt>
                <c:pt idx="800">
                  <c:v>0</c:v>
                </c:pt>
                <c:pt idx="801">
                  <c:v>5</c:v>
                </c:pt>
                <c:pt idx="802">
                  <c:v>5</c:v>
                </c:pt>
                <c:pt idx="803">
                  <c:v>0</c:v>
                </c:pt>
                <c:pt idx="804">
                  <c:v>0</c:v>
                </c:pt>
                <c:pt idx="805">
                  <c:v>5</c:v>
                </c:pt>
                <c:pt idx="806">
                  <c:v>5</c:v>
                </c:pt>
                <c:pt idx="807">
                  <c:v>0</c:v>
                </c:pt>
                <c:pt idx="808">
                  <c:v>0</c:v>
                </c:pt>
                <c:pt idx="809">
                  <c:v>5</c:v>
                </c:pt>
                <c:pt idx="810">
                  <c:v>5</c:v>
                </c:pt>
                <c:pt idx="811">
                  <c:v>0</c:v>
                </c:pt>
                <c:pt idx="812">
                  <c:v>0</c:v>
                </c:pt>
                <c:pt idx="813">
                  <c:v>3</c:v>
                </c:pt>
                <c:pt idx="814">
                  <c:v>3</c:v>
                </c:pt>
                <c:pt idx="815">
                  <c:v>0</c:v>
                </c:pt>
                <c:pt idx="816">
                  <c:v>0</c:v>
                </c:pt>
                <c:pt idx="817">
                  <c:v>3</c:v>
                </c:pt>
                <c:pt idx="818">
                  <c:v>3</c:v>
                </c:pt>
                <c:pt idx="819">
                  <c:v>0</c:v>
                </c:pt>
                <c:pt idx="820">
                  <c:v>0</c:v>
                </c:pt>
                <c:pt idx="821">
                  <c:v>3</c:v>
                </c:pt>
                <c:pt idx="822">
                  <c:v>3</c:v>
                </c:pt>
                <c:pt idx="823">
                  <c:v>0</c:v>
                </c:pt>
                <c:pt idx="824">
                  <c:v>0</c:v>
                </c:pt>
                <c:pt idx="825">
                  <c:v>3</c:v>
                </c:pt>
                <c:pt idx="826">
                  <c:v>3</c:v>
                </c:pt>
                <c:pt idx="827">
                  <c:v>0</c:v>
                </c:pt>
                <c:pt idx="828">
                  <c:v>0</c:v>
                </c:pt>
                <c:pt idx="829">
                  <c:v>3</c:v>
                </c:pt>
                <c:pt idx="830">
                  <c:v>3</c:v>
                </c:pt>
                <c:pt idx="831">
                  <c:v>0</c:v>
                </c:pt>
                <c:pt idx="832">
                  <c:v>0</c:v>
                </c:pt>
                <c:pt idx="833">
                  <c:v>3</c:v>
                </c:pt>
                <c:pt idx="834">
                  <c:v>3</c:v>
                </c:pt>
                <c:pt idx="835">
                  <c:v>0</c:v>
                </c:pt>
                <c:pt idx="836">
                  <c:v>0</c:v>
                </c:pt>
                <c:pt idx="837">
                  <c:v>3</c:v>
                </c:pt>
                <c:pt idx="838">
                  <c:v>3</c:v>
                </c:pt>
                <c:pt idx="839">
                  <c:v>0</c:v>
                </c:pt>
                <c:pt idx="840">
                  <c:v>0</c:v>
                </c:pt>
                <c:pt idx="841">
                  <c:v>3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3</c:v>
                </c:pt>
                <c:pt idx="846">
                  <c:v>3</c:v>
                </c:pt>
                <c:pt idx="847">
                  <c:v>0</c:v>
                </c:pt>
                <c:pt idx="848">
                  <c:v>0</c:v>
                </c:pt>
                <c:pt idx="849">
                  <c:v>3</c:v>
                </c:pt>
                <c:pt idx="850">
                  <c:v>3</c:v>
                </c:pt>
                <c:pt idx="851">
                  <c:v>0</c:v>
                </c:pt>
                <c:pt idx="852">
                  <c:v>0</c:v>
                </c:pt>
                <c:pt idx="853">
                  <c:v>3</c:v>
                </c:pt>
                <c:pt idx="854">
                  <c:v>3</c:v>
                </c:pt>
                <c:pt idx="855">
                  <c:v>0</c:v>
                </c:pt>
                <c:pt idx="856">
                  <c:v>0</c:v>
                </c:pt>
                <c:pt idx="857">
                  <c:v>3</c:v>
                </c:pt>
                <c:pt idx="858">
                  <c:v>3</c:v>
                </c:pt>
                <c:pt idx="859">
                  <c:v>0</c:v>
                </c:pt>
                <c:pt idx="860">
                  <c:v>0</c:v>
                </c:pt>
                <c:pt idx="861">
                  <c:v>3</c:v>
                </c:pt>
                <c:pt idx="862">
                  <c:v>3</c:v>
                </c:pt>
                <c:pt idx="863">
                  <c:v>0</c:v>
                </c:pt>
                <c:pt idx="864">
                  <c:v>0</c:v>
                </c:pt>
                <c:pt idx="865">
                  <c:v>3</c:v>
                </c:pt>
                <c:pt idx="866">
                  <c:v>3</c:v>
                </c:pt>
                <c:pt idx="867">
                  <c:v>0</c:v>
                </c:pt>
                <c:pt idx="868">
                  <c:v>0</c:v>
                </c:pt>
                <c:pt idx="869">
                  <c:v>3</c:v>
                </c:pt>
                <c:pt idx="870">
                  <c:v>3</c:v>
                </c:pt>
                <c:pt idx="871">
                  <c:v>0</c:v>
                </c:pt>
                <c:pt idx="872">
                  <c:v>0</c:v>
                </c:pt>
                <c:pt idx="873">
                  <c:v>3</c:v>
                </c:pt>
                <c:pt idx="874">
                  <c:v>3</c:v>
                </c:pt>
                <c:pt idx="875">
                  <c:v>0</c:v>
                </c:pt>
                <c:pt idx="876">
                  <c:v>0</c:v>
                </c:pt>
                <c:pt idx="877">
                  <c:v>3</c:v>
                </c:pt>
                <c:pt idx="878">
                  <c:v>3</c:v>
                </c:pt>
                <c:pt idx="879">
                  <c:v>0</c:v>
                </c:pt>
                <c:pt idx="880">
                  <c:v>0</c:v>
                </c:pt>
                <c:pt idx="881">
                  <c:v>3</c:v>
                </c:pt>
                <c:pt idx="882">
                  <c:v>3</c:v>
                </c:pt>
                <c:pt idx="883">
                  <c:v>0</c:v>
                </c:pt>
                <c:pt idx="884">
                  <c:v>0</c:v>
                </c:pt>
                <c:pt idx="885">
                  <c:v>3</c:v>
                </c:pt>
                <c:pt idx="886">
                  <c:v>3</c:v>
                </c:pt>
                <c:pt idx="887">
                  <c:v>0</c:v>
                </c:pt>
                <c:pt idx="888">
                  <c:v>0</c:v>
                </c:pt>
                <c:pt idx="889">
                  <c:v>3</c:v>
                </c:pt>
                <c:pt idx="890">
                  <c:v>3</c:v>
                </c:pt>
                <c:pt idx="891">
                  <c:v>0</c:v>
                </c:pt>
                <c:pt idx="892">
                  <c:v>0</c:v>
                </c:pt>
                <c:pt idx="893">
                  <c:v>3</c:v>
                </c:pt>
                <c:pt idx="894">
                  <c:v>3</c:v>
                </c:pt>
                <c:pt idx="895">
                  <c:v>0</c:v>
                </c:pt>
                <c:pt idx="896">
                  <c:v>0</c:v>
                </c:pt>
                <c:pt idx="897">
                  <c:v>3</c:v>
                </c:pt>
                <c:pt idx="898">
                  <c:v>3</c:v>
                </c:pt>
                <c:pt idx="899">
                  <c:v>0</c:v>
                </c:pt>
                <c:pt idx="900">
                  <c:v>0</c:v>
                </c:pt>
                <c:pt idx="901">
                  <c:v>3</c:v>
                </c:pt>
                <c:pt idx="902">
                  <c:v>3</c:v>
                </c:pt>
                <c:pt idx="903">
                  <c:v>0</c:v>
                </c:pt>
                <c:pt idx="904">
                  <c:v>0</c:v>
                </c:pt>
                <c:pt idx="905">
                  <c:v>3</c:v>
                </c:pt>
                <c:pt idx="906">
                  <c:v>3</c:v>
                </c:pt>
                <c:pt idx="907">
                  <c:v>0</c:v>
                </c:pt>
                <c:pt idx="908">
                  <c:v>0</c:v>
                </c:pt>
                <c:pt idx="909">
                  <c:v>3</c:v>
                </c:pt>
                <c:pt idx="910">
                  <c:v>3</c:v>
                </c:pt>
                <c:pt idx="911">
                  <c:v>0</c:v>
                </c:pt>
                <c:pt idx="912">
                  <c:v>0</c:v>
                </c:pt>
                <c:pt idx="913">
                  <c:v>3</c:v>
                </c:pt>
                <c:pt idx="914">
                  <c:v>3</c:v>
                </c:pt>
                <c:pt idx="915">
                  <c:v>0</c:v>
                </c:pt>
                <c:pt idx="916">
                  <c:v>0</c:v>
                </c:pt>
                <c:pt idx="917">
                  <c:v>3</c:v>
                </c:pt>
                <c:pt idx="918">
                  <c:v>3</c:v>
                </c:pt>
                <c:pt idx="919">
                  <c:v>0</c:v>
                </c:pt>
                <c:pt idx="920">
                  <c:v>0</c:v>
                </c:pt>
                <c:pt idx="921">
                  <c:v>3</c:v>
                </c:pt>
                <c:pt idx="922">
                  <c:v>3</c:v>
                </c:pt>
                <c:pt idx="923">
                  <c:v>0</c:v>
                </c:pt>
                <c:pt idx="924">
                  <c:v>0</c:v>
                </c:pt>
                <c:pt idx="925">
                  <c:v>3</c:v>
                </c:pt>
                <c:pt idx="926">
                  <c:v>3</c:v>
                </c:pt>
                <c:pt idx="927">
                  <c:v>0</c:v>
                </c:pt>
                <c:pt idx="928">
                  <c:v>0</c:v>
                </c:pt>
                <c:pt idx="929">
                  <c:v>4</c:v>
                </c:pt>
                <c:pt idx="930">
                  <c:v>4</c:v>
                </c:pt>
                <c:pt idx="931">
                  <c:v>0</c:v>
                </c:pt>
                <c:pt idx="932">
                  <c:v>0</c:v>
                </c:pt>
                <c:pt idx="933">
                  <c:v>4</c:v>
                </c:pt>
                <c:pt idx="934">
                  <c:v>4</c:v>
                </c:pt>
                <c:pt idx="935">
                  <c:v>0</c:v>
                </c:pt>
                <c:pt idx="936">
                  <c:v>0</c:v>
                </c:pt>
                <c:pt idx="937">
                  <c:v>4</c:v>
                </c:pt>
                <c:pt idx="938">
                  <c:v>4</c:v>
                </c:pt>
                <c:pt idx="939">
                  <c:v>0</c:v>
                </c:pt>
                <c:pt idx="940">
                  <c:v>0</c:v>
                </c:pt>
                <c:pt idx="941">
                  <c:v>4</c:v>
                </c:pt>
                <c:pt idx="942">
                  <c:v>4</c:v>
                </c:pt>
                <c:pt idx="943">
                  <c:v>0</c:v>
                </c:pt>
                <c:pt idx="944">
                  <c:v>0</c:v>
                </c:pt>
                <c:pt idx="945">
                  <c:v>4</c:v>
                </c:pt>
                <c:pt idx="946">
                  <c:v>4</c:v>
                </c:pt>
                <c:pt idx="947">
                  <c:v>0</c:v>
                </c:pt>
                <c:pt idx="948">
                  <c:v>0</c:v>
                </c:pt>
                <c:pt idx="949">
                  <c:v>4</c:v>
                </c:pt>
                <c:pt idx="950">
                  <c:v>4</c:v>
                </c:pt>
                <c:pt idx="951">
                  <c:v>0</c:v>
                </c:pt>
                <c:pt idx="952">
                  <c:v>0</c:v>
                </c:pt>
                <c:pt idx="953">
                  <c:v>4</c:v>
                </c:pt>
                <c:pt idx="954">
                  <c:v>4</c:v>
                </c:pt>
                <c:pt idx="955">
                  <c:v>0</c:v>
                </c:pt>
                <c:pt idx="956">
                  <c:v>0</c:v>
                </c:pt>
                <c:pt idx="957">
                  <c:v>4</c:v>
                </c:pt>
                <c:pt idx="958">
                  <c:v>4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  <c:pt idx="1040">
                  <c:v>0</c:v>
                </c:pt>
                <c:pt idx="1041">
                  <c:v>4</c:v>
                </c:pt>
                <c:pt idx="1042">
                  <c:v>4</c:v>
                </c:pt>
                <c:pt idx="104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'Log Test APZ'!$C$1208:$C$1235</c:f>
              <c:numCache>
                <c:formatCode>General</c:formatCode>
                <c:ptCount val="28"/>
                <c:pt idx="0">
                  <c:v>-2.3330759643532564</c:v>
                </c:pt>
                <c:pt idx="1">
                  <c:v>-2.3330759643532564</c:v>
                </c:pt>
                <c:pt idx="2">
                  <c:v>-1.5955709163120169</c:v>
                </c:pt>
                <c:pt idx="3">
                  <c:v>-1.5955709163120169</c:v>
                </c:pt>
                <c:pt idx="4">
                  <c:v>-1.5955709163120169</c:v>
                </c:pt>
                <c:pt idx="5">
                  <c:v>-0.85806586827077713</c:v>
                </c:pt>
                <c:pt idx="6">
                  <c:v>-0.85806586827077713</c:v>
                </c:pt>
                <c:pt idx="7">
                  <c:v>-0.85806586827077713</c:v>
                </c:pt>
                <c:pt idx="8">
                  <c:v>-0.12056082022953757</c:v>
                </c:pt>
                <c:pt idx="9">
                  <c:v>-0.12056082022953757</c:v>
                </c:pt>
                <c:pt idx="10">
                  <c:v>-0.12056082022953757</c:v>
                </c:pt>
                <c:pt idx="11">
                  <c:v>0.61694422781170211</c:v>
                </c:pt>
                <c:pt idx="12">
                  <c:v>0.61694422781170211</c:v>
                </c:pt>
                <c:pt idx="13">
                  <c:v>0.61694422781170211</c:v>
                </c:pt>
                <c:pt idx="14">
                  <c:v>1.3544492758529416</c:v>
                </c:pt>
                <c:pt idx="15">
                  <c:v>1.3544492758529416</c:v>
                </c:pt>
                <c:pt idx="16">
                  <c:v>1.3544492758529416</c:v>
                </c:pt>
                <c:pt idx="17">
                  <c:v>2.0919543238941811</c:v>
                </c:pt>
                <c:pt idx="18">
                  <c:v>2.0919543238941811</c:v>
                </c:pt>
                <c:pt idx="19">
                  <c:v>2.0919543238941811</c:v>
                </c:pt>
                <c:pt idx="20">
                  <c:v>2.8294593719354211</c:v>
                </c:pt>
                <c:pt idx="21">
                  <c:v>2.8294593719354211</c:v>
                </c:pt>
                <c:pt idx="22">
                  <c:v>2.8294593719354211</c:v>
                </c:pt>
                <c:pt idx="23">
                  <c:v>3.5669644199766606</c:v>
                </c:pt>
                <c:pt idx="24">
                  <c:v>3.5669644199766606</c:v>
                </c:pt>
                <c:pt idx="25">
                  <c:v>3.5669644199766606</c:v>
                </c:pt>
                <c:pt idx="26">
                  <c:v>4.3044694680179001</c:v>
                </c:pt>
                <c:pt idx="27">
                  <c:v>4.3044694680179001</c:v>
                </c:pt>
              </c:numCache>
            </c:numRef>
          </c:xVal>
          <c:yVal>
            <c:numRef>
              <c:f>'Log Test APZ'!$D$1208:$D$1235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37</c:v>
                </c:pt>
                <c:pt idx="8">
                  <c:v>37</c:v>
                </c:pt>
                <c:pt idx="9">
                  <c:v>0</c:v>
                </c:pt>
                <c:pt idx="10">
                  <c:v>127</c:v>
                </c:pt>
                <c:pt idx="11">
                  <c:v>127</c:v>
                </c:pt>
                <c:pt idx="12">
                  <c:v>0</c:v>
                </c:pt>
                <c:pt idx="13">
                  <c:v>8</c:v>
                </c:pt>
                <c:pt idx="14">
                  <c:v>8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84712"/>
        <c:axId val="327685104"/>
      </c:scatterChart>
      <c:valAx>
        <c:axId val="327684712"/>
        <c:scaling>
          <c:orientation val="minMax"/>
          <c:max val="5"/>
          <c:min val="-3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5104"/>
        <c:crossesAt val="-1.0000000000000001E+300"/>
        <c:crossBetween val="midCat"/>
        <c:majorUnit val="1"/>
      </c:valAx>
      <c:valAx>
        <c:axId val="327685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84712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Test APZ'!$D$1003:$D$1194</c:f>
              <c:numCache>
                <c:formatCode>0.00</c:formatCode>
                <c:ptCount val="192"/>
                <c:pt idx="0">
                  <c:v>4.686853525149302</c:v>
                </c:pt>
                <c:pt idx="1">
                  <c:v>4.5330934021073546</c:v>
                </c:pt>
                <c:pt idx="2">
                  <c:v>4.4972528447282896</c:v>
                </c:pt>
                <c:pt idx="3">
                  <c:v>4.3917731411351753</c:v>
                </c:pt>
                <c:pt idx="4">
                  <c:v>3.9401935287087269</c:v>
                </c:pt>
                <c:pt idx="5">
                  <c:v>4.6451008077937868</c:v>
                </c:pt>
                <c:pt idx="6">
                  <c:v>4.4972528447282896</c:v>
                </c:pt>
                <c:pt idx="7">
                  <c:v>4.1076722791016778</c:v>
                </c:pt>
                <c:pt idx="8">
                  <c:v>4.5678644001908557</c:v>
                </c:pt>
                <c:pt idx="9">
                  <c:v>4.5246182877620722</c:v>
                </c:pt>
                <c:pt idx="10">
                  <c:v>4.3917731411351753</c:v>
                </c:pt>
                <c:pt idx="11">
                  <c:v>4.1374688326093736</c:v>
                </c:pt>
                <c:pt idx="12">
                  <c:v>4.9709543871827995</c:v>
                </c:pt>
                <c:pt idx="13">
                  <c:v>4.4972528447282896</c:v>
                </c:pt>
                <c:pt idx="14">
                  <c:v>4.5330934021073546</c:v>
                </c:pt>
                <c:pt idx="15">
                  <c:v>3.9886831541432315</c:v>
                </c:pt>
                <c:pt idx="16">
                  <c:v>4.4972528447282896</c:v>
                </c:pt>
                <c:pt idx="17">
                  <c:v>4.7531118182119849</c:v>
                </c:pt>
                <c:pt idx="18">
                  <c:v>4.9709543871827995</c:v>
                </c:pt>
                <c:pt idx="19">
                  <c:v>3.9886831541432315</c:v>
                </c:pt>
                <c:pt idx="20">
                  <c:v>5.255765461594132</c:v>
                </c:pt>
                <c:pt idx="21">
                  <c:v>4.4972528447282896</c:v>
                </c:pt>
                <c:pt idx="22">
                  <c:v>4.5246182877620722</c:v>
                </c:pt>
                <c:pt idx="23">
                  <c:v>3.4560445715737376</c:v>
                </c:pt>
                <c:pt idx="24">
                  <c:v>5.0718864630251943</c:v>
                </c:pt>
                <c:pt idx="25">
                  <c:v>4.6451008077937868</c:v>
                </c:pt>
                <c:pt idx="26">
                  <c:v>4.6451008077937868</c:v>
                </c:pt>
                <c:pt idx="27">
                  <c:v>4.7122997678130414</c:v>
                </c:pt>
                <c:pt idx="28">
                  <c:v>4.6451008077937868</c:v>
                </c:pt>
                <c:pt idx="29">
                  <c:v>4.1076722791016778</c:v>
                </c:pt>
                <c:pt idx="30">
                  <c:v>3.9788438001208815</c:v>
                </c:pt>
                <c:pt idx="31">
                  <c:v>2.8690573173887661</c:v>
                </c:pt>
                <c:pt idx="32">
                  <c:v>4.4205268979330352</c:v>
                </c:pt>
                <c:pt idx="33">
                  <c:v>4.5246182877620722</c:v>
                </c:pt>
                <c:pt idx="34">
                  <c:v>4.1806043388143852</c:v>
                </c:pt>
                <c:pt idx="35">
                  <c:v>4.6451008077937868</c:v>
                </c:pt>
                <c:pt idx="36">
                  <c:v>4.4205268979330352</c:v>
                </c:pt>
                <c:pt idx="37">
                  <c:v>4.5246182877620722</c:v>
                </c:pt>
                <c:pt idx="38">
                  <c:v>2.817741873407456</c:v>
                </c:pt>
                <c:pt idx="39">
                  <c:v>-1</c:v>
                </c:pt>
                <c:pt idx="40">
                  <c:v>4.686853525149302</c:v>
                </c:pt>
                <c:pt idx="41">
                  <c:v>4.2345214861444633</c:v>
                </c:pt>
                <c:pt idx="42">
                  <c:v>4.5590000167106401</c:v>
                </c:pt>
                <c:pt idx="43">
                  <c:v>4.4264159976022963</c:v>
                </c:pt>
                <c:pt idx="44">
                  <c:v>3.9886831541432315</c:v>
                </c:pt>
                <c:pt idx="45">
                  <c:v>2.817741873407456</c:v>
                </c:pt>
                <c:pt idx="46">
                  <c:v>-1</c:v>
                </c:pt>
                <c:pt idx="47">
                  <c:v>-1</c:v>
                </c:pt>
                <c:pt idx="48">
                  <c:v>4.0607799220937508</c:v>
                </c:pt>
                <c:pt idx="49">
                  <c:v>4.3917731411351753</c:v>
                </c:pt>
                <c:pt idx="50">
                  <c:v>4.4972528447282896</c:v>
                </c:pt>
                <c:pt idx="51">
                  <c:v>4.0923778877536172</c:v>
                </c:pt>
                <c:pt idx="52">
                  <c:v>4.1540624062142912</c:v>
                </c:pt>
                <c:pt idx="53">
                  <c:v>3.5107622660936211</c:v>
                </c:pt>
                <c:pt idx="54">
                  <c:v>-1</c:v>
                </c:pt>
                <c:pt idx="55">
                  <c:v>-1</c:v>
                </c:pt>
                <c:pt idx="56">
                  <c:v>4.6451008077937868</c:v>
                </c:pt>
                <c:pt idx="57">
                  <c:v>4.5330934021073546</c:v>
                </c:pt>
                <c:pt idx="58">
                  <c:v>4.6451008077937868</c:v>
                </c:pt>
                <c:pt idx="59">
                  <c:v>3.4560445715737376</c:v>
                </c:pt>
                <c:pt idx="60">
                  <c:v>1.8951928534003275</c:v>
                </c:pt>
                <c:pt idx="61">
                  <c:v>-1</c:v>
                </c:pt>
                <c:pt idx="62">
                  <c:v>-1</c:v>
                </c:pt>
                <c:pt idx="63">
                  <c:v>1.1036744763930617</c:v>
                </c:pt>
                <c:pt idx="64">
                  <c:v>4.4972528447282896</c:v>
                </c:pt>
                <c:pt idx="65">
                  <c:v>4.1220537538226312</c:v>
                </c:pt>
                <c:pt idx="66">
                  <c:v>4.6451008077937868</c:v>
                </c:pt>
                <c:pt idx="67">
                  <c:v>4.1540624062142912</c:v>
                </c:pt>
                <c:pt idx="68">
                  <c:v>4.3917731411351753</c:v>
                </c:pt>
                <c:pt idx="69">
                  <c:v>1.2156818820794937</c:v>
                </c:pt>
                <c:pt idx="70">
                  <c:v>-1</c:v>
                </c:pt>
                <c:pt idx="71">
                  <c:v>-1</c:v>
                </c:pt>
                <c:pt idx="72">
                  <c:v>4.4264159976022963</c:v>
                </c:pt>
                <c:pt idx="73">
                  <c:v>4.5330934021073546</c:v>
                </c:pt>
                <c:pt idx="74">
                  <c:v>4.5330934021073546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4.1220537538226312</c:v>
                </c:pt>
                <c:pt idx="81">
                  <c:v>4.9709543871827995</c:v>
                </c:pt>
                <c:pt idx="82">
                  <c:v>4.3917731411351753</c:v>
                </c:pt>
                <c:pt idx="83">
                  <c:v>4.4264159976022963</c:v>
                </c:pt>
                <c:pt idx="84">
                  <c:v>3.5107622660936211</c:v>
                </c:pt>
                <c:pt idx="85">
                  <c:v>-1</c:v>
                </c:pt>
                <c:pt idx="86">
                  <c:v>0.3</c:v>
                </c:pt>
                <c:pt idx="87">
                  <c:v>0.79313286207236522</c:v>
                </c:pt>
                <c:pt idx="88">
                  <c:v>4.4205268979330352</c:v>
                </c:pt>
                <c:pt idx="89">
                  <c:v>4.4972528447282896</c:v>
                </c:pt>
                <c:pt idx="90">
                  <c:v>1.8951928534003275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4.1540624062142912</c:v>
                </c:pt>
                <c:pt idx="97">
                  <c:v>4.6451008077937868</c:v>
                </c:pt>
                <c:pt idx="98">
                  <c:v>4.4972528447282896</c:v>
                </c:pt>
                <c:pt idx="99">
                  <c:v>4.3917731411351753</c:v>
                </c:pt>
                <c:pt idx="100">
                  <c:v>2.5673940549606282</c:v>
                </c:pt>
                <c:pt idx="101">
                  <c:v>2.6962321555740618</c:v>
                </c:pt>
                <c:pt idx="102">
                  <c:v>-1</c:v>
                </c:pt>
                <c:pt idx="103">
                  <c:v>-1</c:v>
                </c:pt>
                <c:pt idx="104">
                  <c:v>4.3917731411351753</c:v>
                </c:pt>
                <c:pt idx="105">
                  <c:v>4.1540624062142912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5.2156818820794939</c:v>
                </c:pt>
                <c:pt idx="113">
                  <c:v>5.2966651902615309</c:v>
                </c:pt>
                <c:pt idx="114">
                  <c:v>4.6451008077937868</c:v>
                </c:pt>
                <c:pt idx="115">
                  <c:v>2.4938331324631373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4.9709543871827995</c:v>
                </c:pt>
                <c:pt idx="121">
                  <c:v>4.6451008077937868</c:v>
                </c:pt>
                <c:pt idx="122">
                  <c:v>4.1076722791016778</c:v>
                </c:pt>
                <c:pt idx="123">
                  <c:v>3.4560445715737376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4.4972528447282896</c:v>
                </c:pt>
                <c:pt idx="129">
                  <c:v>4.7286960245111951</c:v>
                </c:pt>
                <c:pt idx="130">
                  <c:v>4.0923778877536172</c:v>
                </c:pt>
                <c:pt idx="131">
                  <c:v>2.817741873407456</c:v>
                </c:pt>
                <c:pt idx="132">
                  <c:v>2.817741873407456</c:v>
                </c:pt>
                <c:pt idx="133">
                  <c:v>1.6928031367991561</c:v>
                </c:pt>
                <c:pt idx="134">
                  <c:v>-1</c:v>
                </c:pt>
                <c:pt idx="135">
                  <c:v>-1</c:v>
                </c:pt>
                <c:pt idx="136">
                  <c:v>4.4972528447282896</c:v>
                </c:pt>
                <c:pt idx="137">
                  <c:v>4.686853525149302</c:v>
                </c:pt>
                <c:pt idx="138">
                  <c:v>4.3917731411351753</c:v>
                </c:pt>
                <c:pt idx="139">
                  <c:v>2.6382309020866219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4.2004499565406315</c:v>
                </c:pt>
                <c:pt idx="145">
                  <c:v>4.6451008077937868</c:v>
                </c:pt>
                <c:pt idx="146">
                  <c:v>4.0607799220937508</c:v>
                </c:pt>
                <c:pt idx="147">
                  <c:v>0.79313286207236522</c:v>
                </c:pt>
                <c:pt idx="148">
                  <c:v>3.2931328620723654</c:v>
                </c:pt>
                <c:pt idx="149">
                  <c:v>-1</c:v>
                </c:pt>
                <c:pt idx="150">
                  <c:v>-1</c:v>
                </c:pt>
                <c:pt idx="151">
                  <c:v>0.3</c:v>
                </c:pt>
                <c:pt idx="152">
                  <c:v>4.5246182877620722</c:v>
                </c:pt>
                <c:pt idx="153">
                  <c:v>3.9070762143792019</c:v>
                </c:pt>
                <c:pt idx="154">
                  <c:v>3.5107622660936211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4.6451008077937868</c:v>
                </c:pt>
                <c:pt idx="161">
                  <c:v>4.6451008077937868</c:v>
                </c:pt>
                <c:pt idx="162">
                  <c:v>4.0607799220937508</c:v>
                </c:pt>
                <c:pt idx="163">
                  <c:v>2.7057344677210242</c:v>
                </c:pt>
                <c:pt idx="164">
                  <c:v>3.2931328620723654</c:v>
                </c:pt>
                <c:pt idx="165">
                  <c:v>-1</c:v>
                </c:pt>
                <c:pt idx="166">
                  <c:v>0.79313286207236522</c:v>
                </c:pt>
                <c:pt idx="167">
                  <c:v>-1</c:v>
                </c:pt>
                <c:pt idx="168">
                  <c:v>4.4972528447282896</c:v>
                </c:pt>
                <c:pt idx="169">
                  <c:v>4.5590000167106401</c:v>
                </c:pt>
                <c:pt idx="170">
                  <c:v>3.4560445715737376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4.3917731411351753</c:v>
                </c:pt>
                <c:pt idx="177">
                  <c:v>4.4534924318681206</c:v>
                </c:pt>
                <c:pt idx="178">
                  <c:v>3.4560445715737376</c:v>
                </c:pt>
                <c:pt idx="179">
                  <c:v>2.6382309020866219</c:v>
                </c:pt>
                <c:pt idx="180">
                  <c:v>1.8951928534003275</c:v>
                </c:pt>
                <c:pt idx="181">
                  <c:v>1.2156818820794937</c:v>
                </c:pt>
                <c:pt idx="182">
                  <c:v>-1</c:v>
                </c:pt>
                <c:pt idx="183">
                  <c:v>-1</c:v>
                </c:pt>
                <c:pt idx="184">
                  <c:v>4.3917731411351753</c:v>
                </c:pt>
                <c:pt idx="185">
                  <c:v>4.5330934021073546</c:v>
                </c:pt>
                <c:pt idx="186">
                  <c:v>2.7057344677210242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</c:numCache>
            </c:numRef>
          </c:xVal>
          <c:yVal>
            <c:numRef>
              <c:f>'Log Test APZ'!$E$1003:$E$1194</c:f>
              <c:numCache>
                <c:formatCode>0.00</c:formatCode>
                <c:ptCount val="192"/>
                <c:pt idx="0">
                  <c:v>4.3710923173110334</c:v>
                </c:pt>
                <c:pt idx="1">
                  <c:v>4.3710923173110325</c:v>
                </c:pt>
                <c:pt idx="2">
                  <c:v>4.3710923173110272</c:v>
                </c:pt>
                <c:pt idx="3">
                  <c:v>4.3710923173109917</c:v>
                </c:pt>
                <c:pt idx="4">
                  <c:v>4.371092317309456</c:v>
                </c:pt>
                <c:pt idx="5">
                  <c:v>4.370987776140808</c:v>
                </c:pt>
                <c:pt idx="6">
                  <c:v>4.1687458491893956</c:v>
                </c:pt>
                <c:pt idx="7">
                  <c:v>4.0728284106633232</c:v>
                </c:pt>
                <c:pt idx="8">
                  <c:v>4.3710923173110334</c:v>
                </c:pt>
                <c:pt idx="9">
                  <c:v>4.3710923173110272</c:v>
                </c:pt>
                <c:pt idx="10">
                  <c:v>4.371092317309456</c:v>
                </c:pt>
                <c:pt idx="11">
                  <c:v>4.370987776140808</c:v>
                </c:pt>
                <c:pt idx="12">
                  <c:v>4.2634219795029793</c:v>
                </c:pt>
                <c:pt idx="13">
                  <c:v>4.1687458491893956</c:v>
                </c:pt>
                <c:pt idx="14">
                  <c:v>4.1387743272105588</c:v>
                </c:pt>
                <c:pt idx="15">
                  <c:v>4.0728284106633232</c:v>
                </c:pt>
                <c:pt idx="16">
                  <c:v>4.3710923173110316</c:v>
                </c:pt>
                <c:pt idx="17">
                  <c:v>4.3710923173110299</c:v>
                </c:pt>
                <c:pt idx="18">
                  <c:v>4.3710923173110228</c:v>
                </c:pt>
                <c:pt idx="19">
                  <c:v>4.3710923173109508</c:v>
                </c:pt>
                <c:pt idx="20">
                  <c:v>4.3710923173046403</c:v>
                </c:pt>
                <c:pt idx="21">
                  <c:v>4.3705162228482788</c:v>
                </c:pt>
                <c:pt idx="22">
                  <c:v>4.054804854379376</c:v>
                </c:pt>
                <c:pt idx="23">
                  <c:v>3.1920448916793864</c:v>
                </c:pt>
                <c:pt idx="24">
                  <c:v>4.3710923173110316</c:v>
                </c:pt>
                <c:pt idx="25">
                  <c:v>4.3710923173110228</c:v>
                </c:pt>
                <c:pt idx="26">
                  <c:v>4.3710923173046403</c:v>
                </c:pt>
                <c:pt idx="27">
                  <c:v>4.3705162228482788</c:v>
                </c:pt>
                <c:pt idx="28">
                  <c:v>4.2124788088764529</c:v>
                </c:pt>
                <c:pt idx="29">
                  <c:v>4.054804854379376</c:v>
                </c:pt>
                <c:pt idx="30">
                  <c:v>3.8516370202862955</c:v>
                </c:pt>
                <c:pt idx="31">
                  <c:v>3.1920448916793864</c:v>
                </c:pt>
                <c:pt idx="32">
                  <c:v>4.3710923173110245</c:v>
                </c:pt>
                <c:pt idx="33">
                  <c:v>4.3710923173110201</c:v>
                </c:pt>
                <c:pt idx="34">
                  <c:v>4.3710923173109997</c:v>
                </c:pt>
                <c:pt idx="35">
                  <c:v>4.3710923173107723</c:v>
                </c:pt>
                <c:pt idx="36">
                  <c:v>4.3710923172604241</c:v>
                </c:pt>
                <c:pt idx="37">
                  <c:v>4.3668051530393246</c:v>
                </c:pt>
                <c:pt idx="38">
                  <c:v>2.9693630666488744</c:v>
                </c:pt>
                <c:pt idx="39">
                  <c:v>-0.8350790916027484</c:v>
                </c:pt>
                <c:pt idx="40">
                  <c:v>4.3710923173110245</c:v>
                </c:pt>
                <c:pt idx="41">
                  <c:v>4.3710923173109997</c:v>
                </c:pt>
                <c:pt idx="42">
                  <c:v>4.3710923172604241</c:v>
                </c:pt>
                <c:pt idx="43">
                  <c:v>4.3668051530393246</c:v>
                </c:pt>
                <c:pt idx="44">
                  <c:v>3.9347539877678654</c:v>
                </c:pt>
                <c:pt idx="45">
                  <c:v>2.9693630666488744</c:v>
                </c:pt>
                <c:pt idx="46">
                  <c:v>0.7007992567084933</c:v>
                </c:pt>
                <c:pt idx="47">
                  <c:v>-0.8350790916027484</c:v>
                </c:pt>
                <c:pt idx="48">
                  <c:v>4.3710923173109641</c:v>
                </c:pt>
                <c:pt idx="49">
                  <c:v>4.3710923173109233</c:v>
                </c:pt>
                <c:pt idx="50">
                  <c:v>4.3710923173107528</c:v>
                </c:pt>
                <c:pt idx="51">
                  <c:v>4.3710923173077081</c:v>
                </c:pt>
                <c:pt idx="52">
                  <c:v>4.3710923150843328</c:v>
                </c:pt>
                <c:pt idx="53">
                  <c:v>4.2190762594720681</c:v>
                </c:pt>
                <c:pt idx="54">
                  <c:v>-0.90432113273811643</c:v>
                </c:pt>
                <c:pt idx="55">
                  <c:v>-1.0117784299012356</c:v>
                </c:pt>
                <c:pt idx="56">
                  <c:v>4.3710923173109641</c:v>
                </c:pt>
                <c:pt idx="57">
                  <c:v>4.3710923173107528</c:v>
                </c:pt>
                <c:pt idx="58">
                  <c:v>4.3710923150843328</c:v>
                </c:pt>
                <c:pt idx="59">
                  <c:v>4.2190762594720681</c:v>
                </c:pt>
                <c:pt idx="60">
                  <c:v>0.52431312210962577</c:v>
                </c:pt>
                <c:pt idx="61">
                  <c:v>-0.90432113273811643</c:v>
                </c:pt>
                <c:pt idx="62">
                  <c:v>-1.006907410024692</c:v>
                </c:pt>
                <c:pt idx="63">
                  <c:v>-1.0117784299012356</c:v>
                </c:pt>
                <c:pt idx="64">
                  <c:v>4.3710923173072818</c:v>
                </c:pt>
                <c:pt idx="65">
                  <c:v>4.3710923173019083</c:v>
                </c:pt>
                <c:pt idx="66">
                  <c:v>4.3710923172702181</c:v>
                </c:pt>
                <c:pt idx="67">
                  <c:v>4.3710923159777071</c:v>
                </c:pt>
                <c:pt idx="68">
                  <c:v>4.3710881544595281</c:v>
                </c:pt>
                <c:pt idx="69">
                  <c:v>-0.78238357905957479</c:v>
                </c:pt>
                <c:pt idx="70">
                  <c:v>-1.011888161837343</c:v>
                </c:pt>
                <c:pt idx="71">
                  <c:v>-1.0120837861348888</c:v>
                </c:pt>
                <c:pt idx="72">
                  <c:v>4.3710923173072818</c:v>
                </c:pt>
                <c:pt idx="73">
                  <c:v>4.3710923172702181</c:v>
                </c:pt>
                <c:pt idx="74">
                  <c:v>4.3710881544595281</c:v>
                </c:pt>
                <c:pt idx="75">
                  <c:v>-0.78238357905957479</c:v>
                </c:pt>
                <c:pt idx="76">
                  <c:v>-1.0083269304742366</c:v>
                </c:pt>
                <c:pt idx="77">
                  <c:v>-1.0113354612664089</c:v>
                </c:pt>
                <c:pt idx="78">
                  <c:v>-1.011888161837343</c:v>
                </c:pt>
                <c:pt idx="79">
                  <c:v>-1.0120837861348888</c:v>
                </c:pt>
                <c:pt idx="80">
                  <c:v>4.3710923087741715</c:v>
                </c:pt>
                <c:pt idx="81">
                  <c:v>4.3710922875302458</c:v>
                </c:pt>
                <c:pt idx="82">
                  <c:v>4.3710921066594244</c:v>
                </c:pt>
                <c:pt idx="83">
                  <c:v>4.3710761111064311</c:v>
                </c:pt>
                <c:pt idx="84">
                  <c:v>4.2282688177535839</c:v>
                </c:pt>
                <c:pt idx="85">
                  <c:v>-1.0116541152412619</c:v>
                </c:pt>
                <c:pt idx="86">
                  <c:v>-1.0120846625780651</c:v>
                </c:pt>
                <c:pt idx="87">
                  <c:v>-1.0120875790883623</c:v>
                </c:pt>
                <c:pt idx="88">
                  <c:v>4.3710923087741715</c:v>
                </c:pt>
                <c:pt idx="89">
                  <c:v>4.3710921066594244</c:v>
                </c:pt>
                <c:pt idx="90">
                  <c:v>4.2282688177535839</c:v>
                </c:pt>
                <c:pt idx="91">
                  <c:v>-0.86741942082500101</c:v>
                </c:pt>
                <c:pt idx="92">
                  <c:v>-1.0116541152412619</c:v>
                </c:pt>
                <c:pt idx="93">
                  <c:v>-1.0120695885012574</c:v>
                </c:pt>
                <c:pt idx="94">
                  <c:v>-1.0120846625780651</c:v>
                </c:pt>
                <c:pt idx="95">
                  <c:v>-1.0120875790883623</c:v>
                </c:pt>
                <c:pt idx="96">
                  <c:v>4.3710761243132179</c:v>
                </c:pt>
                <c:pt idx="97">
                  <c:v>4.3710509983902259</c:v>
                </c:pt>
                <c:pt idx="98">
                  <c:v>4.3708372797491419</c:v>
                </c:pt>
                <c:pt idx="99">
                  <c:v>4.3426721407370623</c:v>
                </c:pt>
                <c:pt idx="100">
                  <c:v>-0.23037218558437367</c:v>
                </c:pt>
                <c:pt idx="101">
                  <c:v>-1.0120769578729227</c:v>
                </c:pt>
                <c:pt idx="102">
                  <c:v>-1.0120876352167558</c:v>
                </c:pt>
                <c:pt idx="103">
                  <c:v>-1.0120879235076155</c:v>
                </c:pt>
                <c:pt idx="104">
                  <c:v>4.3710761243132179</c:v>
                </c:pt>
                <c:pt idx="105">
                  <c:v>4.3708372797491419</c:v>
                </c:pt>
                <c:pt idx="106">
                  <c:v>-0.23037218558437367</c:v>
                </c:pt>
                <c:pt idx="107">
                  <c:v>-1.0108596493364193</c:v>
                </c:pt>
                <c:pt idx="108">
                  <c:v>-1.0120769578729227</c:v>
                </c:pt>
                <c:pt idx="109">
                  <c:v>-1.0120869518802387</c:v>
                </c:pt>
                <c:pt idx="110">
                  <c:v>-1.0120876352167558</c:v>
                </c:pt>
                <c:pt idx="111">
                  <c:v>-1.0120879235076155</c:v>
                </c:pt>
                <c:pt idx="112">
                  <c:v>4.3704999190561491</c:v>
                </c:pt>
                <c:pt idx="113">
                  <c:v>4.3699630124925779</c:v>
                </c:pt>
                <c:pt idx="114">
                  <c:v>4.3640031807978827</c:v>
                </c:pt>
                <c:pt idx="115">
                  <c:v>3.2445450383056835</c:v>
                </c:pt>
                <c:pt idx="116">
                  <c:v>-0.65160445118670474</c:v>
                </c:pt>
                <c:pt idx="117">
                  <c:v>-1.012085857338338</c:v>
                </c:pt>
                <c:pt idx="118">
                  <c:v>-1.0120879329831238</c:v>
                </c:pt>
                <c:pt idx="119">
                  <c:v>-1.0120879902855036</c:v>
                </c:pt>
                <c:pt idx="120">
                  <c:v>4.3704999190561491</c:v>
                </c:pt>
                <c:pt idx="121">
                  <c:v>4.3699630124925779</c:v>
                </c:pt>
                <c:pt idx="122">
                  <c:v>4.3640031807978827</c:v>
                </c:pt>
                <c:pt idx="123">
                  <c:v>3.2445450383056835</c:v>
                </c:pt>
                <c:pt idx="124">
                  <c:v>-0.65160445118670474</c:v>
                </c:pt>
                <c:pt idx="125">
                  <c:v>-1.012085857338338</c:v>
                </c:pt>
                <c:pt idx="126">
                  <c:v>-1.0120879329831238</c:v>
                </c:pt>
                <c:pt idx="127">
                  <c:v>-1.0120879902855036</c:v>
                </c:pt>
                <c:pt idx="128">
                  <c:v>4.3691799530275253</c:v>
                </c:pt>
                <c:pt idx="129">
                  <c:v>4.3674884227457813</c:v>
                </c:pt>
                <c:pt idx="130">
                  <c:v>4.3390399426966804</c:v>
                </c:pt>
                <c:pt idx="131">
                  <c:v>0.72254126847084077</c:v>
                </c:pt>
                <c:pt idx="132">
                  <c:v>-0.96493306453038707</c:v>
                </c:pt>
                <c:pt idx="133">
                  <c:v>-1.0120870678136602</c:v>
                </c:pt>
                <c:pt idx="134">
                  <c:v>-1.0120879924015327</c:v>
                </c:pt>
                <c:pt idx="135">
                  <c:v>-1.012088006247629</c:v>
                </c:pt>
                <c:pt idx="136">
                  <c:v>4.3691799530275253</c:v>
                </c:pt>
                <c:pt idx="137">
                  <c:v>4.3674884227457813</c:v>
                </c:pt>
                <c:pt idx="138">
                  <c:v>4.3390399426966804</c:v>
                </c:pt>
                <c:pt idx="139">
                  <c:v>0.72254126847084077</c:v>
                </c:pt>
                <c:pt idx="140">
                  <c:v>-0.96493306453038707</c:v>
                </c:pt>
                <c:pt idx="141">
                  <c:v>-1.0120870678136602</c:v>
                </c:pt>
                <c:pt idx="142">
                  <c:v>-1.0120879924015327</c:v>
                </c:pt>
                <c:pt idx="143">
                  <c:v>-1.012088006247629</c:v>
                </c:pt>
                <c:pt idx="144">
                  <c:v>4.3683252958927916</c:v>
                </c:pt>
                <c:pt idx="145">
                  <c:v>4.3650907637872596</c:v>
                </c:pt>
                <c:pt idx="146">
                  <c:v>4.2783651269194651</c:v>
                </c:pt>
                <c:pt idx="147">
                  <c:v>-0.12084887396101074</c:v>
                </c:pt>
                <c:pt idx="148">
                  <c:v>-1.0062835246295676</c:v>
                </c:pt>
                <c:pt idx="149">
                  <c:v>-1.0120874585347575</c:v>
                </c:pt>
                <c:pt idx="150">
                  <c:v>-1.0120880067269802</c:v>
                </c:pt>
                <c:pt idx="151">
                  <c:v>-1.0120880102769734</c:v>
                </c:pt>
                <c:pt idx="152">
                  <c:v>4.3683252958927916</c:v>
                </c:pt>
                <c:pt idx="153">
                  <c:v>4.3650907637872596</c:v>
                </c:pt>
                <c:pt idx="154">
                  <c:v>4.2783651269194651</c:v>
                </c:pt>
                <c:pt idx="155">
                  <c:v>-0.12084887396101074</c:v>
                </c:pt>
                <c:pt idx="156">
                  <c:v>-1.0062835246295676</c:v>
                </c:pt>
                <c:pt idx="157">
                  <c:v>-1.0120874585347575</c:v>
                </c:pt>
                <c:pt idx="158">
                  <c:v>-1.0120880067269802</c:v>
                </c:pt>
                <c:pt idx="159">
                  <c:v>-1.0120880102769734</c:v>
                </c:pt>
                <c:pt idx="160">
                  <c:v>4.3677779823452658</c:v>
                </c:pt>
                <c:pt idx="161">
                  <c:v>4.361750394057637</c:v>
                </c:pt>
                <c:pt idx="162">
                  <c:v>4.059013134715153</c:v>
                </c:pt>
                <c:pt idx="163">
                  <c:v>-0.27446254644283119</c:v>
                </c:pt>
                <c:pt idx="164">
                  <c:v>-1.0113366059455347</c:v>
                </c:pt>
                <c:pt idx="165">
                  <c:v>-1.0120876664619964</c:v>
                </c:pt>
                <c:pt idx="166">
                  <c:v>-1.0120880105592183</c:v>
                </c:pt>
                <c:pt idx="167">
                  <c:v>-1.0120880113642299</c:v>
                </c:pt>
                <c:pt idx="168">
                  <c:v>4.3677779823452658</c:v>
                </c:pt>
                <c:pt idx="169">
                  <c:v>4.361750394057637</c:v>
                </c:pt>
                <c:pt idx="170">
                  <c:v>4.059013134715153</c:v>
                </c:pt>
                <c:pt idx="171">
                  <c:v>-0.27446254644283119</c:v>
                </c:pt>
                <c:pt idx="172">
                  <c:v>-1.0113366059455347</c:v>
                </c:pt>
                <c:pt idx="173">
                  <c:v>-1.0120876664619964</c:v>
                </c:pt>
                <c:pt idx="174">
                  <c:v>-1.0120880105592183</c:v>
                </c:pt>
                <c:pt idx="175">
                  <c:v>-1.0120880113642299</c:v>
                </c:pt>
                <c:pt idx="176">
                  <c:v>4.3671690606543017</c:v>
                </c:pt>
                <c:pt idx="177">
                  <c:v>4.3544498578543269</c:v>
                </c:pt>
                <c:pt idx="178">
                  <c:v>3.0699053197079142</c:v>
                </c:pt>
                <c:pt idx="179">
                  <c:v>-0.53544489591542588</c:v>
                </c:pt>
                <c:pt idx="180">
                  <c:v>-1.0119724769558891</c:v>
                </c:pt>
                <c:pt idx="181">
                  <c:v>-1.0120877930791208</c:v>
                </c:pt>
                <c:pt idx="182">
                  <c:v>-1.012088011435019</c:v>
                </c:pt>
                <c:pt idx="183">
                  <c:v>-1.012088011610178</c:v>
                </c:pt>
                <c:pt idx="184">
                  <c:v>4.3671690606543017</c:v>
                </c:pt>
                <c:pt idx="185">
                  <c:v>4.3544498578543269</c:v>
                </c:pt>
                <c:pt idx="186">
                  <c:v>3.0699053197079142</c:v>
                </c:pt>
                <c:pt idx="187">
                  <c:v>-0.53544489591542588</c:v>
                </c:pt>
                <c:pt idx="188">
                  <c:v>-1.0119724769558891</c:v>
                </c:pt>
                <c:pt idx="189">
                  <c:v>-1.0120877930791208</c:v>
                </c:pt>
                <c:pt idx="190">
                  <c:v>-1.012088011435019</c:v>
                </c:pt>
                <c:pt idx="191">
                  <c:v>-1.012088011610178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85888"/>
        <c:axId val="327686280"/>
      </c:scatterChart>
      <c:valAx>
        <c:axId val="32768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6280"/>
        <c:crossesAt val="-1.0000000000000001E+300"/>
        <c:crossBetween val="midCat"/>
      </c:valAx>
      <c:valAx>
        <c:axId val="327686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8588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Test APZ'!$D$1003:$D$1194</c:f>
              <c:numCache>
                <c:formatCode>0.00</c:formatCode>
                <c:ptCount val="192"/>
                <c:pt idx="0">
                  <c:v>4.686853525149302</c:v>
                </c:pt>
                <c:pt idx="1">
                  <c:v>4.5330934021073546</c:v>
                </c:pt>
                <c:pt idx="2">
                  <c:v>4.4972528447282896</c:v>
                </c:pt>
                <c:pt idx="3">
                  <c:v>4.3917731411351753</c:v>
                </c:pt>
                <c:pt idx="4">
                  <c:v>3.9401935287087269</c:v>
                </c:pt>
                <c:pt idx="5">
                  <c:v>4.6451008077937868</c:v>
                </c:pt>
                <c:pt idx="6">
                  <c:v>4.4972528447282896</c:v>
                </c:pt>
                <c:pt idx="7">
                  <c:v>4.1076722791016778</c:v>
                </c:pt>
                <c:pt idx="8">
                  <c:v>4.5678644001908557</c:v>
                </c:pt>
                <c:pt idx="9">
                  <c:v>4.5246182877620722</c:v>
                </c:pt>
                <c:pt idx="10">
                  <c:v>4.3917731411351753</c:v>
                </c:pt>
                <c:pt idx="11">
                  <c:v>4.1374688326093736</c:v>
                </c:pt>
                <c:pt idx="12">
                  <c:v>4.9709543871827995</c:v>
                </c:pt>
                <c:pt idx="13">
                  <c:v>4.4972528447282896</c:v>
                </c:pt>
                <c:pt idx="14">
                  <c:v>4.5330934021073546</c:v>
                </c:pt>
                <c:pt idx="15">
                  <c:v>3.9886831541432315</c:v>
                </c:pt>
                <c:pt idx="16">
                  <c:v>4.4972528447282896</c:v>
                </c:pt>
                <c:pt idx="17">
                  <c:v>4.7531118182119849</c:v>
                </c:pt>
                <c:pt idx="18">
                  <c:v>4.9709543871827995</c:v>
                </c:pt>
                <c:pt idx="19">
                  <c:v>3.9886831541432315</c:v>
                </c:pt>
                <c:pt idx="20">
                  <c:v>5.255765461594132</c:v>
                </c:pt>
                <c:pt idx="21">
                  <c:v>4.4972528447282896</c:v>
                </c:pt>
                <c:pt idx="22">
                  <c:v>4.5246182877620722</c:v>
                </c:pt>
                <c:pt idx="23">
                  <c:v>3.4560445715737376</c:v>
                </c:pt>
                <c:pt idx="24">
                  <c:v>5.0718864630251943</c:v>
                </c:pt>
                <c:pt idx="25">
                  <c:v>4.6451008077937868</c:v>
                </c:pt>
                <c:pt idx="26">
                  <c:v>4.6451008077937868</c:v>
                </c:pt>
                <c:pt idx="27">
                  <c:v>4.7122997678130414</c:v>
                </c:pt>
                <c:pt idx="28">
                  <c:v>4.6451008077937868</c:v>
                </c:pt>
                <c:pt idx="29">
                  <c:v>4.1076722791016778</c:v>
                </c:pt>
                <c:pt idx="30">
                  <c:v>3.9788438001208815</c:v>
                </c:pt>
                <c:pt idx="31">
                  <c:v>2.8690573173887661</c:v>
                </c:pt>
                <c:pt idx="32">
                  <c:v>4.4205268979330352</c:v>
                </c:pt>
                <c:pt idx="33">
                  <c:v>4.5246182877620722</c:v>
                </c:pt>
                <c:pt idx="34">
                  <c:v>4.1806043388143852</c:v>
                </c:pt>
                <c:pt idx="35">
                  <c:v>4.6451008077937868</c:v>
                </c:pt>
                <c:pt idx="36">
                  <c:v>4.4205268979330352</c:v>
                </c:pt>
                <c:pt idx="37">
                  <c:v>4.5246182877620722</c:v>
                </c:pt>
                <c:pt idx="38">
                  <c:v>2.817741873407456</c:v>
                </c:pt>
                <c:pt idx="39">
                  <c:v>-1</c:v>
                </c:pt>
                <c:pt idx="40">
                  <c:v>4.686853525149302</c:v>
                </c:pt>
                <c:pt idx="41">
                  <c:v>4.2345214861444633</c:v>
                </c:pt>
                <c:pt idx="42">
                  <c:v>4.5590000167106401</c:v>
                </c:pt>
                <c:pt idx="43">
                  <c:v>4.4264159976022963</c:v>
                </c:pt>
                <c:pt idx="44">
                  <c:v>3.9886831541432315</c:v>
                </c:pt>
                <c:pt idx="45">
                  <c:v>2.817741873407456</c:v>
                </c:pt>
                <c:pt idx="46">
                  <c:v>-1</c:v>
                </c:pt>
                <c:pt idx="47">
                  <c:v>-1</c:v>
                </c:pt>
                <c:pt idx="48">
                  <c:v>4.0607799220937508</c:v>
                </c:pt>
                <c:pt idx="49">
                  <c:v>4.3917731411351753</c:v>
                </c:pt>
                <c:pt idx="50">
                  <c:v>4.4972528447282896</c:v>
                </c:pt>
                <c:pt idx="51">
                  <c:v>4.0923778877536172</c:v>
                </c:pt>
                <c:pt idx="52">
                  <c:v>4.1540624062142912</c:v>
                </c:pt>
                <c:pt idx="53">
                  <c:v>3.5107622660936211</c:v>
                </c:pt>
                <c:pt idx="54">
                  <c:v>-1</c:v>
                </c:pt>
                <c:pt idx="55">
                  <c:v>-1</c:v>
                </c:pt>
                <c:pt idx="56">
                  <c:v>4.6451008077937868</c:v>
                </c:pt>
                <c:pt idx="57">
                  <c:v>4.5330934021073546</c:v>
                </c:pt>
                <c:pt idx="58">
                  <c:v>4.6451008077937868</c:v>
                </c:pt>
                <c:pt idx="59">
                  <c:v>3.4560445715737376</c:v>
                </c:pt>
                <c:pt idx="60">
                  <c:v>1.8951928534003275</c:v>
                </c:pt>
                <c:pt idx="61">
                  <c:v>-1</c:v>
                </c:pt>
                <c:pt idx="62">
                  <c:v>-1</c:v>
                </c:pt>
                <c:pt idx="63">
                  <c:v>1.1036744763930617</c:v>
                </c:pt>
                <c:pt idx="64">
                  <c:v>4.4972528447282896</c:v>
                </c:pt>
                <c:pt idx="65">
                  <c:v>4.1220537538226312</c:v>
                </c:pt>
                <c:pt idx="66">
                  <c:v>4.6451008077937868</c:v>
                </c:pt>
                <c:pt idx="67">
                  <c:v>4.1540624062142912</c:v>
                </c:pt>
                <c:pt idx="68">
                  <c:v>4.3917731411351753</c:v>
                </c:pt>
                <c:pt idx="69">
                  <c:v>1.2156818820794937</c:v>
                </c:pt>
                <c:pt idx="70">
                  <c:v>-1</c:v>
                </c:pt>
                <c:pt idx="71">
                  <c:v>-1</c:v>
                </c:pt>
                <c:pt idx="72">
                  <c:v>4.4264159976022963</c:v>
                </c:pt>
                <c:pt idx="73">
                  <c:v>4.5330934021073546</c:v>
                </c:pt>
                <c:pt idx="74">
                  <c:v>4.5330934021073546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4.1220537538226312</c:v>
                </c:pt>
                <c:pt idx="81">
                  <c:v>4.9709543871827995</c:v>
                </c:pt>
                <c:pt idx="82">
                  <c:v>4.3917731411351753</c:v>
                </c:pt>
                <c:pt idx="83">
                  <c:v>4.4264159976022963</c:v>
                </c:pt>
                <c:pt idx="84">
                  <c:v>3.5107622660936211</c:v>
                </c:pt>
                <c:pt idx="85">
                  <c:v>-1</c:v>
                </c:pt>
                <c:pt idx="86">
                  <c:v>0.3</c:v>
                </c:pt>
                <c:pt idx="87">
                  <c:v>0.79313286207236522</c:v>
                </c:pt>
                <c:pt idx="88">
                  <c:v>4.4205268979330352</c:v>
                </c:pt>
                <c:pt idx="89">
                  <c:v>4.4972528447282896</c:v>
                </c:pt>
                <c:pt idx="90">
                  <c:v>1.8951928534003275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4.1540624062142912</c:v>
                </c:pt>
                <c:pt idx="97">
                  <c:v>4.6451008077937868</c:v>
                </c:pt>
                <c:pt idx="98">
                  <c:v>4.4972528447282896</c:v>
                </c:pt>
                <c:pt idx="99">
                  <c:v>4.3917731411351753</c:v>
                </c:pt>
                <c:pt idx="100">
                  <c:v>2.5673940549606282</c:v>
                </c:pt>
                <c:pt idx="101">
                  <c:v>2.6962321555740618</c:v>
                </c:pt>
                <c:pt idx="102">
                  <c:v>-1</c:v>
                </c:pt>
                <c:pt idx="103">
                  <c:v>-1</c:v>
                </c:pt>
                <c:pt idx="104">
                  <c:v>4.3917731411351753</c:v>
                </c:pt>
                <c:pt idx="105">
                  <c:v>4.1540624062142912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5.2156818820794939</c:v>
                </c:pt>
                <c:pt idx="113">
                  <c:v>5.2966651902615309</c:v>
                </c:pt>
                <c:pt idx="114">
                  <c:v>4.6451008077937868</c:v>
                </c:pt>
                <c:pt idx="115">
                  <c:v>2.4938331324631373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4.9709543871827995</c:v>
                </c:pt>
                <c:pt idx="121">
                  <c:v>4.6451008077937868</c:v>
                </c:pt>
                <c:pt idx="122">
                  <c:v>4.1076722791016778</c:v>
                </c:pt>
                <c:pt idx="123">
                  <c:v>3.4560445715737376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4.4972528447282896</c:v>
                </c:pt>
                <c:pt idx="129">
                  <c:v>4.7286960245111951</c:v>
                </c:pt>
                <c:pt idx="130">
                  <c:v>4.0923778877536172</c:v>
                </c:pt>
                <c:pt idx="131">
                  <c:v>2.817741873407456</c:v>
                </c:pt>
                <c:pt idx="132">
                  <c:v>2.817741873407456</c:v>
                </c:pt>
                <c:pt idx="133">
                  <c:v>1.6928031367991561</c:v>
                </c:pt>
                <c:pt idx="134">
                  <c:v>-1</c:v>
                </c:pt>
                <c:pt idx="135">
                  <c:v>-1</c:v>
                </c:pt>
                <c:pt idx="136">
                  <c:v>4.4972528447282896</c:v>
                </c:pt>
                <c:pt idx="137">
                  <c:v>4.686853525149302</c:v>
                </c:pt>
                <c:pt idx="138">
                  <c:v>4.3917731411351753</c:v>
                </c:pt>
                <c:pt idx="139">
                  <c:v>2.6382309020866219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4.2004499565406315</c:v>
                </c:pt>
                <c:pt idx="145">
                  <c:v>4.6451008077937868</c:v>
                </c:pt>
                <c:pt idx="146">
                  <c:v>4.0607799220937508</c:v>
                </c:pt>
                <c:pt idx="147">
                  <c:v>0.79313286207236522</c:v>
                </c:pt>
                <c:pt idx="148">
                  <c:v>3.2931328620723654</c:v>
                </c:pt>
                <c:pt idx="149">
                  <c:v>-1</c:v>
                </c:pt>
                <c:pt idx="150">
                  <c:v>-1</c:v>
                </c:pt>
                <c:pt idx="151">
                  <c:v>0.3</c:v>
                </c:pt>
                <c:pt idx="152">
                  <c:v>4.5246182877620722</c:v>
                </c:pt>
                <c:pt idx="153">
                  <c:v>3.9070762143792019</c:v>
                </c:pt>
                <c:pt idx="154">
                  <c:v>3.5107622660936211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4.6451008077937868</c:v>
                </c:pt>
                <c:pt idx="161">
                  <c:v>4.6451008077937868</c:v>
                </c:pt>
                <c:pt idx="162">
                  <c:v>4.0607799220937508</c:v>
                </c:pt>
                <c:pt idx="163">
                  <c:v>2.7057344677210242</c:v>
                </c:pt>
                <c:pt idx="164">
                  <c:v>3.2931328620723654</c:v>
                </c:pt>
                <c:pt idx="165">
                  <c:v>-1</c:v>
                </c:pt>
                <c:pt idx="166">
                  <c:v>0.79313286207236522</c:v>
                </c:pt>
                <c:pt idx="167">
                  <c:v>-1</c:v>
                </c:pt>
                <c:pt idx="168">
                  <c:v>4.4972528447282896</c:v>
                </c:pt>
                <c:pt idx="169">
                  <c:v>4.5590000167106401</c:v>
                </c:pt>
                <c:pt idx="170">
                  <c:v>3.4560445715737376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4.3917731411351753</c:v>
                </c:pt>
                <c:pt idx="177">
                  <c:v>4.4534924318681206</c:v>
                </c:pt>
                <c:pt idx="178">
                  <c:v>3.4560445715737376</c:v>
                </c:pt>
                <c:pt idx="179">
                  <c:v>2.6382309020866219</c:v>
                </c:pt>
                <c:pt idx="180">
                  <c:v>1.8951928534003275</c:v>
                </c:pt>
                <c:pt idx="181">
                  <c:v>1.2156818820794937</c:v>
                </c:pt>
                <c:pt idx="182">
                  <c:v>-1</c:v>
                </c:pt>
                <c:pt idx="183">
                  <c:v>-1</c:v>
                </c:pt>
                <c:pt idx="184">
                  <c:v>4.3917731411351753</c:v>
                </c:pt>
                <c:pt idx="185">
                  <c:v>4.5330934021073546</c:v>
                </c:pt>
                <c:pt idx="186">
                  <c:v>2.7057344677210242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</c:numCache>
            </c:numRef>
          </c:xVal>
          <c:yVal>
            <c:numRef>
              <c:f>'Log Test APZ'!$F$1003:$F$1194</c:f>
              <c:numCache>
                <c:formatCode>0.00</c:formatCode>
                <c:ptCount val="192"/>
                <c:pt idx="0">
                  <c:v>0.31576120783826855</c:v>
                </c:pt>
                <c:pt idx="1">
                  <c:v>0.16200108479632203</c:v>
                </c:pt>
                <c:pt idx="2">
                  <c:v>0.12616052741726236</c:v>
                </c:pt>
                <c:pt idx="3">
                  <c:v>2.068082382418357E-2</c:v>
                </c:pt>
                <c:pt idx="4">
                  <c:v>-0.43089878860072917</c:v>
                </c:pt>
                <c:pt idx="5">
                  <c:v>0.27411303165297873</c:v>
                </c:pt>
                <c:pt idx="6">
                  <c:v>0.32850699553889395</c:v>
                </c:pt>
                <c:pt idx="7">
                  <c:v>3.4843868438354519E-2</c:v>
                </c:pt>
                <c:pt idx="8">
                  <c:v>0.19677208287982229</c:v>
                </c:pt>
                <c:pt idx="9">
                  <c:v>0.15352597045104499</c:v>
                </c:pt>
                <c:pt idx="10">
                  <c:v>2.068082382571923E-2</c:v>
                </c:pt>
                <c:pt idx="11">
                  <c:v>-0.23351894353143443</c:v>
                </c:pt>
                <c:pt idx="12">
                  <c:v>0.70753240767982017</c:v>
                </c:pt>
                <c:pt idx="13">
                  <c:v>0.32850699553889395</c:v>
                </c:pt>
                <c:pt idx="14">
                  <c:v>0.39431907489679574</c:v>
                </c:pt>
                <c:pt idx="15">
                  <c:v>-8.4145256520091749E-2</c:v>
                </c:pt>
                <c:pt idx="16">
                  <c:v>0.12616052741725792</c:v>
                </c:pt>
                <c:pt idx="17">
                  <c:v>0.38201950090095504</c:v>
                </c:pt>
                <c:pt idx="18">
                  <c:v>0.5998620698717767</c:v>
                </c:pt>
                <c:pt idx="19">
                  <c:v>-0.38240916316771933</c:v>
                </c:pt>
                <c:pt idx="20">
                  <c:v>0.88467314428949173</c:v>
                </c:pt>
                <c:pt idx="21">
                  <c:v>0.12673662188001078</c:v>
                </c:pt>
                <c:pt idx="22">
                  <c:v>0.46981343338269621</c:v>
                </c:pt>
                <c:pt idx="23">
                  <c:v>0.26399967989435114</c:v>
                </c:pt>
                <c:pt idx="24">
                  <c:v>0.70079414571416265</c:v>
                </c:pt>
                <c:pt idx="25">
                  <c:v>0.27400849048276399</c:v>
                </c:pt>
                <c:pt idx="26">
                  <c:v>0.27400849048914644</c:v>
                </c:pt>
                <c:pt idx="27">
                  <c:v>0.3417835449647626</c:v>
                </c:pt>
                <c:pt idx="28">
                  <c:v>0.43262199891733388</c:v>
                </c:pt>
                <c:pt idx="29">
                  <c:v>5.286742472230177E-2</c:v>
                </c:pt>
                <c:pt idx="30">
                  <c:v>0.12720677983458595</c:v>
                </c:pt>
                <c:pt idx="31">
                  <c:v>-0.32298757429062031</c:v>
                </c:pt>
                <c:pt idx="32">
                  <c:v>4.9434580622010671E-2</c:v>
                </c:pt>
                <c:pt idx="33">
                  <c:v>0.1535259704510521</c:v>
                </c:pt>
                <c:pt idx="34">
                  <c:v>-0.19048797849661447</c:v>
                </c:pt>
                <c:pt idx="35">
                  <c:v>0.27400849048301446</c:v>
                </c:pt>
                <c:pt idx="36">
                  <c:v>4.9434580672611084E-2</c:v>
                </c:pt>
                <c:pt idx="37">
                  <c:v>0.15781313472274761</c:v>
                </c:pt>
                <c:pt idx="38">
                  <c:v>-0.15162119324141843</c:v>
                </c:pt>
                <c:pt idx="39">
                  <c:v>-0.1649209083972516</c:v>
                </c:pt>
                <c:pt idx="40">
                  <c:v>0.31576120783827744</c:v>
                </c:pt>
                <c:pt idx="41">
                  <c:v>-0.13657083116653634</c:v>
                </c:pt>
                <c:pt idx="42">
                  <c:v>0.18790769945021601</c:v>
                </c:pt>
                <c:pt idx="43">
                  <c:v>5.9610844562971721E-2</c:v>
                </c:pt>
                <c:pt idx="44">
                  <c:v>5.3929166375366044E-2</c:v>
                </c:pt>
                <c:pt idx="45">
                  <c:v>-0.15162119324141843</c:v>
                </c:pt>
                <c:pt idx="46">
                  <c:v>-1.7007992567084933</c:v>
                </c:pt>
                <c:pt idx="47">
                  <c:v>-0.1649209083972516</c:v>
                </c:pt>
                <c:pt idx="48">
                  <c:v>-0.31031239521721332</c:v>
                </c:pt>
                <c:pt idx="49">
                  <c:v>2.0680823824251959E-2</c:v>
                </c:pt>
                <c:pt idx="50">
                  <c:v>0.12616052741753681</c:v>
                </c:pt>
                <c:pt idx="51">
                  <c:v>-0.27871442955409087</c:v>
                </c:pt>
                <c:pt idx="52">
                  <c:v>-0.21702990887004159</c:v>
                </c:pt>
                <c:pt idx="53">
                  <c:v>-0.70831399337844703</c:v>
                </c:pt>
                <c:pt idx="54">
                  <c:v>-9.5678867261883571E-2</c:v>
                </c:pt>
                <c:pt idx="55">
                  <c:v>1.1778429901235565E-2</c:v>
                </c:pt>
                <c:pt idx="56">
                  <c:v>0.27400849048282261</c:v>
                </c:pt>
                <c:pt idx="57">
                  <c:v>0.1620010847966018</c:v>
                </c:pt>
                <c:pt idx="58">
                  <c:v>0.27400849270945393</c:v>
                </c:pt>
                <c:pt idx="59">
                  <c:v>-0.76303168789833054</c:v>
                </c:pt>
                <c:pt idx="60">
                  <c:v>1.3708797312907017</c:v>
                </c:pt>
                <c:pt idx="61">
                  <c:v>-9.5678867261883571E-2</c:v>
                </c:pt>
                <c:pt idx="62">
                  <c:v>6.9074100246919734E-3</c:v>
                </c:pt>
                <c:pt idx="63">
                  <c:v>2.1154529062942973</c:v>
                </c:pt>
                <c:pt idx="64">
                  <c:v>0.12616052742100781</c:v>
                </c:pt>
                <c:pt idx="65">
                  <c:v>-0.24903856347927711</c:v>
                </c:pt>
                <c:pt idx="66">
                  <c:v>0.27400849052356868</c:v>
                </c:pt>
                <c:pt idx="67">
                  <c:v>-0.21702990976341585</c:v>
                </c:pt>
                <c:pt idx="68">
                  <c:v>2.068498667564711E-2</c:v>
                </c:pt>
                <c:pt idx="69">
                  <c:v>1.9980654611390685</c:v>
                </c:pt>
                <c:pt idx="70">
                  <c:v>1.1888161837342981E-2</c:v>
                </c:pt>
                <c:pt idx="71">
                  <c:v>1.2083786134888808E-2</c:v>
                </c:pt>
                <c:pt idx="72">
                  <c:v>5.5323680295014555E-2</c:v>
                </c:pt>
                <c:pt idx="73">
                  <c:v>0.16200108483713649</c:v>
                </c:pt>
                <c:pt idx="74">
                  <c:v>0.16200524764782642</c:v>
                </c:pt>
                <c:pt idx="75">
                  <c:v>-0.21761642094042521</c:v>
                </c:pt>
                <c:pt idx="76">
                  <c:v>8.3269304742366046E-3</c:v>
                </c:pt>
                <c:pt idx="77">
                  <c:v>1.1335461266408942E-2</c:v>
                </c:pt>
                <c:pt idx="78">
                  <c:v>1.1888161837342981E-2</c:v>
                </c:pt>
                <c:pt idx="79">
                  <c:v>1.2083786134888808E-2</c:v>
                </c:pt>
                <c:pt idx="80">
                  <c:v>-0.24903855495154037</c:v>
                </c:pt>
                <c:pt idx="81">
                  <c:v>0.59986209965255366</c:v>
                </c:pt>
                <c:pt idx="82">
                  <c:v>2.068103447575087E-2</c:v>
                </c:pt>
                <c:pt idx="83">
                  <c:v>5.5339886495865187E-2</c:v>
                </c:pt>
                <c:pt idx="84">
                  <c:v>-0.7175065516599628</c:v>
                </c:pt>
                <c:pt idx="85">
                  <c:v>1.165411524126192E-2</c:v>
                </c:pt>
                <c:pt idx="86">
                  <c:v>1.3120846625780651</c:v>
                </c:pt>
                <c:pt idx="87">
                  <c:v>1.8052204411607276</c:v>
                </c:pt>
                <c:pt idx="88">
                  <c:v>4.9434589158863673E-2</c:v>
                </c:pt>
                <c:pt idx="89">
                  <c:v>0.12616073806886519</c:v>
                </c:pt>
                <c:pt idx="90">
                  <c:v>-2.3330759643532564</c:v>
                </c:pt>
                <c:pt idx="91">
                  <c:v>-0.13258057917499899</c:v>
                </c:pt>
                <c:pt idx="92">
                  <c:v>1.165411524126192E-2</c:v>
                </c:pt>
                <c:pt idx="93">
                  <c:v>1.2069588501257389E-2</c:v>
                </c:pt>
                <c:pt idx="94">
                  <c:v>1.2084662578065064E-2</c:v>
                </c:pt>
                <c:pt idx="95">
                  <c:v>1.2087579088362332E-2</c:v>
                </c:pt>
                <c:pt idx="96">
                  <c:v>-0.21701371809892667</c:v>
                </c:pt>
                <c:pt idx="97">
                  <c:v>0.27404980940356083</c:v>
                </c:pt>
                <c:pt idx="98">
                  <c:v>0.12641556497914763</c:v>
                </c:pt>
                <c:pt idx="99">
                  <c:v>4.9101000398112937E-2</c:v>
                </c:pt>
                <c:pt idx="100">
                  <c:v>2.7977662405450019</c:v>
                </c:pt>
                <c:pt idx="101">
                  <c:v>3.7083091134469846</c:v>
                </c:pt>
                <c:pt idx="102">
                  <c:v>1.2087635216755821E-2</c:v>
                </c:pt>
                <c:pt idx="103">
                  <c:v>1.208792350761545E-2</c:v>
                </c:pt>
                <c:pt idx="104">
                  <c:v>2.0697016821957348E-2</c:v>
                </c:pt>
                <c:pt idx="105">
                  <c:v>-0.2167748735348507</c:v>
                </c:pt>
                <c:pt idx="106">
                  <c:v>-0.76962781441562633</c:v>
                </c:pt>
                <c:pt idx="107">
                  <c:v>1.0859649336419253E-2</c:v>
                </c:pt>
                <c:pt idx="108">
                  <c:v>1.2076957872922733E-2</c:v>
                </c:pt>
                <c:pt idx="109">
                  <c:v>1.2086951880238672E-2</c:v>
                </c:pt>
                <c:pt idx="110">
                  <c:v>1.2087635216755821E-2</c:v>
                </c:pt>
                <c:pt idx="111">
                  <c:v>1.208792350761545E-2</c:v>
                </c:pt>
                <c:pt idx="112">
                  <c:v>0.84518196302334481</c:v>
                </c:pt>
                <c:pt idx="113">
                  <c:v>0.92670217776895303</c:v>
                </c:pt>
                <c:pt idx="114">
                  <c:v>0.28109762699590402</c:v>
                </c:pt>
                <c:pt idx="115">
                  <c:v>-0.75071190584254621</c:v>
                </c:pt>
                <c:pt idx="116">
                  <c:v>-0.34839554881329526</c:v>
                </c:pt>
                <c:pt idx="117">
                  <c:v>1.2085857338338002E-2</c:v>
                </c:pt>
                <c:pt idx="118">
                  <c:v>1.2087932983123828E-2</c:v>
                </c:pt>
                <c:pt idx="119">
                  <c:v>1.2087990285503558E-2</c:v>
                </c:pt>
                <c:pt idx="120">
                  <c:v>0.60045446812665038</c:v>
                </c:pt>
                <c:pt idx="121">
                  <c:v>0.27513779530120885</c:v>
                </c:pt>
                <c:pt idx="122">
                  <c:v>-0.25633090169620498</c:v>
                </c:pt>
                <c:pt idx="123">
                  <c:v>0.21149953326805404</c:v>
                </c:pt>
                <c:pt idx="124">
                  <c:v>-0.34839554881329526</c:v>
                </c:pt>
                <c:pt idx="125">
                  <c:v>1.2085857338338002E-2</c:v>
                </c:pt>
                <c:pt idx="126">
                  <c:v>1.2087932983123828E-2</c:v>
                </c:pt>
                <c:pt idx="127">
                  <c:v>1.2087990285503558E-2</c:v>
                </c:pt>
                <c:pt idx="128">
                  <c:v>0.1280728917007643</c:v>
                </c:pt>
                <c:pt idx="129">
                  <c:v>0.36120760176541378</c:v>
                </c:pt>
                <c:pt idx="130">
                  <c:v>-0.24666205494306315</c:v>
                </c:pt>
                <c:pt idx="131">
                  <c:v>2.0952006049366152</c:v>
                </c:pt>
                <c:pt idx="132">
                  <c:v>3.782674937937843</c:v>
                </c:pt>
                <c:pt idx="133">
                  <c:v>2.7048902046128163</c:v>
                </c:pt>
                <c:pt idx="134">
                  <c:v>1.2087992401532688E-2</c:v>
                </c:pt>
                <c:pt idx="135">
                  <c:v>1.2088006247628957E-2</c:v>
                </c:pt>
                <c:pt idx="136">
                  <c:v>0.1280728917007643</c:v>
                </c:pt>
                <c:pt idx="137">
                  <c:v>0.31936510240352067</c:v>
                </c:pt>
                <c:pt idx="138">
                  <c:v>5.2733198438494888E-2</c:v>
                </c:pt>
                <c:pt idx="139">
                  <c:v>1.9156896336157812</c:v>
                </c:pt>
                <c:pt idx="140">
                  <c:v>-3.5066935469612925E-2</c:v>
                </c:pt>
                <c:pt idx="141">
                  <c:v>1.2087067813660202E-2</c:v>
                </c:pt>
                <c:pt idx="142">
                  <c:v>1.2087992401532688E-2</c:v>
                </c:pt>
                <c:pt idx="143">
                  <c:v>1.2088006247628957E-2</c:v>
                </c:pt>
                <c:pt idx="144">
                  <c:v>-0.16787533935216015</c:v>
                </c:pt>
                <c:pt idx="145">
                  <c:v>0.28001004400652718</c:v>
                </c:pt>
                <c:pt idx="146">
                  <c:v>-0.21758520482571431</c:v>
                </c:pt>
                <c:pt idx="147">
                  <c:v>0.91398173603337596</c:v>
                </c:pt>
                <c:pt idx="148">
                  <c:v>4.2994163867019335</c:v>
                </c:pt>
                <c:pt idx="149">
                  <c:v>1.2087458534757456E-2</c:v>
                </c:pt>
                <c:pt idx="150">
                  <c:v>1.2088006726980183E-2</c:v>
                </c:pt>
                <c:pt idx="151">
                  <c:v>1.3120880102769734</c:v>
                </c:pt>
                <c:pt idx="152">
                  <c:v>0.15629299186928058</c:v>
                </c:pt>
                <c:pt idx="153">
                  <c:v>-0.45801454940805764</c:v>
                </c:pt>
                <c:pt idx="154">
                  <c:v>-0.76760286082584406</c:v>
                </c:pt>
                <c:pt idx="155">
                  <c:v>-0.87915112603898926</c:v>
                </c:pt>
                <c:pt idx="156">
                  <c:v>6.283524629567605E-3</c:v>
                </c:pt>
                <c:pt idx="157">
                  <c:v>1.2087458534757456E-2</c:v>
                </c:pt>
                <c:pt idx="158">
                  <c:v>1.2088006726980183E-2</c:v>
                </c:pt>
                <c:pt idx="159">
                  <c:v>1.2088010276973371E-2</c:v>
                </c:pt>
                <c:pt idx="160">
                  <c:v>0.27732282544852094</c:v>
                </c:pt>
                <c:pt idx="161">
                  <c:v>0.28335041373614978</c:v>
                </c:pt>
                <c:pt idx="162">
                  <c:v>1.7667873785978117E-3</c:v>
                </c:pt>
                <c:pt idx="163">
                  <c:v>2.9801970141638554</c:v>
                </c:pt>
                <c:pt idx="164">
                  <c:v>4.3044694680179001</c:v>
                </c:pt>
                <c:pt idx="165">
                  <c:v>1.2087666461996438E-2</c:v>
                </c:pt>
                <c:pt idx="166">
                  <c:v>1.8052208726315835</c:v>
                </c:pt>
                <c:pt idx="167">
                  <c:v>1.2088011364229878E-2</c:v>
                </c:pt>
                <c:pt idx="168">
                  <c:v>0.12947486238302375</c:v>
                </c:pt>
                <c:pt idx="169">
                  <c:v>0.19724962265300316</c:v>
                </c:pt>
                <c:pt idx="170">
                  <c:v>-0.60296856314141545</c:v>
                </c:pt>
                <c:pt idx="171">
                  <c:v>-0.72553745355716881</c:v>
                </c:pt>
                <c:pt idx="172">
                  <c:v>1.133660594553465E-2</c:v>
                </c:pt>
                <c:pt idx="173">
                  <c:v>1.2087666461996438E-2</c:v>
                </c:pt>
                <c:pt idx="174">
                  <c:v>1.2088010559218265E-2</c:v>
                </c:pt>
                <c:pt idx="175">
                  <c:v>1.2088011364229878E-2</c:v>
                </c:pt>
                <c:pt idx="176">
                  <c:v>2.4604080480873591E-2</c:v>
                </c:pt>
                <c:pt idx="177">
                  <c:v>9.9042574013793683E-2</c:v>
                </c:pt>
                <c:pt idx="178">
                  <c:v>0.38613925186582332</c:v>
                </c:pt>
                <c:pt idx="179">
                  <c:v>3.1736757980020478</c:v>
                </c:pt>
                <c:pt idx="180">
                  <c:v>2.9071653303562166</c:v>
                </c:pt>
                <c:pt idx="181">
                  <c:v>2.2277696751586147</c:v>
                </c:pt>
                <c:pt idx="182">
                  <c:v>1.208801143501903E-2</c:v>
                </c:pt>
                <c:pt idx="183">
                  <c:v>1.2088011610178029E-2</c:v>
                </c:pt>
                <c:pt idx="184">
                  <c:v>2.4604080480873591E-2</c:v>
                </c:pt>
                <c:pt idx="185">
                  <c:v>0.17864354425302764</c:v>
                </c:pt>
                <c:pt idx="186">
                  <c:v>-0.36417085198689003</c:v>
                </c:pt>
                <c:pt idx="187">
                  <c:v>-0.46455510408457412</c:v>
                </c:pt>
                <c:pt idx="188">
                  <c:v>1.19724769558891E-2</c:v>
                </c:pt>
                <c:pt idx="189">
                  <c:v>1.2087793079120779E-2</c:v>
                </c:pt>
                <c:pt idx="190">
                  <c:v>1.208801143501903E-2</c:v>
                </c:pt>
                <c:pt idx="191">
                  <c:v>1.2088011610178029E-2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87064"/>
        <c:axId val="327687456"/>
      </c:scatterChart>
      <c:valAx>
        <c:axId val="327687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7456"/>
        <c:crossesAt val="-1.0000000000000001E+300"/>
        <c:crossBetween val="midCat"/>
      </c:valAx>
      <c:valAx>
        <c:axId val="327687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8706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'Log Test APZ'!$E$1003:$E$1194</c:f>
              <c:numCache>
                <c:formatCode>0.00</c:formatCode>
                <c:ptCount val="192"/>
                <c:pt idx="0">
                  <c:v>4.3710923173110334</c:v>
                </c:pt>
                <c:pt idx="1">
                  <c:v>4.3710923173110325</c:v>
                </c:pt>
                <c:pt idx="2">
                  <c:v>4.3710923173110272</c:v>
                </c:pt>
                <c:pt idx="3">
                  <c:v>4.3710923173109917</c:v>
                </c:pt>
                <c:pt idx="4">
                  <c:v>4.371092317309456</c:v>
                </c:pt>
                <c:pt idx="5">
                  <c:v>4.370987776140808</c:v>
                </c:pt>
                <c:pt idx="6">
                  <c:v>4.1687458491893956</c:v>
                </c:pt>
                <c:pt idx="7">
                  <c:v>4.0728284106633232</c:v>
                </c:pt>
                <c:pt idx="8">
                  <c:v>4.3710923173110334</c:v>
                </c:pt>
                <c:pt idx="9">
                  <c:v>4.3710923173110272</c:v>
                </c:pt>
                <c:pt idx="10">
                  <c:v>4.371092317309456</c:v>
                </c:pt>
                <c:pt idx="11">
                  <c:v>4.370987776140808</c:v>
                </c:pt>
                <c:pt idx="12">
                  <c:v>4.2634219795029793</c:v>
                </c:pt>
                <c:pt idx="13">
                  <c:v>4.1687458491893956</c:v>
                </c:pt>
                <c:pt idx="14">
                  <c:v>4.1387743272105588</c:v>
                </c:pt>
                <c:pt idx="15">
                  <c:v>4.0728284106633232</c:v>
                </c:pt>
                <c:pt idx="16">
                  <c:v>4.3710923173110316</c:v>
                </c:pt>
                <c:pt idx="17">
                  <c:v>4.3710923173110299</c:v>
                </c:pt>
                <c:pt idx="18">
                  <c:v>4.3710923173110228</c:v>
                </c:pt>
                <c:pt idx="19">
                  <c:v>4.3710923173109508</c:v>
                </c:pt>
                <c:pt idx="20">
                  <c:v>4.3710923173046403</c:v>
                </c:pt>
                <c:pt idx="21">
                  <c:v>4.3705162228482788</c:v>
                </c:pt>
                <c:pt idx="22">
                  <c:v>4.054804854379376</c:v>
                </c:pt>
                <c:pt idx="23">
                  <c:v>3.1920448916793864</c:v>
                </c:pt>
                <c:pt idx="24">
                  <c:v>4.3710923173110316</c:v>
                </c:pt>
                <c:pt idx="25">
                  <c:v>4.3710923173110228</c:v>
                </c:pt>
                <c:pt idx="26">
                  <c:v>4.3710923173046403</c:v>
                </c:pt>
                <c:pt idx="27">
                  <c:v>4.3705162228482788</c:v>
                </c:pt>
                <c:pt idx="28">
                  <c:v>4.2124788088764529</c:v>
                </c:pt>
                <c:pt idx="29">
                  <c:v>4.054804854379376</c:v>
                </c:pt>
                <c:pt idx="30">
                  <c:v>3.8516370202862955</c:v>
                </c:pt>
                <c:pt idx="31">
                  <c:v>3.1920448916793864</c:v>
                </c:pt>
                <c:pt idx="32">
                  <c:v>4.3710923173110245</c:v>
                </c:pt>
                <c:pt idx="33">
                  <c:v>4.3710923173110201</c:v>
                </c:pt>
                <c:pt idx="34">
                  <c:v>4.3710923173109997</c:v>
                </c:pt>
                <c:pt idx="35">
                  <c:v>4.3710923173107723</c:v>
                </c:pt>
                <c:pt idx="36">
                  <c:v>4.3710923172604241</c:v>
                </c:pt>
                <c:pt idx="37">
                  <c:v>4.3668051530393246</c:v>
                </c:pt>
                <c:pt idx="38">
                  <c:v>2.9693630666488744</c:v>
                </c:pt>
                <c:pt idx="39">
                  <c:v>-0.8350790916027484</c:v>
                </c:pt>
                <c:pt idx="40">
                  <c:v>4.3710923173110245</c:v>
                </c:pt>
                <c:pt idx="41">
                  <c:v>4.3710923173109997</c:v>
                </c:pt>
                <c:pt idx="42">
                  <c:v>4.3710923172604241</c:v>
                </c:pt>
                <c:pt idx="43">
                  <c:v>4.3668051530393246</c:v>
                </c:pt>
                <c:pt idx="44">
                  <c:v>3.9347539877678654</c:v>
                </c:pt>
                <c:pt idx="45">
                  <c:v>2.9693630666488744</c:v>
                </c:pt>
                <c:pt idx="46">
                  <c:v>0.7007992567084933</c:v>
                </c:pt>
                <c:pt idx="47">
                  <c:v>-0.8350790916027484</c:v>
                </c:pt>
                <c:pt idx="48">
                  <c:v>4.3710923173109641</c:v>
                </c:pt>
                <c:pt idx="49">
                  <c:v>4.3710923173109233</c:v>
                </c:pt>
                <c:pt idx="50">
                  <c:v>4.3710923173107528</c:v>
                </c:pt>
                <c:pt idx="51">
                  <c:v>4.3710923173077081</c:v>
                </c:pt>
                <c:pt idx="52">
                  <c:v>4.3710923150843328</c:v>
                </c:pt>
                <c:pt idx="53">
                  <c:v>4.2190762594720681</c:v>
                </c:pt>
                <c:pt idx="54">
                  <c:v>-0.90432113273811643</c:v>
                </c:pt>
                <c:pt idx="55">
                  <c:v>-1.0117784299012356</c:v>
                </c:pt>
                <c:pt idx="56">
                  <c:v>4.3710923173109641</c:v>
                </c:pt>
                <c:pt idx="57">
                  <c:v>4.3710923173107528</c:v>
                </c:pt>
                <c:pt idx="58">
                  <c:v>4.3710923150843328</c:v>
                </c:pt>
                <c:pt idx="59">
                  <c:v>4.2190762594720681</c:v>
                </c:pt>
                <c:pt idx="60">
                  <c:v>0.52431312210962577</c:v>
                </c:pt>
                <c:pt idx="61">
                  <c:v>-0.90432113273811643</c:v>
                </c:pt>
                <c:pt idx="62">
                  <c:v>-1.006907410024692</c:v>
                </c:pt>
                <c:pt idx="63">
                  <c:v>-1.0117784299012356</c:v>
                </c:pt>
                <c:pt idx="64">
                  <c:v>4.3710923173072818</c:v>
                </c:pt>
                <c:pt idx="65">
                  <c:v>4.3710923173019083</c:v>
                </c:pt>
                <c:pt idx="66">
                  <c:v>4.3710923172702181</c:v>
                </c:pt>
                <c:pt idx="67">
                  <c:v>4.3710923159777071</c:v>
                </c:pt>
                <c:pt idx="68">
                  <c:v>4.3710881544595281</c:v>
                </c:pt>
                <c:pt idx="69">
                  <c:v>-0.78238357905957479</c:v>
                </c:pt>
                <c:pt idx="70">
                  <c:v>-1.011888161837343</c:v>
                </c:pt>
                <c:pt idx="71">
                  <c:v>-1.0120837861348888</c:v>
                </c:pt>
                <c:pt idx="72">
                  <c:v>4.3710923173072818</c:v>
                </c:pt>
                <c:pt idx="73">
                  <c:v>4.3710923172702181</c:v>
                </c:pt>
                <c:pt idx="74">
                  <c:v>4.3710881544595281</c:v>
                </c:pt>
                <c:pt idx="75">
                  <c:v>-0.78238357905957479</c:v>
                </c:pt>
                <c:pt idx="76">
                  <c:v>-1.0083269304742366</c:v>
                </c:pt>
                <c:pt idx="77">
                  <c:v>-1.0113354612664089</c:v>
                </c:pt>
                <c:pt idx="78">
                  <c:v>-1.011888161837343</c:v>
                </c:pt>
                <c:pt idx="79">
                  <c:v>-1.0120837861348888</c:v>
                </c:pt>
                <c:pt idx="80">
                  <c:v>4.3710923087741715</c:v>
                </c:pt>
                <c:pt idx="81">
                  <c:v>4.3710922875302458</c:v>
                </c:pt>
                <c:pt idx="82">
                  <c:v>4.3710921066594244</c:v>
                </c:pt>
                <c:pt idx="83">
                  <c:v>4.3710761111064311</c:v>
                </c:pt>
                <c:pt idx="84">
                  <c:v>4.2282688177535839</c:v>
                </c:pt>
                <c:pt idx="85">
                  <c:v>-1.0116541152412619</c:v>
                </c:pt>
                <c:pt idx="86">
                  <c:v>-1.0120846625780651</c:v>
                </c:pt>
                <c:pt idx="87">
                  <c:v>-1.0120875790883623</c:v>
                </c:pt>
                <c:pt idx="88">
                  <c:v>4.3710923087741715</c:v>
                </c:pt>
                <c:pt idx="89">
                  <c:v>4.3710921066594244</c:v>
                </c:pt>
                <c:pt idx="90">
                  <c:v>4.2282688177535839</c:v>
                </c:pt>
                <c:pt idx="91">
                  <c:v>-0.86741942082500101</c:v>
                </c:pt>
                <c:pt idx="92">
                  <c:v>-1.0116541152412619</c:v>
                </c:pt>
                <c:pt idx="93">
                  <c:v>-1.0120695885012574</c:v>
                </c:pt>
                <c:pt idx="94">
                  <c:v>-1.0120846625780651</c:v>
                </c:pt>
                <c:pt idx="95">
                  <c:v>-1.0120875790883623</c:v>
                </c:pt>
                <c:pt idx="96">
                  <c:v>4.3710761243132179</c:v>
                </c:pt>
                <c:pt idx="97">
                  <c:v>4.3710509983902259</c:v>
                </c:pt>
                <c:pt idx="98">
                  <c:v>4.3708372797491419</c:v>
                </c:pt>
                <c:pt idx="99">
                  <c:v>4.3426721407370623</c:v>
                </c:pt>
                <c:pt idx="100">
                  <c:v>-0.23037218558437367</c:v>
                </c:pt>
                <c:pt idx="101">
                  <c:v>-1.0120769578729227</c:v>
                </c:pt>
                <c:pt idx="102">
                  <c:v>-1.0120876352167558</c:v>
                </c:pt>
                <c:pt idx="103">
                  <c:v>-1.0120879235076155</c:v>
                </c:pt>
                <c:pt idx="104">
                  <c:v>4.3710761243132179</c:v>
                </c:pt>
                <c:pt idx="105">
                  <c:v>4.3708372797491419</c:v>
                </c:pt>
                <c:pt idx="106">
                  <c:v>-0.23037218558437367</c:v>
                </c:pt>
                <c:pt idx="107">
                  <c:v>-1.0108596493364193</c:v>
                </c:pt>
                <c:pt idx="108">
                  <c:v>-1.0120769578729227</c:v>
                </c:pt>
                <c:pt idx="109">
                  <c:v>-1.0120869518802387</c:v>
                </c:pt>
                <c:pt idx="110">
                  <c:v>-1.0120876352167558</c:v>
                </c:pt>
                <c:pt idx="111">
                  <c:v>-1.0120879235076155</c:v>
                </c:pt>
                <c:pt idx="112">
                  <c:v>4.3704999190561491</c:v>
                </c:pt>
                <c:pt idx="113">
                  <c:v>4.3699630124925779</c:v>
                </c:pt>
                <c:pt idx="114">
                  <c:v>4.3640031807978827</c:v>
                </c:pt>
                <c:pt idx="115">
                  <c:v>3.2445450383056835</c:v>
                </c:pt>
                <c:pt idx="116">
                  <c:v>-0.65160445118670474</c:v>
                </c:pt>
                <c:pt idx="117">
                  <c:v>-1.012085857338338</c:v>
                </c:pt>
                <c:pt idx="118">
                  <c:v>-1.0120879329831238</c:v>
                </c:pt>
                <c:pt idx="119">
                  <c:v>-1.0120879902855036</c:v>
                </c:pt>
                <c:pt idx="120">
                  <c:v>4.3704999190561491</c:v>
                </c:pt>
                <c:pt idx="121">
                  <c:v>4.3699630124925779</c:v>
                </c:pt>
                <c:pt idx="122">
                  <c:v>4.3640031807978827</c:v>
                </c:pt>
                <c:pt idx="123">
                  <c:v>3.2445450383056835</c:v>
                </c:pt>
                <c:pt idx="124">
                  <c:v>-0.65160445118670474</c:v>
                </c:pt>
                <c:pt idx="125">
                  <c:v>-1.012085857338338</c:v>
                </c:pt>
                <c:pt idx="126">
                  <c:v>-1.0120879329831238</c:v>
                </c:pt>
                <c:pt idx="127">
                  <c:v>-1.0120879902855036</c:v>
                </c:pt>
                <c:pt idx="128">
                  <c:v>4.3691799530275253</c:v>
                </c:pt>
                <c:pt idx="129">
                  <c:v>4.3674884227457813</c:v>
                </c:pt>
                <c:pt idx="130">
                  <c:v>4.3390399426966804</c:v>
                </c:pt>
                <c:pt idx="131">
                  <c:v>0.72254126847084077</c:v>
                </c:pt>
                <c:pt idx="132">
                  <c:v>-0.96493306453038707</c:v>
                </c:pt>
                <c:pt idx="133">
                  <c:v>-1.0120870678136602</c:v>
                </c:pt>
                <c:pt idx="134">
                  <c:v>-1.0120879924015327</c:v>
                </c:pt>
                <c:pt idx="135">
                  <c:v>-1.012088006247629</c:v>
                </c:pt>
                <c:pt idx="136">
                  <c:v>4.3691799530275253</c:v>
                </c:pt>
                <c:pt idx="137">
                  <c:v>4.3674884227457813</c:v>
                </c:pt>
                <c:pt idx="138">
                  <c:v>4.3390399426966804</c:v>
                </c:pt>
                <c:pt idx="139">
                  <c:v>0.72254126847084077</c:v>
                </c:pt>
                <c:pt idx="140">
                  <c:v>-0.96493306453038707</c:v>
                </c:pt>
                <c:pt idx="141">
                  <c:v>-1.0120870678136602</c:v>
                </c:pt>
                <c:pt idx="142">
                  <c:v>-1.0120879924015327</c:v>
                </c:pt>
                <c:pt idx="143">
                  <c:v>-1.012088006247629</c:v>
                </c:pt>
                <c:pt idx="144">
                  <c:v>4.3683252958927916</c:v>
                </c:pt>
                <c:pt idx="145">
                  <c:v>4.3650907637872596</c:v>
                </c:pt>
                <c:pt idx="146">
                  <c:v>4.2783651269194651</c:v>
                </c:pt>
                <c:pt idx="147">
                  <c:v>-0.12084887396101074</c:v>
                </c:pt>
                <c:pt idx="148">
                  <c:v>-1.0062835246295676</c:v>
                </c:pt>
                <c:pt idx="149">
                  <c:v>-1.0120874585347575</c:v>
                </c:pt>
                <c:pt idx="150">
                  <c:v>-1.0120880067269802</c:v>
                </c:pt>
                <c:pt idx="151">
                  <c:v>-1.0120880102769734</c:v>
                </c:pt>
                <c:pt idx="152">
                  <c:v>4.3683252958927916</c:v>
                </c:pt>
                <c:pt idx="153">
                  <c:v>4.3650907637872596</c:v>
                </c:pt>
                <c:pt idx="154">
                  <c:v>4.2783651269194651</c:v>
                </c:pt>
                <c:pt idx="155">
                  <c:v>-0.12084887396101074</c:v>
                </c:pt>
                <c:pt idx="156">
                  <c:v>-1.0062835246295676</c:v>
                </c:pt>
                <c:pt idx="157">
                  <c:v>-1.0120874585347575</c:v>
                </c:pt>
                <c:pt idx="158">
                  <c:v>-1.0120880067269802</c:v>
                </c:pt>
                <c:pt idx="159">
                  <c:v>-1.0120880102769734</c:v>
                </c:pt>
                <c:pt idx="160">
                  <c:v>4.3677779823452658</c:v>
                </c:pt>
                <c:pt idx="161">
                  <c:v>4.361750394057637</c:v>
                </c:pt>
                <c:pt idx="162">
                  <c:v>4.059013134715153</c:v>
                </c:pt>
                <c:pt idx="163">
                  <c:v>-0.27446254644283119</c:v>
                </c:pt>
                <c:pt idx="164">
                  <c:v>-1.0113366059455347</c:v>
                </c:pt>
                <c:pt idx="165">
                  <c:v>-1.0120876664619964</c:v>
                </c:pt>
                <c:pt idx="166">
                  <c:v>-1.0120880105592183</c:v>
                </c:pt>
                <c:pt idx="167">
                  <c:v>-1.0120880113642299</c:v>
                </c:pt>
                <c:pt idx="168">
                  <c:v>4.3677779823452658</c:v>
                </c:pt>
                <c:pt idx="169">
                  <c:v>4.361750394057637</c:v>
                </c:pt>
                <c:pt idx="170">
                  <c:v>4.059013134715153</c:v>
                </c:pt>
                <c:pt idx="171">
                  <c:v>-0.27446254644283119</c:v>
                </c:pt>
                <c:pt idx="172">
                  <c:v>-1.0113366059455347</c:v>
                </c:pt>
                <c:pt idx="173">
                  <c:v>-1.0120876664619964</c:v>
                </c:pt>
                <c:pt idx="174">
                  <c:v>-1.0120880105592183</c:v>
                </c:pt>
                <c:pt idx="175">
                  <c:v>-1.0120880113642299</c:v>
                </c:pt>
                <c:pt idx="176">
                  <c:v>4.3671690606543017</c:v>
                </c:pt>
                <c:pt idx="177">
                  <c:v>4.3544498578543269</c:v>
                </c:pt>
                <c:pt idx="178">
                  <c:v>3.0699053197079142</c:v>
                </c:pt>
                <c:pt idx="179">
                  <c:v>-0.53544489591542588</c:v>
                </c:pt>
                <c:pt idx="180">
                  <c:v>-1.0119724769558891</c:v>
                </c:pt>
                <c:pt idx="181">
                  <c:v>-1.0120877930791208</c:v>
                </c:pt>
                <c:pt idx="182">
                  <c:v>-1.012088011435019</c:v>
                </c:pt>
                <c:pt idx="183">
                  <c:v>-1.012088011610178</c:v>
                </c:pt>
                <c:pt idx="184">
                  <c:v>4.3671690606543017</c:v>
                </c:pt>
                <c:pt idx="185">
                  <c:v>4.3544498578543269</c:v>
                </c:pt>
                <c:pt idx="186">
                  <c:v>3.0699053197079142</c:v>
                </c:pt>
                <c:pt idx="187">
                  <c:v>-0.53544489591542588</c:v>
                </c:pt>
                <c:pt idx="188">
                  <c:v>-1.0119724769558891</c:v>
                </c:pt>
                <c:pt idx="189">
                  <c:v>-1.0120877930791208</c:v>
                </c:pt>
                <c:pt idx="190">
                  <c:v>-1.012088011435019</c:v>
                </c:pt>
                <c:pt idx="191">
                  <c:v>-1.012088011610178</c:v>
                </c:pt>
              </c:numCache>
            </c:numRef>
          </c:xVal>
          <c:yVal>
            <c:numRef>
              <c:f>'Log Test APZ'!$F$1003:$F$1194</c:f>
              <c:numCache>
                <c:formatCode>0.00</c:formatCode>
                <c:ptCount val="192"/>
                <c:pt idx="0">
                  <c:v>0.31576120783826855</c:v>
                </c:pt>
                <c:pt idx="1">
                  <c:v>0.16200108479632203</c:v>
                </c:pt>
                <c:pt idx="2">
                  <c:v>0.12616052741726236</c:v>
                </c:pt>
                <c:pt idx="3">
                  <c:v>2.068082382418357E-2</c:v>
                </c:pt>
                <c:pt idx="4">
                  <c:v>-0.43089878860072917</c:v>
                </c:pt>
                <c:pt idx="5">
                  <c:v>0.27411303165297873</c:v>
                </c:pt>
                <c:pt idx="6">
                  <c:v>0.32850699553889395</c:v>
                </c:pt>
                <c:pt idx="7">
                  <c:v>3.4843868438354519E-2</c:v>
                </c:pt>
                <c:pt idx="8">
                  <c:v>0.19677208287982229</c:v>
                </c:pt>
                <c:pt idx="9">
                  <c:v>0.15352597045104499</c:v>
                </c:pt>
                <c:pt idx="10">
                  <c:v>2.068082382571923E-2</c:v>
                </c:pt>
                <c:pt idx="11">
                  <c:v>-0.23351894353143443</c:v>
                </c:pt>
                <c:pt idx="12">
                  <c:v>0.70753240767982017</c:v>
                </c:pt>
                <c:pt idx="13">
                  <c:v>0.32850699553889395</c:v>
                </c:pt>
                <c:pt idx="14">
                  <c:v>0.39431907489679574</c:v>
                </c:pt>
                <c:pt idx="15">
                  <c:v>-8.4145256520091749E-2</c:v>
                </c:pt>
                <c:pt idx="16">
                  <c:v>0.12616052741725792</c:v>
                </c:pt>
                <c:pt idx="17">
                  <c:v>0.38201950090095504</c:v>
                </c:pt>
                <c:pt idx="18">
                  <c:v>0.5998620698717767</c:v>
                </c:pt>
                <c:pt idx="19">
                  <c:v>-0.38240916316771933</c:v>
                </c:pt>
                <c:pt idx="20">
                  <c:v>0.88467314428949173</c:v>
                </c:pt>
                <c:pt idx="21">
                  <c:v>0.12673662188001078</c:v>
                </c:pt>
                <c:pt idx="22">
                  <c:v>0.46981343338269621</c:v>
                </c:pt>
                <c:pt idx="23">
                  <c:v>0.26399967989435114</c:v>
                </c:pt>
                <c:pt idx="24">
                  <c:v>0.70079414571416265</c:v>
                </c:pt>
                <c:pt idx="25">
                  <c:v>0.27400849048276399</c:v>
                </c:pt>
                <c:pt idx="26">
                  <c:v>0.27400849048914644</c:v>
                </c:pt>
                <c:pt idx="27">
                  <c:v>0.3417835449647626</c:v>
                </c:pt>
                <c:pt idx="28">
                  <c:v>0.43262199891733388</c:v>
                </c:pt>
                <c:pt idx="29">
                  <c:v>5.286742472230177E-2</c:v>
                </c:pt>
                <c:pt idx="30">
                  <c:v>0.12720677983458595</c:v>
                </c:pt>
                <c:pt idx="31">
                  <c:v>-0.32298757429062031</c:v>
                </c:pt>
                <c:pt idx="32">
                  <c:v>4.9434580622010671E-2</c:v>
                </c:pt>
                <c:pt idx="33">
                  <c:v>0.1535259704510521</c:v>
                </c:pt>
                <c:pt idx="34">
                  <c:v>-0.19048797849661447</c:v>
                </c:pt>
                <c:pt idx="35">
                  <c:v>0.27400849048301446</c:v>
                </c:pt>
                <c:pt idx="36">
                  <c:v>4.9434580672611084E-2</c:v>
                </c:pt>
                <c:pt idx="37">
                  <c:v>0.15781313472274761</c:v>
                </c:pt>
                <c:pt idx="38">
                  <c:v>-0.15162119324141843</c:v>
                </c:pt>
                <c:pt idx="39">
                  <c:v>-0.1649209083972516</c:v>
                </c:pt>
                <c:pt idx="40">
                  <c:v>0.31576120783827744</c:v>
                </c:pt>
                <c:pt idx="41">
                  <c:v>-0.13657083116653634</c:v>
                </c:pt>
                <c:pt idx="42">
                  <c:v>0.18790769945021601</c:v>
                </c:pt>
                <c:pt idx="43">
                  <c:v>5.9610844562971721E-2</c:v>
                </c:pt>
                <c:pt idx="44">
                  <c:v>5.3929166375366044E-2</c:v>
                </c:pt>
                <c:pt idx="45">
                  <c:v>-0.15162119324141843</c:v>
                </c:pt>
                <c:pt idx="46">
                  <c:v>-1.7007992567084933</c:v>
                </c:pt>
                <c:pt idx="47">
                  <c:v>-0.1649209083972516</c:v>
                </c:pt>
                <c:pt idx="48">
                  <c:v>-0.31031239521721332</c:v>
                </c:pt>
                <c:pt idx="49">
                  <c:v>2.0680823824251959E-2</c:v>
                </c:pt>
                <c:pt idx="50">
                  <c:v>0.12616052741753681</c:v>
                </c:pt>
                <c:pt idx="51">
                  <c:v>-0.27871442955409087</c:v>
                </c:pt>
                <c:pt idx="52">
                  <c:v>-0.21702990887004159</c:v>
                </c:pt>
                <c:pt idx="53">
                  <c:v>-0.70831399337844703</c:v>
                </c:pt>
                <c:pt idx="54">
                  <c:v>-9.5678867261883571E-2</c:v>
                </c:pt>
                <c:pt idx="55">
                  <c:v>1.1778429901235565E-2</c:v>
                </c:pt>
                <c:pt idx="56">
                  <c:v>0.27400849048282261</c:v>
                </c:pt>
                <c:pt idx="57">
                  <c:v>0.1620010847966018</c:v>
                </c:pt>
                <c:pt idx="58">
                  <c:v>0.27400849270945393</c:v>
                </c:pt>
                <c:pt idx="59">
                  <c:v>-0.76303168789833054</c:v>
                </c:pt>
                <c:pt idx="60">
                  <c:v>1.3708797312907017</c:v>
                </c:pt>
                <c:pt idx="61">
                  <c:v>-9.5678867261883571E-2</c:v>
                </c:pt>
                <c:pt idx="62">
                  <c:v>6.9074100246919734E-3</c:v>
                </c:pt>
                <c:pt idx="63">
                  <c:v>2.1154529062942973</c:v>
                </c:pt>
                <c:pt idx="64">
                  <c:v>0.12616052742100781</c:v>
                </c:pt>
                <c:pt idx="65">
                  <c:v>-0.24903856347927711</c:v>
                </c:pt>
                <c:pt idx="66">
                  <c:v>0.27400849052356868</c:v>
                </c:pt>
                <c:pt idx="67">
                  <c:v>-0.21702990976341585</c:v>
                </c:pt>
                <c:pt idx="68">
                  <c:v>2.068498667564711E-2</c:v>
                </c:pt>
                <c:pt idx="69">
                  <c:v>1.9980654611390685</c:v>
                </c:pt>
                <c:pt idx="70">
                  <c:v>1.1888161837342981E-2</c:v>
                </c:pt>
                <c:pt idx="71">
                  <c:v>1.2083786134888808E-2</c:v>
                </c:pt>
                <c:pt idx="72">
                  <c:v>5.5323680295014555E-2</c:v>
                </c:pt>
                <c:pt idx="73">
                  <c:v>0.16200108483713649</c:v>
                </c:pt>
                <c:pt idx="74">
                  <c:v>0.16200524764782642</c:v>
                </c:pt>
                <c:pt idx="75">
                  <c:v>-0.21761642094042521</c:v>
                </c:pt>
                <c:pt idx="76">
                  <c:v>8.3269304742366046E-3</c:v>
                </c:pt>
                <c:pt idx="77">
                  <c:v>1.1335461266408942E-2</c:v>
                </c:pt>
                <c:pt idx="78">
                  <c:v>1.1888161837342981E-2</c:v>
                </c:pt>
                <c:pt idx="79">
                  <c:v>1.2083786134888808E-2</c:v>
                </c:pt>
                <c:pt idx="80">
                  <c:v>-0.24903855495154037</c:v>
                </c:pt>
                <c:pt idx="81">
                  <c:v>0.59986209965255366</c:v>
                </c:pt>
                <c:pt idx="82">
                  <c:v>2.068103447575087E-2</c:v>
                </c:pt>
                <c:pt idx="83">
                  <c:v>5.5339886495865187E-2</c:v>
                </c:pt>
                <c:pt idx="84">
                  <c:v>-0.7175065516599628</c:v>
                </c:pt>
                <c:pt idx="85">
                  <c:v>1.165411524126192E-2</c:v>
                </c:pt>
                <c:pt idx="86">
                  <c:v>1.3120846625780651</c:v>
                </c:pt>
                <c:pt idx="87">
                  <c:v>1.8052204411607276</c:v>
                </c:pt>
                <c:pt idx="88">
                  <c:v>4.9434589158863673E-2</c:v>
                </c:pt>
                <c:pt idx="89">
                  <c:v>0.12616073806886519</c:v>
                </c:pt>
                <c:pt idx="90">
                  <c:v>-2.3330759643532564</c:v>
                </c:pt>
                <c:pt idx="91">
                  <c:v>-0.13258057917499899</c:v>
                </c:pt>
                <c:pt idx="92">
                  <c:v>1.165411524126192E-2</c:v>
                </c:pt>
                <c:pt idx="93">
                  <c:v>1.2069588501257389E-2</c:v>
                </c:pt>
                <c:pt idx="94">
                  <c:v>1.2084662578065064E-2</c:v>
                </c:pt>
                <c:pt idx="95">
                  <c:v>1.2087579088362332E-2</c:v>
                </c:pt>
                <c:pt idx="96">
                  <c:v>-0.21701371809892667</c:v>
                </c:pt>
                <c:pt idx="97">
                  <c:v>0.27404980940356083</c:v>
                </c:pt>
                <c:pt idx="98">
                  <c:v>0.12641556497914763</c:v>
                </c:pt>
                <c:pt idx="99">
                  <c:v>4.9101000398112937E-2</c:v>
                </c:pt>
                <c:pt idx="100">
                  <c:v>2.7977662405450019</c:v>
                </c:pt>
                <c:pt idx="101">
                  <c:v>3.7083091134469846</c:v>
                </c:pt>
                <c:pt idx="102">
                  <c:v>1.2087635216755821E-2</c:v>
                </c:pt>
                <c:pt idx="103">
                  <c:v>1.208792350761545E-2</c:v>
                </c:pt>
                <c:pt idx="104">
                  <c:v>2.0697016821957348E-2</c:v>
                </c:pt>
                <c:pt idx="105">
                  <c:v>-0.2167748735348507</c:v>
                </c:pt>
                <c:pt idx="106">
                  <c:v>-0.76962781441562633</c:v>
                </c:pt>
                <c:pt idx="107">
                  <c:v>1.0859649336419253E-2</c:v>
                </c:pt>
                <c:pt idx="108">
                  <c:v>1.2076957872922733E-2</c:v>
                </c:pt>
                <c:pt idx="109">
                  <c:v>1.2086951880238672E-2</c:v>
                </c:pt>
                <c:pt idx="110">
                  <c:v>1.2087635216755821E-2</c:v>
                </c:pt>
                <c:pt idx="111">
                  <c:v>1.208792350761545E-2</c:v>
                </c:pt>
                <c:pt idx="112">
                  <c:v>0.84518196302334481</c:v>
                </c:pt>
                <c:pt idx="113">
                  <c:v>0.92670217776895303</c:v>
                </c:pt>
                <c:pt idx="114">
                  <c:v>0.28109762699590402</c:v>
                </c:pt>
                <c:pt idx="115">
                  <c:v>-0.75071190584254621</c:v>
                </c:pt>
                <c:pt idx="116">
                  <c:v>-0.34839554881329526</c:v>
                </c:pt>
                <c:pt idx="117">
                  <c:v>1.2085857338338002E-2</c:v>
                </c:pt>
                <c:pt idx="118">
                  <c:v>1.2087932983123828E-2</c:v>
                </c:pt>
                <c:pt idx="119">
                  <c:v>1.2087990285503558E-2</c:v>
                </c:pt>
                <c:pt idx="120">
                  <c:v>0.60045446812665038</c:v>
                </c:pt>
                <c:pt idx="121">
                  <c:v>0.27513779530120885</c:v>
                </c:pt>
                <c:pt idx="122">
                  <c:v>-0.25633090169620498</c:v>
                </c:pt>
                <c:pt idx="123">
                  <c:v>0.21149953326805404</c:v>
                </c:pt>
                <c:pt idx="124">
                  <c:v>-0.34839554881329526</c:v>
                </c:pt>
                <c:pt idx="125">
                  <c:v>1.2085857338338002E-2</c:v>
                </c:pt>
                <c:pt idx="126">
                  <c:v>1.2087932983123828E-2</c:v>
                </c:pt>
                <c:pt idx="127">
                  <c:v>1.2087990285503558E-2</c:v>
                </c:pt>
                <c:pt idx="128">
                  <c:v>0.1280728917007643</c:v>
                </c:pt>
                <c:pt idx="129">
                  <c:v>0.36120760176541378</c:v>
                </c:pt>
                <c:pt idx="130">
                  <c:v>-0.24666205494306315</c:v>
                </c:pt>
                <c:pt idx="131">
                  <c:v>2.0952006049366152</c:v>
                </c:pt>
                <c:pt idx="132">
                  <c:v>3.782674937937843</c:v>
                </c:pt>
                <c:pt idx="133">
                  <c:v>2.7048902046128163</c:v>
                </c:pt>
                <c:pt idx="134">
                  <c:v>1.2087992401532688E-2</c:v>
                </c:pt>
                <c:pt idx="135">
                  <c:v>1.2088006247628957E-2</c:v>
                </c:pt>
                <c:pt idx="136">
                  <c:v>0.1280728917007643</c:v>
                </c:pt>
                <c:pt idx="137">
                  <c:v>0.31936510240352067</c:v>
                </c:pt>
                <c:pt idx="138">
                  <c:v>5.2733198438494888E-2</c:v>
                </c:pt>
                <c:pt idx="139">
                  <c:v>1.9156896336157812</c:v>
                </c:pt>
                <c:pt idx="140">
                  <c:v>-3.5066935469612925E-2</c:v>
                </c:pt>
                <c:pt idx="141">
                  <c:v>1.2087067813660202E-2</c:v>
                </c:pt>
                <c:pt idx="142">
                  <c:v>1.2087992401532688E-2</c:v>
                </c:pt>
                <c:pt idx="143">
                  <c:v>1.2088006247628957E-2</c:v>
                </c:pt>
                <c:pt idx="144">
                  <c:v>-0.16787533935216015</c:v>
                </c:pt>
                <c:pt idx="145">
                  <c:v>0.28001004400652718</c:v>
                </c:pt>
                <c:pt idx="146">
                  <c:v>-0.21758520482571431</c:v>
                </c:pt>
                <c:pt idx="147">
                  <c:v>0.91398173603337596</c:v>
                </c:pt>
                <c:pt idx="148">
                  <c:v>4.2994163867019335</c:v>
                </c:pt>
                <c:pt idx="149">
                  <c:v>1.2087458534757456E-2</c:v>
                </c:pt>
                <c:pt idx="150">
                  <c:v>1.2088006726980183E-2</c:v>
                </c:pt>
                <c:pt idx="151">
                  <c:v>1.3120880102769734</c:v>
                </c:pt>
                <c:pt idx="152">
                  <c:v>0.15629299186928058</c:v>
                </c:pt>
                <c:pt idx="153">
                  <c:v>-0.45801454940805764</c:v>
                </c:pt>
                <c:pt idx="154">
                  <c:v>-0.76760286082584406</c:v>
                </c:pt>
                <c:pt idx="155">
                  <c:v>-0.87915112603898926</c:v>
                </c:pt>
                <c:pt idx="156">
                  <c:v>6.283524629567605E-3</c:v>
                </c:pt>
                <c:pt idx="157">
                  <c:v>1.2087458534757456E-2</c:v>
                </c:pt>
                <c:pt idx="158">
                  <c:v>1.2088006726980183E-2</c:v>
                </c:pt>
                <c:pt idx="159">
                  <c:v>1.2088010276973371E-2</c:v>
                </c:pt>
                <c:pt idx="160">
                  <c:v>0.27732282544852094</c:v>
                </c:pt>
                <c:pt idx="161">
                  <c:v>0.28335041373614978</c:v>
                </c:pt>
                <c:pt idx="162">
                  <c:v>1.7667873785978117E-3</c:v>
                </c:pt>
                <c:pt idx="163">
                  <c:v>2.9801970141638554</c:v>
                </c:pt>
                <c:pt idx="164">
                  <c:v>4.3044694680179001</c:v>
                </c:pt>
                <c:pt idx="165">
                  <c:v>1.2087666461996438E-2</c:v>
                </c:pt>
                <c:pt idx="166">
                  <c:v>1.8052208726315835</c:v>
                </c:pt>
                <c:pt idx="167">
                  <c:v>1.2088011364229878E-2</c:v>
                </c:pt>
                <c:pt idx="168">
                  <c:v>0.12947486238302375</c:v>
                </c:pt>
                <c:pt idx="169">
                  <c:v>0.19724962265300316</c:v>
                </c:pt>
                <c:pt idx="170">
                  <c:v>-0.60296856314141545</c:v>
                </c:pt>
                <c:pt idx="171">
                  <c:v>-0.72553745355716881</c:v>
                </c:pt>
                <c:pt idx="172">
                  <c:v>1.133660594553465E-2</c:v>
                </c:pt>
                <c:pt idx="173">
                  <c:v>1.2087666461996438E-2</c:v>
                </c:pt>
                <c:pt idx="174">
                  <c:v>1.2088010559218265E-2</c:v>
                </c:pt>
                <c:pt idx="175">
                  <c:v>1.2088011364229878E-2</c:v>
                </c:pt>
                <c:pt idx="176">
                  <c:v>2.4604080480873591E-2</c:v>
                </c:pt>
                <c:pt idx="177">
                  <c:v>9.9042574013793683E-2</c:v>
                </c:pt>
                <c:pt idx="178">
                  <c:v>0.38613925186582332</c:v>
                </c:pt>
                <c:pt idx="179">
                  <c:v>3.1736757980020478</c:v>
                </c:pt>
                <c:pt idx="180">
                  <c:v>2.9071653303562166</c:v>
                </c:pt>
                <c:pt idx="181">
                  <c:v>2.2277696751586147</c:v>
                </c:pt>
                <c:pt idx="182">
                  <c:v>1.208801143501903E-2</c:v>
                </c:pt>
                <c:pt idx="183">
                  <c:v>1.2088011610178029E-2</c:v>
                </c:pt>
                <c:pt idx="184">
                  <c:v>2.4604080480873591E-2</c:v>
                </c:pt>
                <c:pt idx="185">
                  <c:v>0.17864354425302764</c:v>
                </c:pt>
                <c:pt idx="186">
                  <c:v>-0.36417085198689003</c:v>
                </c:pt>
                <c:pt idx="187">
                  <c:v>-0.46455510408457412</c:v>
                </c:pt>
                <c:pt idx="188">
                  <c:v>1.19724769558891E-2</c:v>
                </c:pt>
                <c:pt idx="189">
                  <c:v>1.2087793079120779E-2</c:v>
                </c:pt>
                <c:pt idx="190">
                  <c:v>1.208801143501903E-2</c:v>
                </c:pt>
                <c:pt idx="191">
                  <c:v>1.2088011610178029E-2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88240"/>
        <c:axId val="327688632"/>
      </c:scatterChart>
      <c:valAx>
        <c:axId val="32768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88632"/>
        <c:crossesAt val="-1.0000000000000001E+300"/>
        <c:crossBetween val="midCat"/>
      </c:valAx>
      <c:valAx>
        <c:axId val="327688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8824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2623211446740863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'Temp APZ'!$D$1350:$D$2389</c:f>
              <c:numCache>
                <c:formatCode>General</c:formatCode>
                <c:ptCount val="1040"/>
                <c:pt idx="0">
                  <c:v>-6.5580581571307164</c:v>
                </c:pt>
                <c:pt idx="1">
                  <c:v>-6.5580581571307164</c:v>
                </c:pt>
                <c:pt idx="2">
                  <c:v>-6.5246518369429749</c:v>
                </c:pt>
                <c:pt idx="3">
                  <c:v>-6.5246518369429749</c:v>
                </c:pt>
                <c:pt idx="4">
                  <c:v>-6.4912455167552325</c:v>
                </c:pt>
                <c:pt idx="5">
                  <c:v>-6.4912455167552325</c:v>
                </c:pt>
                <c:pt idx="6">
                  <c:v>-6.4578391965674911</c:v>
                </c:pt>
                <c:pt idx="7">
                  <c:v>-6.4578391965674911</c:v>
                </c:pt>
                <c:pt idx="8">
                  <c:v>-6.4244328763797487</c:v>
                </c:pt>
                <c:pt idx="9">
                  <c:v>-6.4244328763797487</c:v>
                </c:pt>
                <c:pt idx="10">
                  <c:v>-6.3910265561920072</c:v>
                </c:pt>
                <c:pt idx="11">
                  <c:v>-6.3910265561920072</c:v>
                </c:pt>
                <c:pt idx="12">
                  <c:v>-6.3576202360042648</c:v>
                </c:pt>
                <c:pt idx="13">
                  <c:v>-6.3576202360042648</c:v>
                </c:pt>
                <c:pt idx="14">
                  <c:v>-6.3242139158165234</c:v>
                </c:pt>
                <c:pt idx="15">
                  <c:v>-6.3242139158165234</c:v>
                </c:pt>
                <c:pt idx="16">
                  <c:v>-6.290807595628781</c:v>
                </c:pt>
                <c:pt idx="17">
                  <c:v>-6.290807595628781</c:v>
                </c:pt>
                <c:pt idx="18">
                  <c:v>-6.2574012754410395</c:v>
                </c:pt>
                <c:pt idx="19">
                  <c:v>-6.2574012754410395</c:v>
                </c:pt>
                <c:pt idx="20">
                  <c:v>-6.2239949552532972</c:v>
                </c:pt>
                <c:pt idx="21">
                  <c:v>-6.2239949552532972</c:v>
                </c:pt>
                <c:pt idx="22">
                  <c:v>-6.1905886350655557</c:v>
                </c:pt>
                <c:pt idx="23">
                  <c:v>-6.1905886350655557</c:v>
                </c:pt>
                <c:pt idx="24">
                  <c:v>-6.1571823148778133</c:v>
                </c:pt>
                <c:pt idx="25">
                  <c:v>-6.1571823148778133</c:v>
                </c:pt>
                <c:pt idx="26">
                  <c:v>-6.1237759946900709</c:v>
                </c:pt>
                <c:pt idx="27">
                  <c:v>-6.1237759946900709</c:v>
                </c:pt>
                <c:pt idx="28">
                  <c:v>-6.0903696745023295</c:v>
                </c:pt>
                <c:pt idx="29">
                  <c:v>-6.0903696745023295</c:v>
                </c:pt>
                <c:pt idx="30">
                  <c:v>-6.0569633543145871</c:v>
                </c:pt>
                <c:pt idx="31">
                  <c:v>-6.0569633543145871</c:v>
                </c:pt>
                <c:pt idx="32">
                  <c:v>-6.0235570341268456</c:v>
                </c:pt>
                <c:pt idx="33">
                  <c:v>-6.0235570341268456</c:v>
                </c:pt>
                <c:pt idx="34">
                  <c:v>-5.9901507139391033</c:v>
                </c:pt>
                <c:pt idx="35">
                  <c:v>-5.9901507139391033</c:v>
                </c:pt>
                <c:pt idx="36">
                  <c:v>-5.9567443937513618</c:v>
                </c:pt>
                <c:pt idx="37">
                  <c:v>-5.9567443937513618</c:v>
                </c:pt>
                <c:pt idx="38">
                  <c:v>-5.9233380735636194</c:v>
                </c:pt>
                <c:pt idx="39">
                  <c:v>-5.9233380735636194</c:v>
                </c:pt>
                <c:pt idx="40">
                  <c:v>-5.8899317533758779</c:v>
                </c:pt>
                <c:pt idx="41">
                  <c:v>-5.8899317533758779</c:v>
                </c:pt>
                <c:pt idx="42">
                  <c:v>-5.8565254331881356</c:v>
                </c:pt>
                <c:pt idx="43">
                  <c:v>-5.8565254331881356</c:v>
                </c:pt>
                <c:pt idx="44">
                  <c:v>-5.8231191130003941</c:v>
                </c:pt>
                <c:pt idx="45">
                  <c:v>-5.8231191130003941</c:v>
                </c:pt>
                <c:pt idx="46">
                  <c:v>-5.7897127928126517</c:v>
                </c:pt>
                <c:pt idx="47">
                  <c:v>-5.7897127928126517</c:v>
                </c:pt>
                <c:pt idx="48">
                  <c:v>-5.7563064726249102</c:v>
                </c:pt>
                <c:pt idx="49">
                  <c:v>-5.7563064726249102</c:v>
                </c:pt>
                <c:pt idx="50">
                  <c:v>-5.7229001524371679</c:v>
                </c:pt>
                <c:pt idx="51">
                  <c:v>-5.7229001524371679</c:v>
                </c:pt>
                <c:pt idx="52">
                  <c:v>-5.6894938322494264</c:v>
                </c:pt>
                <c:pt idx="53">
                  <c:v>-5.6894938322494264</c:v>
                </c:pt>
                <c:pt idx="54">
                  <c:v>-5.656087512061684</c:v>
                </c:pt>
                <c:pt idx="55">
                  <c:v>-5.656087512061684</c:v>
                </c:pt>
                <c:pt idx="56">
                  <c:v>-5.6226811918739426</c:v>
                </c:pt>
                <c:pt idx="57">
                  <c:v>-5.6226811918739426</c:v>
                </c:pt>
                <c:pt idx="58">
                  <c:v>-5.5892748716862002</c:v>
                </c:pt>
                <c:pt idx="59">
                  <c:v>-5.5892748716862002</c:v>
                </c:pt>
                <c:pt idx="60">
                  <c:v>-5.5558685514984578</c:v>
                </c:pt>
                <c:pt idx="61">
                  <c:v>-5.5558685514984578</c:v>
                </c:pt>
                <c:pt idx="62">
                  <c:v>-5.5224622313107163</c:v>
                </c:pt>
                <c:pt idx="63">
                  <c:v>-5.5224622313107163</c:v>
                </c:pt>
                <c:pt idx="64">
                  <c:v>-5.489055911122974</c:v>
                </c:pt>
                <c:pt idx="65">
                  <c:v>-5.489055911122974</c:v>
                </c:pt>
                <c:pt idx="66">
                  <c:v>-5.4556495909352325</c:v>
                </c:pt>
                <c:pt idx="67">
                  <c:v>-5.4556495909352325</c:v>
                </c:pt>
                <c:pt idx="68">
                  <c:v>-5.4222432707474901</c:v>
                </c:pt>
                <c:pt idx="69">
                  <c:v>-5.4222432707474901</c:v>
                </c:pt>
                <c:pt idx="70">
                  <c:v>-5.3888369505597487</c:v>
                </c:pt>
                <c:pt idx="71">
                  <c:v>-5.3888369505597487</c:v>
                </c:pt>
                <c:pt idx="72">
                  <c:v>-5.3554306303720063</c:v>
                </c:pt>
                <c:pt idx="73">
                  <c:v>-5.3554306303720063</c:v>
                </c:pt>
                <c:pt idx="74">
                  <c:v>-5.3220243101842648</c:v>
                </c:pt>
                <c:pt idx="75">
                  <c:v>-5.3220243101842648</c:v>
                </c:pt>
                <c:pt idx="76">
                  <c:v>-5.2886179899965224</c:v>
                </c:pt>
                <c:pt idx="77">
                  <c:v>-5.2886179899965224</c:v>
                </c:pt>
                <c:pt idx="78">
                  <c:v>-5.255211669808781</c:v>
                </c:pt>
                <c:pt idx="79">
                  <c:v>-5.255211669808781</c:v>
                </c:pt>
                <c:pt idx="80">
                  <c:v>-5.2218053496210386</c:v>
                </c:pt>
                <c:pt idx="81">
                  <c:v>-5.2218053496210386</c:v>
                </c:pt>
                <c:pt idx="82">
                  <c:v>-5.1883990294332971</c:v>
                </c:pt>
                <c:pt idx="83">
                  <c:v>-5.1883990294332971</c:v>
                </c:pt>
                <c:pt idx="84">
                  <c:v>-5.1549927092455547</c:v>
                </c:pt>
                <c:pt idx="85">
                  <c:v>-5.1549927092455547</c:v>
                </c:pt>
                <c:pt idx="86">
                  <c:v>-5.1215863890578133</c:v>
                </c:pt>
                <c:pt idx="87">
                  <c:v>-5.1215863890578133</c:v>
                </c:pt>
                <c:pt idx="88">
                  <c:v>-5.0881800688700709</c:v>
                </c:pt>
                <c:pt idx="89">
                  <c:v>-5.0881800688700709</c:v>
                </c:pt>
                <c:pt idx="90">
                  <c:v>-5.0547737486823285</c:v>
                </c:pt>
                <c:pt idx="91">
                  <c:v>-5.0547737486823285</c:v>
                </c:pt>
                <c:pt idx="92">
                  <c:v>-5.0213674284945871</c:v>
                </c:pt>
                <c:pt idx="93">
                  <c:v>-5.0213674284945871</c:v>
                </c:pt>
                <c:pt idx="94">
                  <c:v>-4.9879611083068447</c:v>
                </c:pt>
                <c:pt idx="95">
                  <c:v>-4.9879611083068447</c:v>
                </c:pt>
                <c:pt idx="96">
                  <c:v>-4.9545547881191032</c:v>
                </c:pt>
                <c:pt idx="97">
                  <c:v>-4.9545547881191032</c:v>
                </c:pt>
                <c:pt idx="98">
                  <c:v>-4.9211484679313608</c:v>
                </c:pt>
                <c:pt idx="99">
                  <c:v>-4.9211484679313608</c:v>
                </c:pt>
                <c:pt idx="100">
                  <c:v>-4.8877421477436194</c:v>
                </c:pt>
                <c:pt idx="101">
                  <c:v>-4.8877421477436194</c:v>
                </c:pt>
                <c:pt idx="102">
                  <c:v>-4.8877421477436194</c:v>
                </c:pt>
                <c:pt idx="103">
                  <c:v>-4.8877421477436194</c:v>
                </c:pt>
                <c:pt idx="104">
                  <c:v>-4.8877421477436194</c:v>
                </c:pt>
                <c:pt idx="105">
                  <c:v>-4.8877421477436194</c:v>
                </c:pt>
                <c:pt idx="106">
                  <c:v>-4.854335827555877</c:v>
                </c:pt>
                <c:pt idx="107">
                  <c:v>-4.854335827555877</c:v>
                </c:pt>
                <c:pt idx="108">
                  <c:v>-4.8209295073681355</c:v>
                </c:pt>
                <c:pt idx="109">
                  <c:v>-4.8209295073681355</c:v>
                </c:pt>
                <c:pt idx="110">
                  <c:v>-4.7875231871803932</c:v>
                </c:pt>
                <c:pt idx="111">
                  <c:v>-4.7875231871803932</c:v>
                </c:pt>
                <c:pt idx="112">
                  <c:v>-4.7541168669926517</c:v>
                </c:pt>
                <c:pt idx="113">
                  <c:v>-4.7541168669926517</c:v>
                </c:pt>
                <c:pt idx="114">
                  <c:v>-4.7207105468049093</c:v>
                </c:pt>
                <c:pt idx="115">
                  <c:v>-4.7207105468049093</c:v>
                </c:pt>
                <c:pt idx="116">
                  <c:v>-4.6873042266171669</c:v>
                </c:pt>
                <c:pt idx="117">
                  <c:v>-4.6873042266171669</c:v>
                </c:pt>
                <c:pt idx="118">
                  <c:v>-4.6538979064294255</c:v>
                </c:pt>
                <c:pt idx="119">
                  <c:v>-4.6538979064294255</c:v>
                </c:pt>
                <c:pt idx="120">
                  <c:v>-4.6204915862416831</c:v>
                </c:pt>
                <c:pt idx="121">
                  <c:v>-4.6204915862416831</c:v>
                </c:pt>
                <c:pt idx="122">
                  <c:v>-4.5870852660539416</c:v>
                </c:pt>
                <c:pt idx="123">
                  <c:v>-4.5870852660539416</c:v>
                </c:pt>
                <c:pt idx="124">
                  <c:v>-4.5536789458661993</c:v>
                </c:pt>
                <c:pt idx="125">
                  <c:v>-4.5536789458661993</c:v>
                </c:pt>
                <c:pt idx="126">
                  <c:v>-4.5202726256784578</c:v>
                </c:pt>
                <c:pt idx="127">
                  <c:v>-4.5202726256784578</c:v>
                </c:pt>
                <c:pt idx="128">
                  <c:v>-4.4868663054907154</c:v>
                </c:pt>
                <c:pt idx="129">
                  <c:v>-4.4868663054907154</c:v>
                </c:pt>
                <c:pt idx="130">
                  <c:v>-4.4534599853029739</c:v>
                </c:pt>
                <c:pt idx="131">
                  <c:v>-4.4534599853029739</c:v>
                </c:pt>
                <c:pt idx="132">
                  <c:v>-4.4200536651152316</c:v>
                </c:pt>
                <c:pt idx="133">
                  <c:v>-4.4200536651152316</c:v>
                </c:pt>
                <c:pt idx="134">
                  <c:v>-4.3866473449274901</c:v>
                </c:pt>
                <c:pt idx="135">
                  <c:v>-4.3866473449274901</c:v>
                </c:pt>
                <c:pt idx="136">
                  <c:v>-4.3532410247397477</c:v>
                </c:pt>
                <c:pt idx="137">
                  <c:v>-4.3532410247397477</c:v>
                </c:pt>
                <c:pt idx="138">
                  <c:v>-4.3198347045520062</c:v>
                </c:pt>
                <c:pt idx="139">
                  <c:v>-4.3198347045520062</c:v>
                </c:pt>
                <c:pt idx="140">
                  <c:v>-4.2864283843642639</c:v>
                </c:pt>
                <c:pt idx="141">
                  <c:v>-4.2864283843642639</c:v>
                </c:pt>
                <c:pt idx="142">
                  <c:v>-4.2530220641765224</c:v>
                </c:pt>
                <c:pt idx="143">
                  <c:v>-4.2530220641765224</c:v>
                </c:pt>
                <c:pt idx="144">
                  <c:v>-4.21961574398878</c:v>
                </c:pt>
                <c:pt idx="145">
                  <c:v>-4.21961574398878</c:v>
                </c:pt>
                <c:pt idx="146">
                  <c:v>-4.1862094238010377</c:v>
                </c:pt>
                <c:pt idx="147">
                  <c:v>-4.1862094238010377</c:v>
                </c:pt>
                <c:pt idx="148">
                  <c:v>-4.1528031036132962</c:v>
                </c:pt>
                <c:pt idx="149">
                  <c:v>-4.1528031036132962</c:v>
                </c:pt>
                <c:pt idx="150">
                  <c:v>-4.1193967834255538</c:v>
                </c:pt>
                <c:pt idx="151">
                  <c:v>-4.1193967834255538</c:v>
                </c:pt>
                <c:pt idx="152">
                  <c:v>-4.0859904632378123</c:v>
                </c:pt>
                <c:pt idx="153">
                  <c:v>-4.0859904632378123</c:v>
                </c:pt>
                <c:pt idx="154">
                  <c:v>-4.05258414305007</c:v>
                </c:pt>
                <c:pt idx="155">
                  <c:v>-4.05258414305007</c:v>
                </c:pt>
                <c:pt idx="156">
                  <c:v>-4.0191778228623285</c:v>
                </c:pt>
                <c:pt idx="157">
                  <c:v>-4.0191778228623285</c:v>
                </c:pt>
                <c:pt idx="158">
                  <c:v>-3.9857715026745866</c:v>
                </c:pt>
                <c:pt idx="159">
                  <c:v>-3.9857715026745866</c:v>
                </c:pt>
                <c:pt idx="160">
                  <c:v>-3.9523651824868447</c:v>
                </c:pt>
                <c:pt idx="161">
                  <c:v>-3.9523651824868447</c:v>
                </c:pt>
                <c:pt idx="162">
                  <c:v>-3.9189588622991023</c:v>
                </c:pt>
                <c:pt idx="163">
                  <c:v>-3.9189588622991023</c:v>
                </c:pt>
                <c:pt idx="164">
                  <c:v>-3.8855525421113604</c:v>
                </c:pt>
                <c:pt idx="165">
                  <c:v>-3.8855525421113604</c:v>
                </c:pt>
                <c:pt idx="166">
                  <c:v>-3.8521462219236184</c:v>
                </c:pt>
                <c:pt idx="167">
                  <c:v>-3.8521462219236184</c:v>
                </c:pt>
                <c:pt idx="168">
                  <c:v>-3.8187399017358765</c:v>
                </c:pt>
                <c:pt idx="169">
                  <c:v>-3.8187399017358765</c:v>
                </c:pt>
                <c:pt idx="170">
                  <c:v>-3.7853335815481346</c:v>
                </c:pt>
                <c:pt idx="171">
                  <c:v>-3.7853335815481346</c:v>
                </c:pt>
                <c:pt idx="172">
                  <c:v>-3.7519272613603927</c:v>
                </c:pt>
                <c:pt idx="173">
                  <c:v>-3.7519272613603927</c:v>
                </c:pt>
                <c:pt idx="174">
                  <c:v>-3.7185209411726508</c:v>
                </c:pt>
                <c:pt idx="175">
                  <c:v>-3.7185209411726508</c:v>
                </c:pt>
                <c:pt idx="176">
                  <c:v>-3.6851146209849088</c:v>
                </c:pt>
                <c:pt idx="177">
                  <c:v>-3.6851146209849088</c:v>
                </c:pt>
                <c:pt idx="178">
                  <c:v>-3.6517083007971669</c:v>
                </c:pt>
                <c:pt idx="179">
                  <c:v>-3.6517083007971669</c:v>
                </c:pt>
                <c:pt idx="180">
                  <c:v>-3.618301980609425</c:v>
                </c:pt>
                <c:pt idx="181">
                  <c:v>-3.618301980609425</c:v>
                </c:pt>
                <c:pt idx="182">
                  <c:v>-3.5848956604216831</c:v>
                </c:pt>
                <c:pt idx="183">
                  <c:v>-3.5848956604216831</c:v>
                </c:pt>
                <c:pt idx="184">
                  <c:v>-3.5514893402339411</c:v>
                </c:pt>
                <c:pt idx="185">
                  <c:v>-3.5514893402339411</c:v>
                </c:pt>
                <c:pt idx="186">
                  <c:v>-3.5180830200461992</c:v>
                </c:pt>
                <c:pt idx="187">
                  <c:v>-3.5180830200461992</c:v>
                </c:pt>
                <c:pt idx="188">
                  <c:v>-3.4846766998584573</c:v>
                </c:pt>
                <c:pt idx="189">
                  <c:v>-3.4846766998584573</c:v>
                </c:pt>
                <c:pt idx="190">
                  <c:v>-3.4512703796707154</c:v>
                </c:pt>
                <c:pt idx="191">
                  <c:v>-3.4512703796707154</c:v>
                </c:pt>
                <c:pt idx="192">
                  <c:v>-3.417864059482973</c:v>
                </c:pt>
                <c:pt idx="193">
                  <c:v>-3.417864059482973</c:v>
                </c:pt>
                <c:pt idx="194">
                  <c:v>-3.3844577392952311</c:v>
                </c:pt>
                <c:pt idx="195">
                  <c:v>-3.3844577392952311</c:v>
                </c:pt>
                <c:pt idx="196">
                  <c:v>-3.3510514191074892</c:v>
                </c:pt>
                <c:pt idx="197">
                  <c:v>-3.3510514191074892</c:v>
                </c:pt>
                <c:pt idx="198">
                  <c:v>-3.3176450989197472</c:v>
                </c:pt>
                <c:pt idx="199">
                  <c:v>-3.3176450989197472</c:v>
                </c:pt>
                <c:pt idx="200">
                  <c:v>-3.2842387787320053</c:v>
                </c:pt>
                <c:pt idx="201">
                  <c:v>-3.2842387787320053</c:v>
                </c:pt>
                <c:pt idx="202">
                  <c:v>-3.2508324585442634</c:v>
                </c:pt>
                <c:pt idx="203">
                  <c:v>-3.2508324585442634</c:v>
                </c:pt>
                <c:pt idx="204">
                  <c:v>-3.2174261383565215</c:v>
                </c:pt>
                <c:pt idx="205">
                  <c:v>-3.2174261383565215</c:v>
                </c:pt>
                <c:pt idx="206">
                  <c:v>-3.2174261383565215</c:v>
                </c:pt>
                <c:pt idx="207">
                  <c:v>-3.2174261383565215</c:v>
                </c:pt>
                <c:pt idx="208">
                  <c:v>-3.2174261383565215</c:v>
                </c:pt>
                <c:pt idx="209">
                  <c:v>-3.2174261383565215</c:v>
                </c:pt>
                <c:pt idx="210">
                  <c:v>-3.1840198181687795</c:v>
                </c:pt>
                <c:pt idx="211">
                  <c:v>-3.1840198181687795</c:v>
                </c:pt>
                <c:pt idx="212">
                  <c:v>-3.1506134979810376</c:v>
                </c:pt>
                <c:pt idx="213">
                  <c:v>-3.1506134979810376</c:v>
                </c:pt>
                <c:pt idx="214">
                  <c:v>-3.1172071777932957</c:v>
                </c:pt>
                <c:pt idx="215">
                  <c:v>-3.1172071777932957</c:v>
                </c:pt>
                <c:pt idx="216">
                  <c:v>-3.0838008576055538</c:v>
                </c:pt>
                <c:pt idx="217">
                  <c:v>-3.0838008576055538</c:v>
                </c:pt>
                <c:pt idx="218">
                  <c:v>-3.0503945374178114</c:v>
                </c:pt>
                <c:pt idx="219">
                  <c:v>-3.0503945374178114</c:v>
                </c:pt>
                <c:pt idx="220">
                  <c:v>-3.0169882172300695</c:v>
                </c:pt>
                <c:pt idx="221">
                  <c:v>-3.0169882172300695</c:v>
                </c:pt>
                <c:pt idx="222">
                  <c:v>-2.9835818970423276</c:v>
                </c:pt>
                <c:pt idx="223">
                  <c:v>-2.9835818970423276</c:v>
                </c:pt>
                <c:pt idx="224">
                  <c:v>-2.9501755768545856</c:v>
                </c:pt>
                <c:pt idx="225">
                  <c:v>-2.9501755768545856</c:v>
                </c:pt>
                <c:pt idx="226">
                  <c:v>-2.9167692566668437</c:v>
                </c:pt>
                <c:pt idx="227">
                  <c:v>-2.9167692566668437</c:v>
                </c:pt>
                <c:pt idx="228">
                  <c:v>-2.8833629364791018</c:v>
                </c:pt>
                <c:pt idx="229">
                  <c:v>-2.8833629364791018</c:v>
                </c:pt>
                <c:pt idx="230">
                  <c:v>-2.8499566162913599</c:v>
                </c:pt>
                <c:pt idx="231">
                  <c:v>-2.8499566162913599</c:v>
                </c:pt>
                <c:pt idx="232">
                  <c:v>-2.816550296103618</c:v>
                </c:pt>
                <c:pt idx="233">
                  <c:v>-2.816550296103618</c:v>
                </c:pt>
                <c:pt idx="234">
                  <c:v>-2.783143975915876</c:v>
                </c:pt>
                <c:pt idx="235">
                  <c:v>-2.783143975915876</c:v>
                </c:pt>
                <c:pt idx="236">
                  <c:v>-2.7497376557281341</c:v>
                </c:pt>
                <c:pt idx="237">
                  <c:v>-2.7497376557281341</c:v>
                </c:pt>
                <c:pt idx="238">
                  <c:v>-2.7163313355403922</c:v>
                </c:pt>
                <c:pt idx="239">
                  <c:v>-2.7163313355403922</c:v>
                </c:pt>
                <c:pt idx="240">
                  <c:v>-2.6829250153526503</c:v>
                </c:pt>
                <c:pt idx="241">
                  <c:v>-2.6829250153526503</c:v>
                </c:pt>
                <c:pt idx="242">
                  <c:v>-2.6495186951649083</c:v>
                </c:pt>
                <c:pt idx="243">
                  <c:v>-2.6495186951649083</c:v>
                </c:pt>
                <c:pt idx="244">
                  <c:v>-2.6161123749771664</c:v>
                </c:pt>
                <c:pt idx="245">
                  <c:v>-2.6161123749771664</c:v>
                </c:pt>
                <c:pt idx="246">
                  <c:v>-2.5827060547894245</c:v>
                </c:pt>
                <c:pt idx="247">
                  <c:v>-2.5827060547894245</c:v>
                </c:pt>
                <c:pt idx="248">
                  <c:v>-2.5492997346016821</c:v>
                </c:pt>
                <c:pt idx="249">
                  <c:v>-2.5492997346016821</c:v>
                </c:pt>
                <c:pt idx="250">
                  <c:v>-2.5158934144139402</c:v>
                </c:pt>
                <c:pt idx="251">
                  <c:v>-2.5158934144139402</c:v>
                </c:pt>
                <c:pt idx="252">
                  <c:v>-2.4824870942261983</c:v>
                </c:pt>
                <c:pt idx="253">
                  <c:v>-2.4824870942261983</c:v>
                </c:pt>
                <c:pt idx="254">
                  <c:v>-2.4490807740384564</c:v>
                </c:pt>
                <c:pt idx="255">
                  <c:v>-2.4490807740384564</c:v>
                </c:pt>
                <c:pt idx="256">
                  <c:v>-2.4156744538507144</c:v>
                </c:pt>
                <c:pt idx="257">
                  <c:v>-2.4156744538507144</c:v>
                </c:pt>
                <c:pt idx="258">
                  <c:v>-2.3822681336629725</c:v>
                </c:pt>
                <c:pt idx="259">
                  <c:v>-2.3822681336629725</c:v>
                </c:pt>
                <c:pt idx="260">
                  <c:v>-2.3488618134752306</c:v>
                </c:pt>
                <c:pt idx="261">
                  <c:v>-2.3488618134752306</c:v>
                </c:pt>
                <c:pt idx="262">
                  <c:v>-2.3154554932874887</c:v>
                </c:pt>
                <c:pt idx="263">
                  <c:v>-2.3154554932874887</c:v>
                </c:pt>
                <c:pt idx="264">
                  <c:v>-2.2820491730997468</c:v>
                </c:pt>
                <c:pt idx="265">
                  <c:v>-2.2820491730997468</c:v>
                </c:pt>
                <c:pt idx="266">
                  <c:v>-2.2486428529120048</c:v>
                </c:pt>
                <c:pt idx="267">
                  <c:v>-2.2486428529120048</c:v>
                </c:pt>
                <c:pt idx="268">
                  <c:v>-2.2152365327242629</c:v>
                </c:pt>
                <c:pt idx="269">
                  <c:v>-2.2152365327242629</c:v>
                </c:pt>
                <c:pt idx="270">
                  <c:v>-2.181830212536521</c:v>
                </c:pt>
                <c:pt idx="271">
                  <c:v>-2.181830212536521</c:v>
                </c:pt>
                <c:pt idx="272">
                  <c:v>-2.1484238923487791</c:v>
                </c:pt>
                <c:pt idx="273">
                  <c:v>-2.1484238923487791</c:v>
                </c:pt>
                <c:pt idx="274">
                  <c:v>-2.1150175721610371</c:v>
                </c:pt>
                <c:pt idx="275">
                  <c:v>-2.1150175721610371</c:v>
                </c:pt>
                <c:pt idx="276">
                  <c:v>-2.0816112519732952</c:v>
                </c:pt>
                <c:pt idx="277">
                  <c:v>-2.0816112519732952</c:v>
                </c:pt>
                <c:pt idx="278">
                  <c:v>-2.0482049317855533</c:v>
                </c:pt>
                <c:pt idx="279">
                  <c:v>-2.0482049317855533</c:v>
                </c:pt>
                <c:pt idx="280">
                  <c:v>-2.0147986115978114</c:v>
                </c:pt>
                <c:pt idx="281">
                  <c:v>-2.0147986115978114</c:v>
                </c:pt>
                <c:pt idx="282">
                  <c:v>-1.9813922914100692</c:v>
                </c:pt>
                <c:pt idx="283">
                  <c:v>-1.9813922914100692</c:v>
                </c:pt>
                <c:pt idx="284">
                  <c:v>-1.9479859712223273</c:v>
                </c:pt>
                <c:pt idx="285">
                  <c:v>-1.9479859712223273</c:v>
                </c:pt>
                <c:pt idx="286">
                  <c:v>-1.9145796510345854</c:v>
                </c:pt>
                <c:pt idx="287">
                  <c:v>-1.9145796510345854</c:v>
                </c:pt>
                <c:pt idx="288">
                  <c:v>-1.8811733308468432</c:v>
                </c:pt>
                <c:pt idx="289">
                  <c:v>-1.8811733308468432</c:v>
                </c:pt>
                <c:pt idx="290">
                  <c:v>-1.8477670106591013</c:v>
                </c:pt>
                <c:pt idx="291">
                  <c:v>-1.8477670106591013</c:v>
                </c:pt>
                <c:pt idx="292">
                  <c:v>-1.8143606904713594</c:v>
                </c:pt>
                <c:pt idx="293">
                  <c:v>-1.8143606904713594</c:v>
                </c:pt>
                <c:pt idx="294">
                  <c:v>-1.7809543702836175</c:v>
                </c:pt>
                <c:pt idx="295">
                  <c:v>-1.7809543702836175</c:v>
                </c:pt>
                <c:pt idx="296">
                  <c:v>-1.7475480500958755</c:v>
                </c:pt>
                <c:pt idx="297">
                  <c:v>-1.7475480500958755</c:v>
                </c:pt>
                <c:pt idx="298">
                  <c:v>-1.7141417299081336</c:v>
                </c:pt>
                <c:pt idx="299">
                  <c:v>-1.7141417299081336</c:v>
                </c:pt>
                <c:pt idx="300">
                  <c:v>-1.6807354097203917</c:v>
                </c:pt>
                <c:pt idx="301">
                  <c:v>-1.6807354097203917</c:v>
                </c:pt>
                <c:pt idx="302">
                  <c:v>-1.6473290895326498</c:v>
                </c:pt>
                <c:pt idx="303">
                  <c:v>-1.6473290895326498</c:v>
                </c:pt>
                <c:pt idx="304">
                  <c:v>-1.6139227693449079</c:v>
                </c:pt>
                <c:pt idx="305">
                  <c:v>-1.6139227693449079</c:v>
                </c:pt>
                <c:pt idx="306">
                  <c:v>-1.5805164491571657</c:v>
                </c:pt>
                <c:pt idx="307">
                  <c:v>-1.5805164491571657</c:v>
                </c:pt>
                <c:pt idx="308">
                  <c:v>-1.5471101289694238</c:v>
                </c:pt>
                <c:pt idx="309">
                  <c:v>-1.5471101289694238</c:v>
                </c:pt>
                <c:pt idx="310">
                  <c:v>-1.5471101289694236</c:v>
                </c:pt>
                <c:pt idx="311">
                  <c:v>-1.5471101289694236</c:v>
                </c:pt>
                <c:pt idx="312">
                  <c:v>-1.5471101289694236</c:v>
                </c:pt>
                <c:pt idx="313">
                  <c:v>-1.5471101289694236</c:v>
                </c:pt>
                <c:pt idx="314">
                  <c:v>-1.5137038087816816</c:v>
                </c:pt>
                <c:pt idx="315">
                  <c:v>-1.5137038087816816</c:v>
                </c:pt>
                <c:pt idx="316">
                  <c:v>-1.4802974885939397</c:v>
                </c:pt>
                <c:pt idx="317">
                  <c:v>-1.4802974885939397</c:v>
                </c:pt>
                <c:pt idx="318">
                  <c:v>-1.4468911684061978</c:v>
                </c:pt>
                <c:pt idx="319">
                  <c:v>-1.4468911684061978</c:v>
                </c:pt>
                <c:pt idx="320">
                  <c:v>-1.4134848482184559</c:v>
                </c:pt>
                <c:pt idx="321">
                  <c:v>-1.4134848482184559</c:v>
                </c:pt>
                <c:pt idx="322">
                  <c:v>-1.380078528030714</c:v>
                </c:pt>
                <c:pt idx="323">
                  <c:v>-1.380078528030714</c:v>
                </c:pt>
                <c:pt idx="324">
                  <c:v>-1.346672207842972</c:v>
                </c:pt>
                <c:pt idx="325">
                  <c:v>-1.346672207842972</c:v>
                </c:pt>
                <c:pt idx="326">
                  <c:v>-1.3132658876552301</c:v>
                </c:pt>
                <c:pt idx="327">
                  <c:v>-1.3132658876552301</c:v>
                </c:pt>
                <c:pt idx="328">
                  <c:v>-1.2798595674674882</c:v>
                </c:pt>
                <c:pt idx="329">
                  <c:v>-1.2798595674674882</c:v>
                </c:pt>
                <c:pt idx="330">
                  <c:v>-1.246453247279746</c:v>
                </c:pt>
                <c:pt idx="331">
                  <c:v>-1.246453247279746</c:v>
                </c:pt>
                <c:pt idx="332">
                  <c:v>-1.2130469270920041</c:v>
                </c:pt>
                <c:pt idx="333">
                  <c:v>-1.2130469270920041</c:v>
                </c:pt>
                <c:pt idx="334">
                  <c:v>-1.1796406069042622</c:v>
                </c:pt>
                <c:pt idx="335">
                  <c:v>-1.1796406069042622</c:v>
                </c:pt>
                <c:pt idx="336">
                  <c:v>-1.1462342867165203</c:v>
                </c:pt>
                <c:pt idx="337">
                  <c:v>-1.1462342867165203</c:v>
                </c:pt>
                <c:pt idx="338">
                  <c:v>-1.1128279665287784</c:v>
                </c:pt>
                <c:pt idx="339">
                  <c:v>-1.1128279665287784</c:v>
                </c:pt>
                <c:pt idx="340">
                  <c:v>-1.0794216463410364</c:v>
                </c:pt>
                <c:pt idx="341">
                  <c:v>-1.0794216463410364</c:v>
                </c:pt>
                <c:pt idx="342">
                  <c:v>-1.0460153261532945</c:v>
                </c:pt>
                <c:pt idx="343">
                  <c:v>-1.0460153261532945</c:v>
                </c:pt>
                <c:pt idx="344">
                  <c:v>-1.0126090059655524</c:v>
                </c:pt>
                <c:pt idx="345">
                  <c:v>-1.0126090059655524</c:v>
                </c:pt>
                <c:pt idx="346">
                  <c:v>-0.97920268577781056</c:v>
                </c:pt>
                <c:pt idx="347">
                  <c:v>-0.97920268577781056</c:v>
                </c:pt>
                <c:pt idx="348">
                  <c:v>-0.94579636559006852</c:v>
                </c:pt>
                <c:pt idx="349">
                  <c:v>-0.94579636559006852</c:v>
                </c:pt>
                <c:pt idx="350">
                  <c:v>-0.9123900454023266</c:v>
                </c:pt>
                <c:pt idx="351">
                  <c:v>-0.9123900454023266</c:v>
                </c:pt>
                <c:pt idx="352">
                  <c:v>-0.87898372521458468</c:v>
                </c:pt>
                <c:pt idx="353">
                  <c:v>-0.87898372521458468</c:v>
                </c:pt>
                <c:pt idx="354">
                  <c:v>-0.84557740502684275</c:v>
                </c:pt>
                <c:pt idx="355">
                  <c:v>-0.84557740502684275</c:v>
                </c:pt>
                <c:pt idx="356">
                  <c:v>-0.81217108483910083</c:v>
                </c:pt>
                <c:pt idx="357">
                  <c:v>-0.81217108483910083</c:v>
                </c:pt>
                <c:pt idx="358">
                  <c:v>-0.7787647646513588</c:v>
                </c:pt>
                <c:pt idx="359">
                  <c:v>-0.7787647646513588</c:v>
                </c:pt>
                <c:pt idx="360">
                  <c:v>-0.74535844446361688</c:v>
                </c:pt>
                <c:pt idx="361">
                  <c:v>-0.74535844446361688</c:v>
                </c:pt>
                <c:pt idx="362">
                  <c:v>-0.71195212427587495</c:v>
                </c:pt>
                <c:pt idx="363">
                  <c:v>-0.71195212427587495</c:v>
                </c:pt>
                <c:pt idx="364">
                  <c:v>-0.67854580408813292</c:v>
                </c:pt>
                <c:pt idx="365">
                  <c:v>-0.67854580408813292</c:v>
                </c:pt>
                <c:pt idx="366">
                  <c:v>-0.645139483900391</c:v>
                </c:pt>
                <c:pt idx="367">
                  <c:v>-0.645139483900391</c:v>
                </c:pt>
                <c:pt idx="368">
                  <c:v>-0.61173316371264908</c:v>
                </c:pt>
                <c:pt idx="369">
                  <c:v>-0.61173316371264908</c:v>
                </c:pt>
                <c:pt idx="370">
                  <c:v>-0.57832684352490715</c:v>
                </c:pt>
                <c:pt idx="371">
                  <c:v>-0.57832684352490715</c:v>
                </c:pt>
                <c:pt idx="372">
                  <c:v>-0.54492052333716523</c:v>
                </c:pt>
                <c:pt idx="373">
                  <c:v>-0.54492052333716523</c:v>
                </c:pt>
                <c:pt idx="374">
                  <c:v>-0.5115142031494232</c:v>
                </c:pt>
                <c:pt idx="375">
                  <c:v>-0.5115142031494232</c:v>
                </c:pt>
                <c:pt idx="376">
                  <c:v>-0.47810788296168127</c:v>
                </c:pt>
                <c:pt idx="377">
                  <c:v>-0.47810788296168127</c:v>
                </c:pt>
                <c:pt idx="378">
                  <c:v>-0.44470156277393935</c:v>
                </c:pt>
                <c:pt idx="379">
                  <c:v>-0.44470156277393935</c:v>
                </c:pt>
                <c:pt idx="380">
                  <c:v>-0.41129524258619737</c:v>
                </c:pt>
                <c:pt idx="381">
                  <c:v>-0.41129524258619737</c:v>
                </c:pt>
                <c:pt idx="382">
                  <c:v>-0.3778889223984554</c:v>
                </c:pt>
                <c:pt idx="383">
                  <c:v>-0.3778889223984554</c:v>
                </c:pt>
                <c:pt idx="384">
                  <c:v>-0.34448260221071347</c:v>
                </c:pt>
                <c:pt idx="385">
                  <c:v>-0.34448260221071347</c:v>
                </c:pt>
                <c:pt idx="386">
                  <c:v>-0.31107628202297155</c:v>
                </c:pt>
                <c:pt idx="387">
                  <c:v>-0.31107628202297155</c:v>
                </c:pt>
                <c:pt idx="388">
                  <c:v>-0.27766996183522957</c:v>
                </c:pt>
                <c:pt idx="389">
                  <c:v>-0.27766996183522957</c:v>
                </c:pt>
                <c:pt idx="390">
                  <c:v>-0.24426364164748762</c:v>
                </c:pt>
                <c:pt idx="391">
                  <c:v>-0.24426364164748762</c:v>
                </c:pt>
                <c:pt idx="392">
                  <c:v>-0.21085732145974567</c:v>
                </c:pt>
                <c:pt idx="393">
                  <c:v>-0.21085732145974567</c:v>
                </c:pt>
                <c:pt idx="394">
                  <c:v>-0.17745100127200372</c:v>
                </c:pt>
                <c:pt idx="395">
                  <c:v>-0.17745100127200372</c:v>
                </c:pt>
                <c:pt idx="396">
                  <c:v>-0.14404468108426177</c:v>
                </c:pt>
                <c:pt idx="397">
                  <c:v>-0.14404468108426177</c:v>
                </c:pt>
                <c:pt idx="398">
                  <c:v>-0.11063836089651982</c:v>
                </c:pt>
                <c:pt idx="399">
                  <c:v>-0.11063836089651982</c:v>
                </c:pt>
                <c:pt idx="400">
                  <c:v>-7.7232040708777872E-2</c:v>
                </c:pt>
                <c:pt idx="401">
                  <c:v>-7.7232040708777872E-2</c:v>
                </c:pt>
                <c:pt idx="402">
                  <c:v>-4.3825720521035921E-2</c:v>
                </c:pt>
                <c:pt idx="403">
                  <c:v>-4.3825720521035921E-2</c:v>
                </c:pt>
                <c:pt idx="404">
                  <c:v>-1.0419400333293971E-2</c:v>
                </c:pt>
                <c:pt idx="405">
                  <c:v>-1.0419400333293971E-2</c:v>
                </c:pt>
                <c:pt idx="406">
                  <c:v>2.2986919854447979E-2</c:v>
                </c:pt>
                <c:pt idx="407">
                  <c:v>2.2986919854447979E-2</c:v>
                </c:pt>
                <c:pt idx="408">
                  <c:v>5.6393240042189929E-2</c:v>
                </c:pt>
                <c:pt idx="409">
                  <c:v>5.6393240042189929E-2</c:v>
                </c:pt>
                <c:pt idx="410">
                  <c:v>8.979956022993188E-2</c:v>
                </c:pt>
                <c:pt idx="411">
                  <c:v>8.979956022993188E-2</c:v>
                </c:pt>
                <c:pt idx="412">
                  <c:v>0.12320588041767383</c:v>
                </c:pt>
                <c:pt idx="413">
                  <c:v>0.12320588041767383</c:v>
                </c:pt>
                <c:pt idx="414">
                  <c:v>0.123205880417674</c:v>
                </c:pt>
                <c:pt idx="415">
                  <c:v>0.123205880417674</c:v>
                </c:pt>
                <c:pt idx="416">
                  <c:v>0.123205880417674</c:v>
                </c:pt>
                <c:pt idx="417">
                  <c:v>0.123205880417674</c:v>
                </c:pt>
                <c:pt idx="418">
                  <c:v>0.15661220060541595</c:v>
                </c:pt>
                <c:pt idx="419">
                  <c:v>0.15661220060541595</c:v>
                </c:pt>
                <c:pt idx="420">
                  <c:v>0.1900185207931579</c:v>
                </c:pt>
                <c:pt idx="421">
                  <c:v>0.1900185207931579</c:v>
                </c:pt>
                <c:pt idx="422">
                  <c:v>0.22342484098089985</c:v>
                </c:pt>
                <c:pt idx="423">
                  <c:v>0.22342484098089985</c:v>
                </c:pt>
                <c:pt idx="424">
                  <c:v>0.2568311611686418</c:v>
                </c:pt>
                <c:pt idx="425">
                  <c:v>0.2568311611686418</c:v>
                </c:pt>
                <c:pt idx="426">
                  <c:v>0.29023748135638372</c:v>
                </c:pt>
                <c:pt idx="427">
                  <c:v>0.29023748135638372</c:v>
                </c:pt>
                <c:pt idx="428">
                  <c:v>0.3236438015441257</c:v>
                </c:pt>
                <c:pt idx="429">
                  <c:v>0.3236438015441257</c:v>
                </c:pt>
                <c:pt idx="430">
                  <c:v>0.35705012173186768</c:v>
                </c:pt>
                <c:pt idx="431">
                  <c:v>0.35705012173186768</c:v>
                </c:pt>
                <c:pt idx="432">
                  <c:v>0.3904564419196096</c:v>
                </c:pt>
                <c:pt idx="433">
                  <c:v>0.3904564419196096</c:v>
                </c:pt>
                <c:pt idx="434">
                  <c:v>0.42386276210735152</c:v>
                </c:pt>
                <c:pt idx="435">
                  <c:v>0.42386276210735152</c:v>
                </c:pt>
                <c:pt idx="436">
                  <c:v>0.4572690822950935</c:v>
                </c:pt>
                <c:pt idx="437">
                  <c:v>0.4572690822950935</c:v>
                </c:pt>
                <c:pt idx="438">
                  <c:v>0.49067540248283548</c:v>
                </c:pt>
                <c:pt idx="439">
                  <c:v>0.49067540248283548</c:v>
                </c:pt>
                <c:pt idx="440">
                  <c:v>0.5240817226705774</c:v>
                </c:pt>
                <c:pt idx="441">
                  <c:v>0.5240817226705774</c:v>
                </c:pt>
                <c:pt idx="442">
                  <c:v>0.55748804285831932</c:v>
                </c:pt>
                <c:pt idx="443">
                  <c:v>0.55748804285831932</c:v>
                </c:pt>
                <c:pt idx="444">
                  <c:v>0.59089436304606124</c:v>
                </c:pt>
                <c:pt idx="445">
                  <c:v>0.59089436304606124</c:v>
                </c:pt>
                <c:pt idx="446">
                  <c:v>0.62430068323380328</c:v>
                </c:pt>
                <c:pt idx="447">
                  <c:v>0.62430068323380328</c:v>
                </c:pt>
                <c:pt idx="448">
                  <c:v>0.6577070034215452</c:v>
                </c:pt>
                <c:pt idx="449">
                  <c:v>0.6577070034215452</c:v>
                </c:pt>
                <c:pt idx="450">
                  <c:v>0.69111332360928712</c:v>
                </c:pt>
                <c:pt idx="451">
                  <c:v>0.69111332360928712</c:v>
                </c:pt>
                <c:pt idx="452">
                  <c:v>0.72451964379702916</c:v>
                </c:pt>
                <c:pt idx="453">
                  <c:v>0.72451964379702916</c:v>
                </c:pt>
                <c:pt idx="454">
                  <c:v>0.75792596398477108</c:v>
                </c:pt>
                <c:pt idx="455">
                  <c:v>0.75792596398477108</c:v>
                </c:pt>
                <c:pt idx="456">
                  <c:v>0.791332284172513</c:v>
                </c:pt>
                <c:pt idx="457">
                  <c:v>0.791332284172513</c:v>
                </c:pt>
                <c:pt idx="458">
                  <c:v>0.82473860436025492</c:v>
                </c:pt>
                <c:pt idx="459">
                  <c:v>0.82473860436025492</c:v>
                </c:pt>
                <c:pt idx="460">
                  <c:v>0.85814492454799685</c:v>
                </c:pt>
                <c:pt idx="461">
                  <c:v>0.85814492454799685</c:v>
                </c:pt>
                <c:pt idx="462">
                  <c:v>0.89155124473573888</c:v>
                </c:pt>
                <c:pt idx="463">
                  <c:v>0.89155124473573888</c:v>
                </c:pt>
                <c:pt idx="464">
                  <c:v>0.9249575649234808</c:v>
                </c:pt>
                <c:pt idx="465">
                  <c:v>0.9249575649234808</c:v>
                </c:pt>
                <c:pt idx="466">
                  <c:v>0.95836388511122272</c:v>
                </c:pt>
                <c:pt idx="467">
                  <c:v>0.95836388511122272</c:v>
                </c:pt>
                <c:pt idx="468">
                  <c:v>0.99177020529896476</c:v>
                </c:pt>
                <c:pt idx="469">
                  <c:v>0.99177020529896476</c:v>
                </c:pt>
                <c:pt idx="470">
                  <c:v>1.0251765254867067</c:v>
                </c:pt>
                <c:pt idx="471">
                  <c:v>1.0251765254867067</c:v>
                </c:pt>
                <c:pt idx="472">
                  <c:v>1.0585828456744486</c:v>
                </c:pt>
                <c:pt idx="473">
                  <c:v>1.0585828456744486</c:v>
                </c:pt>
                <c:pt idx="474">
                  <c:v>1.0919891658621905</c:v>
                </c:pt>
                <c:pt idx="475">
                  <c:v>1.0919891658621905</c:v>
                </c:pt>
                <c:pt idx="476">
                  <c:v>1.1253954860499324</c:v>
                </c:pt>
                <c:pt idx="477">
                  <c:v>1.1253954860499324</c:v>
                </c:pt>
                <c:pt idx="478">
                  <c:v>1.1588018062376744</c:v>
                </c:pt>
                <c:pt idx="479">
                  <c:v>1.1588018062376744</c:v>
                </c:pt>
                <c:pt idx="480">
                  <c:v>1.1922081264254163</c:v>
                </c:pt>
                <c:pt idx="481">
                  <c:v>1.1922081264254163</c:v>
                </c:pt>
                <c:pt idx="482">
                  <c:v>1.2256144466131584</c:v>
                </c:pt>
                <c:pt idx="483">
                  <c:v>1.2256144466131584</c:v>
                </c:pt>
                <c:pt idx="484">
                  <c:v>1.2590207668009004</c:v>
                </c:pt>
                <c:pt idx="485">
                  <c:v>1.2590207668009004</c:v>
                </c:pt>
                <c:pt idx="486">
                  <c:v>1.2924270869886423</c:v>
                </c:pt>
                <c:pt idx="487">
                  <c:v>1.2924270869886423</c:v>
                </c:pt>
                <c:pt idx="488">
                  <c:v>1.3258334071763842</c:v>
                </c:pt>
                <c:pt idx="489">
                  <c:v>1.3258334071763842</c:v>
                </c:pt>
                <c:pt idx="490">
                  <c:v>1.3592397273641261</c:v>
                </c:pt>
                <c:pt idx="491">
                  <c:v>1.3592397273641261</c:v>
                </c:pt>
                <c:pt idx="492">
                  <c:v>1.392646047551868</c:v>
                </c:pt>
                <c:pt idx="493">
                  <c:v>1.392646047551868</c:v>
                </c:pt>
                <c:pt idx="494">
                  <c:v>1.42605236773961</c:v>
                </c:pt>
                <c:pt idx="495">
                  <c:v>1.42605236773961</c:v>
                </c:pt>
                <c:pt idx="496">
                  <c:v>1.4594586879273521</c:v>
                </c:pt>
                <c:pt idx="497">
                  <c:v>1.4594586879273521</c:v>
                </c:pt>
                <c:pt idx="498">
                  <c:v>1.492865008115094</c:v>
                </c:pt>
                <c:pt idx="499">
                  <c:v>1.492865008115094</c:v>
                </c:pt>
                <c:pt idx="500">
                  <c:v>1.526271328302836</c:v>
                </c:pt>
                <c:pt idx="501">
                  <c:v>1.526271328302836</c:v>
                </c:pt>
                <c:pt idx="502">
                  <c:v>1.5596776484905779</c:v>
                </c:pt>
                <c:pt idx="503">
                  <c:v>1.5596776484905779</c:v>
                </c:pt>
                <c:pt idx="504">
                  <c:v>1.5930839686783198</c:v>
                </c:pt>
                <c:pt idx="505">
                  <c:v>1.5930839686783198</c:v>
                </c:pt>
                <c:pt idx="506">
                  <c:v>1.6264902888660617</c:v>
                </c:pt>
                <c:pt idx="507">
                  <c:v>1.6264902888660617</c:v>
                </c:pt>
                <c:pt idx="508">
                  <c:v>1.6598966090538037</c:v>
                </c:pt>
                <c:pt idx="509">
                  <c:v>1.6598966090538037</c:v>
                </c:pt>
                <c:pt idx="510">
                  <c:v>1.6933029292415456</c:v>
                </c:pt>
                <c:pt idx="511">
                  <c:v>1.6933029292415456</c:v>
                </c:pt>
                <c:pt idx="512">
                  <c:v>1.7267092494292875</c:v>
                </c:pt>
                <c:pt idx="513">
                  <c:v>1.7267092494292875</c:v>
                </c:pt>
                <c:pt idx="514">
                  <c:v>1.7601155696170296</c:v>
                </c:pt>
                <c:pt idx="515">
                  <c:v>1.7601155696170296</c:v>
                </c:pt>
                <c:pt idx="516">
                  <c:v>1.7935218898047716</c:v>
                </c:pt>
                <c:pt idx="517">
                  <c:v>1.7935218898047716</c:v>
                </c:pt>
                <c:pt idx="518">
                  <c:v>1.7935218898047718</c:v>
                </c:pt>
                <c:pt idx="519">
                  <c:v>1.7935218898047718</c:v>
                </c:pt>
                <c:pt idx="520">
                  <c:v>1.7935218898047718</c:v>
                </c:pt>
                <c:pt idx="521">
                  <c:v>1.7935218898047718</c:v>
                </c:pt>
                <c:pt idx="522">
                  <c:v>1.8269282099925137</c:v>
                </c:pt>
                <c:pt idx="523">
                  <c:v>1.8269282099925137</c:v>
                </c:pt>
                <c:pt idx="524">
                  <c:v>1.8603345301802556</c:v>
                </c:pt>
                <c:pt idx="525">
                  <c:v>1.8603345301802556</c:v>
                </c:pt>
                <c:pt idx="526">
                  <c:v>1.8937408503679976</c:v>
                </c:pt>
                <c:pt idx="527">
                  <c:v>1.8937408503679976</c:v>
                </c:pt>
                <c:pt idx="528">
                  <c:v>1.9271471705557395</c:v>
                </c:pt>
                <c:pt idx="529">
                  <c:v>1.9271471705557395</c:v>
                </c:pt>
                <c:pt idx="530">
                  <c:v>1.9605534907434814</c:v>
                </c:pt>
                <c:pt idx="531">
                  <c:v>1.9605534907434814</c:v>
                </c:pt>
                <c:pt idx="532">
                  <c:v>1.9939598109312233</c:v>
                </c:pt>
                <c:pt idx="533">
                  <c:v>1.9939598109312233</c:v>
                </c:pt>
                <c:pt idx="534">
                  <c:v>2.0273661311189652</c:v>
                </c:pt>
                <c:pt idx="535">
                  <c:v>2.0273661311189652</c:v>
                </c:pt>
                <c:pt idx="536">
                  <c:v>2.0607724513067072</c:v>
                </c:pt>
                <c:pt idx="537">
                  <c:v>2.0607724513067072</c:v>
                </c:pt>
                <c:pt idx="538">
                  <c:v>2.0941787714944491</c:v>
                </c:pt>
                <c:pt idx="539">
                  <c:v>2.0941787714944491</c:v>
                </c:pt>
                <c:pt idx="540">
                  <c:v>2.127585091682191</c:v>
                </c:pt>
                <c:pt idx="541">
                  <c:v>2.127585091682191</c:v>
                </c:pt>
                <c:pt idx="542">
                  <c:v>2.1609914118699329</c:v>
                </c:pt>
                <c:pt idx="543">
                  <c:v>2.1609914118699329</c:v>
                </c:pt>
                <c:pt idx="544">
                  <c:v>2.1943977320576753</c:v>
                </c:pt>
                <c:pt idx="545">
                  <c:v>2.1943977320576753</c:v>
                </c:pt>
                <c:pt idx="546">
                  <c:v>2.2278040522454172</c:v>
                </c:pt>
                <c:pt idx="547">
                  <c:v>2.2278040522454172</c:v>
                </c:pt>
                <c:pt idx="548">
                  <c:v>2.2612103724331591</c:v>
                </c:pt>
                <c:pt idx="549">
                  <c:v>2.2612103724331591</c:v>
                </c:pt>
                <c:pt idx="550">
                  <c:v>2.2946166926209011</c:v>
                </c:pt>
                <c:pt idx="551">
                  <c:v>2.2946166926209011</c:v>
                </c:pt>
                <c:pt idx="552">
                  <c:v>2.328023012808643</c:v>
                </c:pt>
                <c:pt idx="553">
                  <c:v>2.328023012808643</c:v>
                </c:pt>
                <c:pt idx="554">
                  <c:v>2.3614293329963849</c:v>
                </c:pt>
                <c:pt idx="555">
                  <c:v>2.3614293329963849</c:v>
                </c:pt>
                <c:pt idx="556">
                  <c:v>2.3948356531841268</c:v>
                </c:pt>
                <c:pt idx="557">
                  <c:v>2.3948356531841268</c:v>
                </c:pt>
                <c:pt idx="558">
                  <c:v>2.4282419733718688</c:v>
                </c:pt>
                <c:pt idx="559">
                  <c:v>2.4282419733718688</c:v>
                </c:pt>
                <c:pt idx="560">
                  <c:v>2.4616482935596107</c:v>
                </c:pt>
                <c:pt idx="561">
                  <c:v>2.4616482935596107</c:v>
                </c:pt>
                <c:pt idx="562">
                  <c:v>2.4950546137473526</c:v>
                </c:pt>
                <c:pt idx="563">
                  <c:v>2.4950546137473526</c:v>
                </c:pt>
                <c:pt idx="564">
                  <c:v>2.5284609339350945</c:v>
                </c:pt>
                <c:pt idx="565">
                  <c:v>2.5284609339350945</c:v>
                </c:pt>
                <c:pt idx="566">
                  <c:v>2.5618672541228364</c:v>
                </c:pt>
                <c:pt idx="567">
                  <c:v>2.5618672541228364</c:v>
                </c:pt>
                <c:pt idx="568">
                  <c:v>2.5952735743105784</c:v>
                </c:pt>
                <c:pt idx="569">
                  <c:v>2.5952735743105784</c:v>
                </c:pt>
                <c:pt idx="570">
                  <c:v>2.6286798944983203</c:v>
                </c:pt>
                <c:pt idx="571">
                  <c:v>2.6286798944983203</c:v>
                </c:pt>
                <c:pt idx="572">
                  <c:v>2.6620862146860622</c:v>
                </c:pt>
                <c:pt idx="573">
                  <c:v>2.6620862146860622</c:v>
                </c:pt>
                <c:pt idx="574">
                  <c:v>2.6954925348738041</c:v>
                </c:pt>
                <c:pt idx="575">
                  <c:v>2.6954925348738041</c:v>
                </c:pt>
                <c:pt idx="576">
                  <c:v>2.7288988550615461</c:v>
                </c:pt>
                <c:pt idx="577">
                  <c:v>2.7288988550615461</c:v>
                </c:pt>
                <c:pt idx="578">
                  <c:v>2.7623051752492884</c:v>
                </c:pt>
                <c:pt idx="579">
                  <c:v>2.7623051752492884</c:v>
                </c:pt>
                <c:pt idx="580">
                  <c:v>2.7957114954370303</c:v>
                </c:pt>
                <c:pt idx="581">
                  <c:v>2.7957114954370303</c:v>
                </c:pt>
                <c:pt idx="582">
                  <c:v>2.8291178156247723</c:v>
                </c:pt>
                <c:pt idx="583">
                  <c:v>2.8291178156247723</c:v>
                </c:pt>
                <c:pt idx="584">
                  <c:v>2.8625241358125142</c:v>
                </c:pt>
                <c:pt idx="585">
                  <c:v>2.8625241358125142</c:v>
                </c:pt>
                <c:pt idx="586">
                  <c:v>2.8959304560002561</c:v>
                </c:pt>
                <c:pt idx="587">
                  <c:v>2.8959304560002561</c:v>
                </c:pt>
                <c:pt idx="588">
                  <c:v>2.929336776187998</c:v>
                </c:pt>
                <c:pt idx="589">
                  <c:v>2.929336776187998</c:v>
                </c:pt>
                <c:pt idx="590">
                  <c:v>2.96274309637574</c:v>
                </c:pt>
                <c:pt idx="591">
                  <c:v>2.96274309637574</c:v>
                </c:pt>
                <c:pt idx="592">
                  <c:v>2.9961494165634819</c:v>
                </c:pt>
                <c:pt idx="593">
                  <c:v>2.9961494165634819</c:v>
                </c:pt>
                <c:pt idx="594">
                  <c:v>3.0295557367512238</c:v>
                </c:pt>
                <c:pt idx="595">
                  <c:v>3.0295557367512238</c:v>
                </c:pt>
                <c:pt idx="596">
                  <c:v>3.0629620569389657</c:v>
                </c:pt>
                <c:pt idx="597">
                  <c:v>3.0629620569389657</c:v>
                </c:pt>
                <c:pt idx="598">
                  <c:v>3.0963683771267076</c:v>
                </c:pt>
                <c:pt idx="599">
                  <c:v>3.0963683771267076</c:v>
                </c:pt>
                <c:pt idx="600">
                  <c:v>3.1297746973144496</c:v>
                </c:pt>
                <c:pt idx="601">
                  <c:v>3.1297746973144496</c:v>
                </c:pt>
                <c:pt idx="602">
                  <c:v>3.1631810175021915</c:v>
                </c:pt>
                <c:pt idx="603">
                  <c:v>3.1631810175021915</c:v>
                </c:pt>
                <c:pt idx="604">
                  <c:v>3.1965873376899334</c:v>
                </c:pt>
                <c:pt idx="605">
                  <c:v>3.1965873376899334</c:v>
                </c:pt>
                <c:pt idx="606">
                  <c:v>3.2299936578776753</c:v>
                </c:pt>
                <c:pt idx="607">
                  <c:v>3.2299936578776753</c:v>
                </c:pt>
                <c:pt idx="608">
                  <c:v>3.2633999780654177</c:v>
                </c:pt>
                <c:pt idx="609">
                  <c:v>3.2633999780654177</c:v>
                </c:pt>
                <c:pt idx="610">
                  <c:v>3.2968062982531596</c:v>
                </c:pt>
                <c:pt idx="611">
                  <c:v>3.2968062982531596</c:v>
                </c:pt>
                <c:pt idx="612">
                  <c:v>3.3302126184409016</c:v>
                </c:pt>
                <c:pt idx="613">
                  <c:v>3.3302126184409016</c:v>
                </c:pt>
                <c:pt idx="614">
                  <c:v>3.3636189386286435</c:v>
                </c:pt>
                <c:pt idx="615">
                  <c:v>3.3636189386286435</c:v>
                </c:pt>
                <c:pt idx="616">
                  <c:v>3.3970252588163854</c:v>
                </c:pt>
                <c:pt idx="617">
                  <c:v>3.3970252588163854</c:v>
                </c:pt>
                <c:pt idx="618">
                  <c:v>3.4304315790041273</c:v>
                </c:pt>
                <c:pt idx="619">
                  <c:v>3.4304315790041273</c:v>
                </c:pt>
                <c:pt idx="620">
                  <c:v>3.4638378991918692</c:v>
                </c:pt>
                <c:pt idx="621">
                  <c:v>3.4638378991918692</c:v>
                </c:pt>
                <c:pt idx="622">
                  <c:v>3.4638378991918692</c:v>
                </c:pt>
                <c:pt idx="623">
                  <c:v>3.4638378991918692</c:v>
                </c:pt>
                <c:pt idx="624">
                  <c:v>3.4638378991918692</c:v>
                </c:pt>
                <c:pt idx="625">
                  <c:v>3.4638378991918692</c:v>
                </c:pt>
                <c:pt idx="626">
                  <c:v>3.4972442193796112</c:v>
                </c:pt>
                <c:pt idx="627">
                  <c:v>3.4972442193796112</c:v>
                </c:pt>
                <c:pt idx="628">
                  <c:v>3.5306505395673531</c:v>
                </c:pt>
                <c:pt idx="629">
                  <c:v>3.5306505395673531</c:v>
                </c:pt>
                <c:pt idx="630">
                  <c:v>3.564056859755095</c:v>
                </c:pt>
                <c:pt idx="631">
                  <c:v>3.564056859755095</c:v>
                </c:pt>
                <c:pt idx="632">
                  <c:v>3.5974631799428369</c:v>
                </c:pt>
                <c:pt idx="633">
                  <c:v>3.5974631799428369</c:v>
                </c:pt>
                <c:pt idx="634">
                  <c:v>3.6308695001305793</c:v>
                </c:pt>
                <c:pt idx="635">
                  <c:v>3.6308695001305793</c:v>
                </c:pt>
                <c:pt idx="636">
                  <c:v>3.6642758203183212</c:v>
                </c:pt>
                <c:pt idx="637">
                  <c:v>3.6642758203183212</c:v>
                </c:pt>
                <c:pt idx="638">
                  <c:v>3.6976821405060631</c:v>
                </c:pt>
                <c:pt idx="639">
                  <c:v>3.6976821405060631</c:v>
                </c:pt>
                <c:pt idx="640">
                  <c:v>3.7310884606938051</c:v>
                </c:pt>
                <c:pt idx="641">
                  <c:v>3.7310884606938051</c:v>
                </c:pt>
                <c:pt idx="642">
                  <c:v>3.764494780881547</c:v>
                </c:pt>
                <c:pt idx="643">
                  <c:v>3.764494780881547</c:v>
                </c:pt>
                <c:pt idx="644">
                  <c:v>3.7979011010692889</c:v>
                </c:pt>
                <c:pt idx="645">
                  <c:v>3.7979011010692889</c:v>
                </c:pt>
                <c:pt idx="646">
                  <c:v>3.8313074212570308</c:v>
                </c:pt>
                <c:pt idx="647">
                  <c:v>3.8313074212570308</c:v>
                </c:pt>
                <c:pt idx="648">
                  <c:v>3.8647137414447728</c:v>
                </c:pt>
                <c:pt idx="649">
                  <c:v>3.8647137414447728</c:v>
                </c:pt>
                <c:pt idx="650">
                  <c:v>3.8981200616325147</c:v>
                </c:pt>
                <c:pt idx="651">
                  <c:v>3.8981200616325147</c:v>
                </c:pt>
                <c:pt idx="652">
                  <c:v>3.9315263818202566</c:v>
                </c:pt>
                <c:pt idx="653">
                  <c:v>3.9315263818202566</c:v>
                </c:pt>
                <c:pt idx="654">
                  <c:v>3.9649327020079985</c:v>
                </c:pt>
                <c:pt idx="655">
                  <c:v>3.9649327020079985</c:v>
                </c:pt>
                <c:pt idx="656">
                  <c:v>3.9983390221957404</c:v>
                </c:pt>
                <c:pt idx="657">
                  <c:v>3.9983390221957404</c:v>
                </c:pt>
                <c:pt idx="658">
                  <c:v>4.0317453423834824</c:v>
                </c:pt>
                <c:pt idx="659">
                  <c:v>4.0317453423834824</c:v>
                </c:pt>
                <c:pt idx="660">
                  <c:v>4.0651516625712247</c:v>
                </c:pt>
                <c:pt idx="661">
                  <c:v>4.0651516625712247</c:v>
                </c:pt>
                <c:pt idx="662">
                  <c:v>4.0985579827589662</c:v>
                </c:pt>
                <c:pt idx="663">
                  <c:v>4.0985579827589662</c:v>
                </c:pt>
                <c:pt idx="664">
                  <c:v>4.1319643029467086</c:v>
                </c:pt>
                <c:pt idx="665">
                  <c:v>4.1319643029467086</c:v>
                </c:pt>
                <c:pt idx="666">
                  <c:v>4.1653706231344501</c:v>
                </c:pt>
                <c:pt idx="667">
                  <c:v>4.1653706231344501</c:v>
                </c:pt>
                <c:pt idx="668">
                  <c:v>4.1987769433221924</c:v>
                </c:pt>
                <c:pt idx="669">
                  <c:v>4.1987769433221924</c:v>
                </c:pt>
                <c:pt idx="670">
                  <c:v>4.2321832635099339</c:v>
                </c:pt>
                <c:pt idx="671">
                  <c:v>4.2321832635099339</c:v>
                </c:pt>
                <c:pt idx="672">
                  <c:v>4.2655895836976763</c:v>
                </c:pt>
                <c:pt idx="673">
                  <c:v>4.2655895836976763</c:v>
                </c:pt>
                <c:pt idx="674">
                  <c:v>4.2989959038854177</c:v>
                </c:pt>
                <c:pt idx="675">
                  <c:v>4.2989959038854177</c:v>
                </c:pt>
                <c:pt idx="676">
                  <c:v>4.3324022240731601</c:v>
                </c:pt>
                <c:pt idx="677">
                  <c:v>4.3324022240731601</c:v>
                </c:pt>
                <c:pt idx="678">
                  <c:v>4.3658085442609016</c:v>
                </c:pt>
                <c:pt idx="679">
                  <c:v>4.3658085442609016</c:v>
                </c:pt>
                <c:pt idx="680">
                  <c:v>4.399214864448644</c:v>
                </c:pt>
                <c:pt idx="681">
                  <c:v>4.399214864448644</c:v>
                </c:pt>
                <c:pt idx="682">
                  <c:v>4.4326211846363863</c:v>
                </c:pt>
                <c:pt idx="683">
                  <c:v>4.4326211846363863</c:v>
                </c:pt>
                <c:pt idx="684">
                  <c:v>4.4660275048241278</c:v>
                </c:pt>
                <c:pt idx="685">
                  <c:v>4.4660275048241278</c:v>
                </c:pt>
                <c:pt idx="686">
                  <c:v>4.4994338250118702</c:v>
                </c:pt>
                <c:pt idx="687">
                  <c:v>4.4994338250118702</c:v>
                </c:pt>
                <c:pt idx="688">
                  <c:v>4.5328401451996116</c:v>
                </c:pt>
                <c:pt idx="689">
                  <c:v>4.5328401451996116</c:v>
                </c:pt>
                <c:pt idx="690">
                  <c:v>4.566246465387354</c:v>
                </c:pt>
                <c:pt idx="691">
                  <c:v>4.566246465387354</c:v>
                </c:pt>
                <c:pt idx="692">
                  <c:v>4.5996527855750955</c:v>
                </c:pt>
                <c:pt idx="693">
                  <c:v>4.5996527855750955</c:v>
                </c:pt>
                <c:pt idx="694">
                  <c:v>4.6330591057628379</c:v>
                </c:pt>
                <c:pt idx="695">
                  <c:v>4.6330591057628379</c:v>
                </c:pt>
                <c:pt idx="696">
                  <c:v>4.6664654259505793</c:v>
                </c:pt>
                <c:pt idx="697">
                  <c:v>4.6664654259505793</c:v>
                </c:pt>
                <c:pt idx="698">
                  <c:v>4.6998717461383217</c:v>
                </c:pt>
                <c:pt idx="699">
                  <c:v>4.6998717461383217</c:v>
                </c:pt>
                <c:pt idx="700">
                  <c:v>4.7332780663260632</c:v>
                </c:pt>
                <c:pt idx="701">
                  <c:v>4.7332780663260632</c:v>
                </c:pt>
                <c:pt idx="702">
                  <c:v>4.7666843865138055</c:v>
                </c:pt>
                <c:pt idx="703">
                  <c:v>4.7666843865138055</c:v>
                </c:pt>
                <c:pt idx="704">
                  <c:v>4.800090706701547</c:v>
                </c:pt>
                <c:pt idx="705">
                  <c:v>4.800090706701547</c:v>
                </c:pt>
                <c:pt idx="706">
                  <c:v>4.8334970268892894</c:v>
                </c:pt>
                <c:pt idx="707">
                  <c:v>4.8334970268892894</c:v>
                </c:pt>
                <c:pt idx="708">
                  <c:v>4.8669033470770309</c:v>
                </c:pt>
                <c:pt idx="709">
                  <c:v>4.8669033470770309</c:v>
                </c:pt>
                <c:pt idx="710">
                  <c:v>4.9003096672647732</c:v>
                </c:pt>
                <c:pt idx="711">
                  <c:v>4.9003096672647732</c:v>
                </c:pt>
                <c:pt idx="712">
                  <c:v>4.9337159874525156</c:v>
                </c:pt>
                <c:pt idx="713">
                  <c:v>4.9337159874525156</c:v>
                </c:pt>
                <c:pt idx="714">
                  <c:v>4.9671223076402571</c:v>
                </c:pt>
                <c:pt idx="715">
                  <c:v>4.9671223076402571</c:v>
                </c:pt>
                <c:pt idx="716">
                  <c:v>5.0005286278279995</c:v>
                </c:pt>
                <c:pt idx="717">
                  <c:v>5.0005286278279995</c:v>
                </c:pt>
                <c:pt idx="718">
                  <c:v>5.0339349480157409</c:v>
                </c:pt>
                <c:pt idx="719">
                  <c:v>5.0339349480157409</c:v>
                </c:pt>
                <c:pt idx="720">
                  <c:v>5.0673412682034833</c:v>
                </c:pt>
                <c:pt idx="721">
                  <c:v>5.0673412682034833</c:v>
                </c:pt>
                <c:pt idx="722">
                  <c:v>5.1007475883912248</c:v>
                </c:pt>
                <c:pt idx="723">
                  <c:v>5.1007475883912248</c:v>
                </c:pt>
                <c:pt idx="724">
                  <c:v>5.1341539085789671</c:v>
                </c:pt>
                <c:pt idx="725">
                  <c:v>5.1341539085789671</c:v>
                </c:pt>
                <c:pt idx="726">
                  <c:v>5.1341539085789671</c:v>
                </c:pt>
                <c:pt idx="727">
                  <c:v>5.1341539085789671</c:v>
                </c:pt>
                <c:pt idx="728">
                  <c:v>5.1341539085789671</c:v>
                </c:pt>
                <c:pt idx="729">
                  <c:v>5.1341539085789671</c:v>
                </c:pt>
                <c:pt idx="730">
                  <c:v>5.1675602287667086</c:v>
                </c:pt>
                <c:pt idx="731">
                  <c:v>5.1675602287667086</c:v>
                </c:pt>
                <c:pt idx="732">
                  <c:v>5.200966548954451</c:v>
                </c:pt>
                <c:pt idx="733">
                  <c:v>5.200966548954451</c:v>
                </c:pt>
                <c:pt idx="734">
                  <c:v>5.2343728691421925</c:v>
                </c:pt>
                <c:pt idx="735">
                  <c:v>5.2343728691421925</c:v>
                </c:pt>
                <c:pt idx="736">
                  <c:v>5.2677791893299348</c:v>
                </c:pt>
                <c:pt idx="737">
                  <c:v>5.2677791893299348</c:v>
                </c:pt>
                <c:pt idx="738">
                  <c:v>5.3011855095176772</c:v>
                </c:pt>
                <c:pt idx="739">
                  <c:v>5.3011855095176772</c:v>
                </c:pt>
                <c:pt idx="740">
                  <c:v>5.3345918297054187</c:v>
                </c:pt>
                <c:pt idx="741">
                  <c:v>5.3345918297054187</c:v>
                </c:pt>
                <c:pt idx="742">
                  <c:v>5.367998149893161</c:v>
                </c:pt>
                <c:pt idx="743">
                  <c:v>5.367998149893161</c:v>
                </c:pt>
                <c:pt idx="744">
                  <c:v>5.4014044700809025</c:v>
                </c:pt>
                <c:pt idx="745">
                  <c:v>5.4014044700809025</c:v>
                </c:pt>
                <c:pt idx="746">
                  <c:v>5.4348107902686449</c:v>
                </c:pt>
                <c:pt idx="747">
                  <c:v>5.4348107902686449</c:v>
                </c:pt>
                <c:pt idx="748">
                  <c:v>5.4682171104563864</c:v>
                </c:pt>
                <c:pt idx="749">
                  <c:v>5.4682171104563864</c:v>
                </c:pt>
                <c:pt idx="750">
                  <c:v>5.5016234306441287</c:v>
                </c:pt>
                <c:pt idx="751">
                  <c:v>5.5016234306441287</c:v>
                </c:pt>
                <c:pt idx="752">
                  <c:v>5.5350297508318702</c:v>
                </c:pt>
                <c:pt idx="753">
                  <c:v>5.5350297508318702</c:v>
                </c:pt>
                <c:pt idx="754">
                  <c:v>5.5684360710196126</c:v>
                </c:pt>
                <c:pt idx="755">
                  <c:v>5.5684360710196126</c:v>
                </c:pt>
                <c:pt idx="756">
                  <c:v>5.6018423912073541</c:v>
                </c:pt>
                <c:pt idx="757">
                  <c:v>5.6018423912073541</c:v>
                </c:pt>
                <c:pt idx="758">
                  <c:v>5.6352487113950964</c:v>
                </c:pt>
                <c:pt idx="759">
                  <c:v>5.6352487113950964</c:v>
                </c:pt>
                <c:pt idx="760">
                  <c:v>5.6686550315828379</c:v>
                </c:pt>
                <c:pt idx="761">
                  <c:v>5.6686550315828379</c:v>
                </c:pt>
                <c:pt idx="762">
                  <c:v>5.7020613517705803</c:v>
                </c:pt>
                <c:pt idx="763">
                  <c:v>5.7020613517705803</c:v>
                </c:pt>
                <c:pt idx="764">
                  <c:v>5.7354676719583217</c:v>
                </c:pt>
                <c:pt idx="765">
                  <c:v>5.7354676719583217</c:v>
                </c:pt>
                <c:pt idx="766">
                  <c:v>5.7688739921460641</c:v>
                </c:pt>
                <c:pt idx="767">
                  <c:v>5.7688739921460641</c:v>
                </c:pt>
                <c:pt idx="768">
                  <c:v>5.8022803123338065</c:v>
                </c:pt>
                <c:pt idx="769">
                  <c:v>5.8022803123338065</c:v>
                </c:pt>
                <c:pt idx="770">
                  <c:v>5.835686632521548</c:v>
                </c:pt>
                <c:pt idx="771">
                  <c:v>5.835686632521548</c:v>
                </c:pt>
                <c:pt idx="772">
                  <c:v>5.8690929527092903</c:v>
                </c:pt>
                <c:pt idx="773">
                  <c:v>5.8690929527092903</c:v>
                </c:pt>
                <c:pt idx="774">
                  <c:v>5.9024992728970318</c:v>
                </c:pt>
                <c:pt idx="775">
                  <c:v>5.9024992728970318</c:v>
                </c:pt>
                <c:pt idx="776">
                  <c:v>5.9359055930847742</c:v>
                </c:pt>
                <c:pt idx="777">
                  <c:v>5.9359055930847742</c:v>
                </c:pt>
                <c:pt idx="778">
                  <c:v>5.9693119132725156</c:v>
                </c:pt>
                <c:pt idx="779">
                  <c:v>5.9693119132725156</c:v>
                </c:pt>
                <c:pt idx="780">
                  <c:v>6.002718233460258</c:v>
                </c:pt>
                <c:pt idx="781">
                  <c:v>6.002718233460258</c:v>
                </c:pt>
                <c:pt idx="782">
                  <c:v>6.0361245536479995</c:v>
                </c:pt>
                <c:pt idx="783">
                  <c:v>6.0361245536479995</c:v>
                </c:pt>
                <c:pt idx="784">
                  <c:v>6.0695308738357419</c:v>
                </c:pt>
                <c:pt idx="785">
                  <c:v>6.0695308738357419</c:v>
                </c:pt>
                <c:pt idx="786">
                  <c:v>6.1029371940234833</c:v>
                </c:pt>
                <c:pt idx="787">
                  <c:v>6.1029371940234833</c:v>
                </c:pt>
                <c:pt idx="788">
                  <c:v>6.1363435142112257</c:v>
                </c:pt>
                <c:pt idx="789">
                  <c:v>6.1363435142112257</c:v>
                </c:pt>
                <c:pt idx="790">
                  <c:v>6.1697498343989672</c:v>
                </c:pt>
                <c:pt idx="791">
                  <c:v>6.1697498343989672</c:v>
                </c:pt>
                <c:pt idx="792">
                  <c:v>6.2031561545867095</c:v>
                </c:pt>
                <c:pt idx="793">
                  <c:v>6.2031561545867095</c:v>
                </c:pt>
                <c:pt idx="794">
                  <c:v>6.236562474774451</c:v>
                </c:pt>
                <c:pt idx="795">
                  <c:v>6.236562474774451</c:v>
                </c:pt>
                <c:pt idx="796">
                  <c:v>6.2699687949621934</c:v>
                </c:pt>
                <c:pt idx="797">
                  <c:v>6.2699687949621934</c:v>
                </c:pt>
                <c:pt idx="798">
                  <c:v>6.3033751151499349</c:v>
                </c:pt>
                <c:pt idx="799">
                  <c:v>6.3033751151499349</c:v>
                </c:pt>
                <c:pt idx="800">
                  <c:v>6.3367814353376772</c:v>
                </c:pt>
                <c:pt idx="801">
                  <c:v>6.3367814353376772</c:v>
                </c:pt>
                <c:pt idx="802">
                  <c:v>6.3701877555254196</c:v>
                </c:pt>
                <c:pt idx="803">
                  <c:v>6.3701877555254196</c:v>
                </c:pt>
                <c:pt idx="804">
                  <c:v>6.4035940757131611</c:v>
                </c:pt>
                <c:pt idx="805">
                  <c:v>6.4035940757131611</c:v>
                </c:pt>
                <c:pt idx="806">
                  <c:v>6.4370003959009034</c:v>
                </c:pt>
                <c:pt idx="807">
                  <c:v>6.4370003959009034</c:v>
                </c:pt>
                <c:pt idx="808">
                  <c:v>6.4704067160886449</c:v>
                </c:pt>
                <c:pt idx="809">
                  <c:v>6.4704067160886449</c:v>
                </c:pt>
                <c:pt idx="810">
                  <c:v>6.5038130362763873</c:v>
                </c:pt>
                <c:pt idx="811">
                  <c:v>6.5038130362763873</c:v>
                </c:pt>
                <c:pt idx="812">
                  <c:v>6.5372193564641288</c:v>
                </c:pt>
                <c:pt idx="813">
                  <c:v>6.5372193564641288</c:v>
                </c:pt>
                <c:pt idx="814">
                  <c:v>6.5706256766518711</c:v>
                </c:pt>
                <c:pt idx="815">
                  <c:v>6.5706256766518711</c:v>
                </c:pt>
                <c:pt idx="816">
                  <c:v>6.6040319968396126</c:v>
                </c:pt>
                <c:pt idx="817">
                  <c:v>6.6040319968396126</c:v>
                </c:pt>
                <c:pt idx="818">
                  <c:v>6.637438317027355</c:v>
                </c:pt>
                <c:pt idx="819">
                  <c:v>6.637438317027355</c:v>
                </c:pt>
                <c:pt idx="820">
                  <c:v>6.6708446372150965</c:v>
                </c:pt>
                <c:pt idx="821">
                  <c:v>6.6708446372150965</c:v>
                </c:pt>
                <c:pt idx="822">
                  <c:v>6.7042509574028388</c:v>
                </c:pt>
                <c:pt idx="823">
                  <c:v>6.7042509574028388</c:v>
                </c:pt>
                <c:pt idx="824">
                  <c:v>6.7376572775905803</c:v>
                </c:pt>
                <c:pt idx="825">
                  <c:v>6.7376572775905803</c:v>
                </c:pt>
                <c:pt idx="826">
                  <c:v>6.7710635977783227</c:v>
                </c:pt>
                <c:pt idx="827">
                  <c:v>6.7710635977783227</c:v>
                </c:pt>
                <c:pt idx="828">
                  <c:v>6.8044699179660642</c:v>
                </c:pt>
                <c:pt idx="829">
                  <c:v>6.8044699179660642</c:v>
                </c:pt>
                <c:pt idx="830">
                  <c:v>6.804469917966065</c:v>
                </c:pt>
                <c:pt idx="831">
                  <c:v>6.804469917966065</c:v>
                </c:pt>
                <c:pt idx="832">
                  <c:v>6.804469917966065</c:v>
                </c:pt>
                <c:pt idx="833">
                  <c:v>6.804469917966065</c:v>
                </c:pt>
                <c:pt idx="834">
                  <c:v>6.8378762381538065</c:v>
                </c:pt>
                <c:pt idx="835">
                  <c:v>6.8378762381538065</c:v>
                </c:pt>
                <c:pt idx="836">
                  <c:v>6.8712825583415489</c:v>
                </c:pt>
                <c:pt idx="837">
                  <c:v>6.8712825583415489</c:v>
                </c:pt>
                <c:pt idx="838">
                  <c:v>6.9046888785292904</c:v>
                </c:pt>
                <c:pt idx="839">
                  <c:v>6.9046888785292904</c:v>
                </c:pt>
                <c:pt idx="840">
                  <c:v>6.9380951987170327</c:v>
                </c:pt>
                <c:pt idx="841">
                  <c:v>6.9380951987170327</c:v>
                </c:pt>
                <c:pt idx="842">
                  <c:v>6.9715015189047742</c:v>
                </c:pt>
                <c:pt idx="843">
                  <c:v>6.9715015189047742</c:v>
                </c:pt>
                <c:pt idx="844">
                  <c:v>7.0049078390925166</c:v>
                </c:pt>
                <c:pt idx="845">
                  <c:v>7.0049078390925166</c:v>
                </c:pt>
                <c:pt idx="846">
                  <c:v>7.0383141592802581</c:v>
                </c:pt>
                <c:pt idx="847">
                  <c:v>7.0383141592802581</c:v>
                </c:pt>
                <c:pt idx="848">
                  <c:v>7.0717204794680004</c:v>
                </c:pt>
                <c:pt idx="849">
                  <c:v>7.0717204794680004</c:v>
                </c:pt>
                <c:pt idx="850">
                  <c:v>7.1051267996557419</c:v>
                </c:pt>
                <c:pt idx="851">
                  <c:v>7.1051267996557419</c:v>
                </c:pt>
                <c:pt idx="852">
                  <c:v>7.1385331198434843</c:v>
                </c:pt>
                <c:pt idx="853">
                  <c:v>7.1385331198434843</c:v>
                </c:pt>
                <c:pt idx="854">
                  <c:v>7.1719394400312257</c:v>
                </c:pt>
                <c:pt idx="855">
                  <c:v>7.1719394400312257</c:v>
                </c:pt>
                <c:pt idx="856">
                  <c:v>7.2053457602189681</c:v>
                </c:pt>
                <c:pt idx="857">
                  <c:v>7.2053457602189681</c:v>
                </c:pt>
                <c:pt idx="858">
                  <c:v>7.2387520804067105</c:v>
                </c:pt>
                <c:pt idx="859">
                  <c:v>7.2387520804067105</c:v>
                </c:pt>
                <c:pt idx="860">
                  <c:v>7.272158400594452</c:v>
                </c:pt>
                <c:pt idx="861">
                  <c:v>7.272158400594452</c:v>
                </c:pt>
                <c:pt idx="862">
                  <c:v>7.3055647207821943</c:v>
                </c:pt>
                <c:pt idx="863">
                  <c:v>7.3055647207821943</c:v>
                </c:pt>
                <c:pt idx="864">
                  <c:v>7.3389710409699358</c:v>
                </c:pt>
                <c:pt idx="865">
                  <c:v>7.3389710409699358</c:v>
                </c:pt>
                <c:pt idx="866">
                  <c:v>7.3723773611576782</c:v>
                </c:pt>
                <c:pt idx="867">
                  <c:v>7.3723773611576782</c:v>
                </c:pt>
                <c:pt idx="868">
                  <c:v>7.4057836813454196</c:v>
                </c:pt>
                <c:pt idx="869">
                  <c:v>7.4057836813454196</c:v>
                </c:pt>
                <c:pt idx="870">
                  <c:v>7.439190001533162</c:v>
                </c:pt>
                <c:pt idx="871">
                  <c:v>7.439190001533162</c:v>
                </c:pt>
                <c:pt idx="872">
                  <c:v>7.4725963217209035</c:v>
                </c:pt>
                <c:pt idx="873">
                  <c:v>7.4725963217209035</c:v>
                </c:pt>
                <c:pt idx="874">
                  <c:v>7.5060026419086459</c:v>
                </c:pt>
                <c:pt idx="875">
                  <c:v>7.5060026419086459</c:v>
                </c:pt>
                <c:pt idx="876">
                  <c:v>7.5394089620963873</c:v>
                </c:pt>
                <c:pt idx="877">
                  <c:v>7.5394089620963873</c:v>
                </c:pt>
                <c:pt idx="878">
                  <c:v>7.5728152822841297</c:v>
                </c:pt>
                <c:pt idx="879">
                  <c:v>7.5728152822841297</c:v>
                </c:pt>
                <c:pt idx="880">
                  <c:v>7.6062216024718712</c:v>
                </c:pt>
                <c:pt idx="881">
                  <c:v>7.6062216024718712</c:v>
                </c:pt>
                <c:pt idx="882">
                  <c:v>7.6396279226596135</c:v>
                </c:pt>
                <c:pt idx="883">
                  <c:v>7.6396279226596135</c:v>
                </c:pt>
                <c:pt idx="884">
                  <c:v>7.673034242847355</c:v>
                </c:pt>
                <c:pt idx="885">
                  <c:v>7.673034242847355</c:v>
                </c:pt>
                <c:pt idx="886">
                  <c:v>7.7064405630350974</c:v>
                </c:pt>
                <c:pt idx="887">
                  <c:v>7.7064405630350974</c:v>
                </c:pt>
                <c:pt idx="888">
                  <c:v>7.7398468832228389</c:v>
                </c:pt>
                <c:pt idx="889">
                  <c:v>7.7398468832228389</c:v>
                </c:pt>
                <c:pt idx="890">
                  <c:v>7.7732532034105812</c:v>
                </c:pt>
                <c:pt idx="891">
                  <c:v>7.7732532034105812</c:v>
                </c:pt>
                <c:pt idx="892">
                  <c:v>7.8066595235983236</c:v>
                </c:pt>
                <c:pt idx="893">
                  <c:v>7.8066595235983236</c:v>
                </c:pt>
                <c:pt idx="894">
                  <c:v>7.8400658437860651</c:v>
                </c:pt>
                <c:pt idx="895">
                  <c:v>7.8400658437860651</c:v>
                </c:pt>
                <c:pt idx="896">
                  <c:v>7.8734721639738074</c:v>
                </c:pt>
                <c:pt idx="897">
                  <c:v>7.8734721639738074</c:v>
                </c:pt>
                <c:pt idx="898">
                  <c:v>7.9068784841615489</c:v>
                </c:pt>
                <c:pt idx="899">
                  <c:v>7.9068784841615489</c:v>
                </c:pt>
                <c:pt idx="900">
                  <c:v>7.9402848043492913</c:v>
                </c:pt>
                <c:pt idx="901">
                  <c:v>7.9402848043492913</c:v>
                </c:pt>
                <c:pt idx="902">
                  <c:v>7.9736911245370328</c:v>
                </c:pt>
                <c:pt idx="903">
                  <c:v>7.9736911245370328</c:v>
                </c:pt>
                <c:pt idx="904">
                  <c:v>8.0070974447247742</c:v>
                </c:pt>
                <c:pt idx="905">
                  <c:v>8.0070974447247742</c:v>
                </c:pt>
                <c:pt idx="906">
                  <c:v>8.0405037649125166</c:v>
                </c:pt>
                <c:pt idx="907">
                  <c:v>8.0405037649125166</c:v>
                </c:pt>
                <c:pt idx="908">
                  <c:v>8.073910085100259</c:v>
                </c:pt>
                <c:pt idx="909">
                  <c:v>8.073910085100259</c:v>
                </c:pt>
                <c:pt idx="910">
                  <c:v>8.1073164052880013</c:v>
                </c:pt>
                <c:pt idx="911">
                  <c:v>8.1073164052880013</c:v>
                </c:pt>
                <c:pt idx="912">
                  <c:v>8.1407227254757419</c:v>
                </c:pt>
                <c:pt idx="913">
                  <c:v>8.1407227254757419</c:v>
                </c:pt>
                <c:pt idx="914">
                  <c:v>8.1741290456634843</c:v>
                </c:pt>
                <c:pt idx="915">
                  <c:v>8.1741290456634843</c:v>
                </c:pt>
                <c:pt idx="916">
                  <c:v>8.2075353658512267</c:v>
                </c:pt>
                <c:pt idx="917">
                  <c:v>8.2075353658512267</c:v>
                </c:pt>
                <c:pt idx="918">
                  <c:v>8.240941686038969</c:v>
                </c:pt>
                <c:pt idx="919">
                  <c:v>8.240941686038969</c:v>
                </c:pt>
                <c:pt idx="920">
                  <c:v>8.2743480062267096</c:v>
                </c:pt>
                <c:pt idx="921">
                  <c:v>8.2743480062267096</c:v>
                </c:pt>
                <c:pt idx="922">
                  <c:v>8.307754326414452</c:v>
                </c:pt>
                <c:pt idx="923">
                  <c:v>8.307754326414452</c:v>
                </c:pt>
                <c:pt idx="924">
                  <c:v>8.3411606466021944</c:v>
                </c:pt>
                <c:pt idx="925">
                  <c:v>8.3411606466021944</c:v>
                </c:pt>
                <c:pt idx="926">
                  <c:v>8.3745669667899367</c:v>
                </c:pt>
                <c:pt idx="927">
                  <c:v>8.3745669667899367</c:v>
                </c:pt>
                <c:pt idx="928">
                  <c:v>8.4079732869776791</c:v>
                </c:pt>
                <c:pt idx="929">
                  <c:v>8.4079732869776791</c:v>
                </c:pt>
                <c:pt idx="930">
                  <c:v>8.4413796071654197</c:v>
                </c:pt>
                <c:pt idx="931">
                  <c:v>8.4413796071654197</c:v>
                </c:pt>
                <c:pt idx="932">
                  <c:v>8.4747859273531621</c:v>
                </c:pt>
                <c:pt idx="933">
                  <c:v>8.4747859273531621</c:v>
                </c:pt>
                <c:pt idx="934">
                  <c:v>8.4747859273531621</c:v>
                </c:pt>
                <c:pt idx="935">
                  <c:v>8.4747859273531621</c:v>
                </c:pt>
                <c:pt idx="936">
                  <c:v>8.4747859273531621</c:v>
                </c:pt>
                <c:pt idx="937">
                  <c:v>8.4747859273531621</c:v>
                </c:pt>
                <c:pt idx="938">
                  <c:v>8.5081922475409044</c:v>
                </c:pt>
                <c:pt idx="939">
                  <c:v>8.5081922475409044</c:v>
                </c:pt>
                <c:pt idx="940">
                  <c:v>8.5415985677286468</c:v>
                </c:pt>
                <c:pt idx="941">
                  <c:v>8.5415985677286468</c:v>
                </c:pt>
                <c:pt idx="942">
                  <c:v>8.5750048879163874</c:v>
                </c:pt>
                <c:pt idx="943">
                  <c:v>8.5750048879163874</c:v>
                </c:pt>
                <c:pt idx="944">
                  <c:v>8.6084112081041297</c:v>
                </c:pt>
                <c:pt idx="945">
                  <c:v>8.6084112081041297</c:v>
                </c:pt>
                <c:pt idx="946">
                  <c:v>8.6418175282918721</c:v>
                </c:pt>
                <c:pt idx="947">
                  <c:v>8.6418175282918721</c:v>
                </c:pt>
                <c:pt idx="948">
                  <c:v>8.6752238484796145</c:v>
                </c:pt>
                <c:pt idx="949">
                  <c:v>8.6752238484796145</c:v>
                </c:pt>
                <c:pt idx="950">
                  <c:v>8.7086301686673568</c:v>
                </c:pt>
                <c:pt idx="951">
                  <c:v>8.7086301686673568</c:v>
                </c:pt>
                <c:pt idx="952">
                  <c:v>8.7420364888550974</c:v>
                </c:pt>
                <c:pt idx="953">
                  <c:v>8.7420364888550974</c:v>
                </c:pt>
                <c:pt idx="954">
                  <c:v>8.7754428090428398</c:v>
                </c:pt>
                <c:pt idx="955">
                  <c:v>8.7754428090428398</c:v>
                </c:pt>
                <c:pt idx="956">
                  <c:v>8.8088491292305822</c:v>
                </c:pt>
                <c:pt idx="957">
                  <c:v>8.8088491292305822</c:v>
                </c:pt>
                <c:pt idx="958">
                  <c:v>8.8422554494183245</c:v>
                </c:pt>
                <c:pt idx="959">
                  <c:v>8.8422554494183245</c:v>
                </c:pt>
                <c:pt idx="960">
                  <c:v>8.8756617696060651</c:v>
                </c:pt>
                <c:pt idx="961">
                  <c:v>8.8756617696060651</c:v>
                </c:pt>
                <c:pt idx="962">
                  <c:v>8.9090680897938075</c:v>
                </c:pt>
                <c:pt idx="963">
                  <c:v>8.9090680897938075</c:v>
                </c:pt>
                <c:pt idx="964">
                  <c:v>8.9424744099815499</c:v>
                </c:pt>
                <c:pt idx="965">
                  <c:v>8.9424744099815499</c:v>
                </c:pt>
                <c:pt idx="966">
                  <c:v>8.9758807301692922</c:v>
                </c:pt>
                <c:pt idx="967">
                  <c:v>8.9758807301692922</c:v>
                </c:pt>
                <c:pt idx="968">
                  <c:v>9.0092870503570328</c:v>
                </c:pt>
                <c:pt idx="969">
                  <c:v>9.0092870503570328</c:v>
                </c:pt>
                <c:pt idx="970">
                  <c:v>9.0426933705447752</c:v>
                </c:pt>
                <c:pt idx="971">
                  <c:v>9.0426933705447752</c:v>
                </c:pt>
                <c:pt idx="972">
                  <c:v>9.0760996907325175</c:v>
                </c:pt>
                <c:pt idx="973">
                  <c:v>9.0760996907325175</c:v>
                </c:pt>
                <c:pt idx="974">
                  <c:v>9.1095060109202599</c:v>
                </c:pt>
                <c:pt idx="975">
                  <c:v>9.1095060109202599</c:v>
                </c:pt>
                <c:pt idx="976">
                  <c:v>9.1429123311080005</c:v>
                </c:pt>
                <c:pt idx="977">
                  <c:v>9.1429123311080005</c:v>
                </c:pt>
                <c:pt idx="978">
                  <c:v>9.1763186512957429</c:v>
                </c:pt>
                <c:pt idx="979">
                  <c:v>9.1763186512957429</c:v>
                </c:pt>
                <c:pt idx="980">
                  <c:v>9.2097249714834852</c:v>
                </c:pt>
                <c:pt idx="981">
                  <c:v>9.2097249714834852</c:v>
                </c:pt>
                <c:pt idx="982">
                  <c:v>9.2431312916712276</c:v>
                </c:pt>
                <c:pt idx="983">
                  <c:v>9.2431312916712276</c:v>
                </c:pt>
                <c:pt idx="984">
                  <c:v>9.27653761185897</c:v>
                </c:pt>
                <c:pt idx="985">
                  <c:v>9.27653761185897</c:v>
                </c:pt>
                <c:pt idx="986">
                  <c:v>9.3099439320467106</c:v>
                </c:pt>
                <c:pt idx="987">
                  <c:v>9.3099439320467106</c:v>
                </c:pt>
                <c:pt idx="988">
                  <c:v>9.3433502522344529</c:v>
                </c:pt>
                <c:pt idx="989">
                  <c:v>9.3433502522344529</c:v>
                </c:pt>
                <c:pt idx="990">
                  <c:v>9.3767565724221953</c:v>
                </c:pt>
                <c:pt idx="991">
                  <c:v>9.3767565724221953</c:v>
                </c:pt>
                <c:pt idx="992">
                  <c:v>9.4101628926099377</c:v>
                </c:pt>
                <c:pt idx="993">
                  <c:v>9.4101628926099377</c:v>
                </c:pt>
                <c:pt idx="994">
                  <c:v>9.4435692127976782</c:v>
                </c:pt>
                <c:pt idx="995">
                  <c:v>9.4435692127976782</c:v>
                </c:pt>
                <c:pt idx="996">
                  <c:v>9.4769755329854206</c:v>
                </c:pt>
                <c:pt idx="997">
                  <c:v>9.4769755329854206</c:v>
                </c:pt>
                <c:pt idx="998">
                  <c:v>9.510381853173163</c:v>
                </c:pt>
                <c:pt idx="999">
                  <c:v>9.510381853173163</c:v>
                </c:pt>
                <c:pt idx="1000">
                  <c:v>9.5437881733609053</c:v>
                </c:pt>
                <c:pt idx="1001">
                  <c:v>9.5437881733609053</c:v>
                </c:pt>
                <c:pt idx="1002">
                  <c:v>9.5771944935486459</c:v>
                </c:pt>
                <c:pt idx="1003">
                  <c:v>9.5771944935486459</c:v>
                </c:pt>
                <c:pt idx="1004">
                  <c:v>9.6106008137363883</c:v>
                </c:pt>
                <c:pt idx="1005">
                  <c:v>9.6106008137363883</c:v>
                </c:pt>
                <c:pt idx="1006">
                  <c:v>9.6440071339241307</c:v>
                </c:pt>
                <c:pt idx="1007">
                  <c:v>9.6440071339241307</c:v>
                </c:pt>
                <c:pt idx="1008">
                  <c:v>9.677413454111873</c:v>
                </c:pt>
                <c:pt idx="1009">
                  <c:v>9.677413454111873</c:v>
                </c:pt>
                <c:pt idx="1010">
                  <c:v>9.7108197742996154</c:v>
                </c:pt>
                <c:pt idx="1011">
                  <c:v>9.7108197742996154</c:v>
                </c:pt>
                <c:pt idx="1012">
                  <c:v>9.744226094487356</c:v>
                </c:pt>
                <c:pt idx="1013">
                  <c:v>9.744226094487356</c:v>
                </c:pt>
                <c:pt idx="1014">
                  <c:v>9.7776324146750984</c:v>
                </c:pt>
                <c:pt idx="1015">
                  <c:v>9.7776324146750984</c:v>
                </c:pt>
                <c:pt idx="1016">
                  <c:v>9.8110387348628407</c:v>
                </c:pt>
                <c:pt idx="1017">
                  <c:v>9.8110387348628407</c:v>
                </c:pt>
                <c:pt idx="1018">
                  <c:v>9.8444450550505831</c:v>
                </c:pt>
                <c:pt idx="1019">
                  <c:v>9.8444450550505831</c:v>
                </c:pt>
                <c:pt idx="1020">
                  <c:v>9.8778513752383237</c:v>
                </c:pt>
                <c:pt idx="1021">
                  <c:v>9.8778513752383237</c:v>
                </c:pt>
                <c:pt idx="1022">
                  <c:v>9.9112576954260661</c:v>
                </c:pt>
                <c:pt idx="1023">
                  <c:v>9.9112576954260661</c:v>
                </c:pt>
                <c:pt idx="1024">
                  <c:v>9.9446640156138084</c:v>
                </c:pt>
                <c:pt idx="1025">
                  <c:v>9.9446640156138084</c:v>
                </c:pt>
                <c:pt idx="1026">
                  <c:v>9.9780703358015508</c:v>
                </c:pt>
                <c:pt idx="1027">
                  <c:v>9.9780703358015508</c:v>
                </c:pt>
                <c:pt idx="1028">
                  <c:v>10.011476655989291</c:v>
                </c:pt>
                <c:pt idx="1029">
                  <c:v>10.011476655989291</c:v>
                </c:pt>
                <c:pt idx="1030">
                  <c:v>10.044882976177034</c:v>
                </c:pt>
                <c:pt idx="1031">
                  <c:v>10.044882976177034</c:v>
                </c:pt>
                <c:pt idx="1032">
                  <c:v>10.078289296364776</c:v>
                </c:pt>
                <c:pt idx="1033">
                  <c:v>10.078289296364776</c:v>
                </c:pt>
                <c:pt idx="1034">
                  <c:v>10.111695616552518</c:v>
                </c:pt>
                <c:pt idx="1035">
                  <c:v>10.111695616552518</c:v>
                </c:pt>
                <c:pt idx="1036">
                  <c:v>10.145101936740259</c:v>
                </c:pt>
                <c:pt idx="1037">
                  <c:v>10.145101936740259</c:v>
                </c:pt>
                <c:pt idx="1038">
                  <c:v>10.145101936740261</c:v>
                </c:pt>
                <c:pt idx="1039">
                  <c:v>10.145101936740261</c:v>
                </c:pt>
              </c:numCache>
            </c:numRef>
          </c:xVal>
          <c:yVal>
            <c:numRef>
              <c:f>'Temp APZ'!$E$1350:$E$2389</c:f>
              <c:numCache>
                <c:formatCode>General</c:formatCode>
                <c:ptCount val="1040"/>
                <c:pt idx="0">
                  <c:v>0</c:v>
                </c:pt>
                <c:pt idx="1">
                  <c:v>14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14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14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14</c:v>
                </c:pt>
                <c:pt idx="31">
                  <c:v>0</c:v>
                </c:pt>
                <c:pt idx="32">
                  <c:v>0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0</c:v>
                </c:pt>
                <c:pt idx="37">
                  <c:v>14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14</c:v>
                </c:pt>
                <c:pt idx="43">
                  <c:v>0</c:v>
                </c:pt>
                <c:pt idx="44">
                  <c:v>0</c:v>
                </c:pt>
                <c:pt idx="45">
                  <c:v>14</c:v>
                </c:pt>
                <c:pt idx="46">
                  <c:v>14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  <c:pt idx="50">
                  <c:v>14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14</c:v>
                </c:pt>
                <c:pt idx="55">
                  <c:v>0</c:v>
                </c:pt>
                <c:pt idx="56">
                  <c:v>0</c:v>
                </c:pt>
                <c:pt idx="57">
                  <c:v>14</c:v>
                </c:pt>
                <c:pt idx="58">
                  <c:v>14</c:v>
                </c:pt>
                <c:pt idx="59">
                  <c:v>0</c:v>
                </c:pt>
                <c:pt idx="60">
                  <c:v>0</c:v>
                </c:pt>
                <c:pt idx="61">
                  <c:v>14</c:v>
                </c:pt>
                <c:pt idx="62">
                  <c:v>14</c:v>
                </c:pt>
                <c:pt idx="63">
                  <c:v>0</c:v>
                </c:pt>
                <c:pt idx="64">
                  <c:v>0</c:v>
                </c:pt>
                <c:pt idx="65">
                  <c:v>14</c:v>
                </c:pt>
                <c:pt idx="66">
                  <c:v>14</c:v>
                </c:pt>
                <c:pt idx="67">
                  <c:v>0</c:v>
                </c:pt>
                <c:pt idx="68">
                  <c:v>0</c:v>
                </c:pt>
                <c:pt idx="69">
                  <c:v>14</c:v>
                </c:pt>
                <c:pt idx="70">
                  <c:v>14</c:v>
                </c:pt>
                <c:pt idx="71">
                  <c:v>0</c:v>
                </c:pt>
                <c:pt idx="72">
                  <c:v>0</c:v>
                </c:pt>
                <c:pt idx="73">
                  <c:v>14</c:v>
                </c:pt>
                <c:pt idx="74">
                  <c:v>14</c:v>
                </c:pt>
                <c:pt idx="75">
                  <c:v>0</c:v>
                </c:pt>
                <c:pt idx="76">
                  <c:v>0</c:v>
                </c:pt>
                <c:pt idx="77">
                  <c:v>14</c:v>
                </c:pt>
                <c:pt idx="78">
                  <c:v>14</c:v>
                </c:pt>
                <c:pt idx="79">
                  <c:v>0</c:v>
                </c:pt>
                <c:pt idx="80">
                  <c:v>0</c:v>
                </c:pt>
                <c:pt idx="81">
                  <c:v>14</c:v>
                </c:pt>
                <c:pt idx="82">
                  <c:v>14</c:v>
                </c:pt>
                <c:pt idx="83">
                  <c:v>0</c:v>
                </c:pt>
                <c:pt idx="84">
                  <c:v>0</c:v>
                </c:pt>
                <c:pt idx="85">
                  <c:v>14</c:v>
                </c:pt>
                <c:pt idx="86">
                  <c:v>14</c:v>
                </c:pt>
                <c:pt idx="87">
                  <c:v>0</c:v>
                </c:pt>
                <c:pt idx="88">
                  <c:v>0</c:v>
                </c:pt>
                <c:pt idx="89">
                  <c:v>14</c:v>
                </c:pt>
                <c:pt idx="90">
                  <c:v>14</c:v>
                </c:pt>
                <c:pt idx="91">
                  <c:v>0</c:v>
                </c:pt>
                <c:pt idx="92">
                  <c:v>0</c:v>
                </c:pt>
                <c:pt idx="93">
                  <c:v>14</c:v>
                </c:pt>
                <c:pt idx="94">
                  <c:v>14</c:v>
                </c:pt>
                <c:pt idx="95">
                  <c:v>0</c:v>
                </c:pt>
                <c:pt idx="96">
                  <c:v>0</c:v>
                </c:pt>
                <c:pt idx="97">
                  <c:v>14</c:v>
                </c:pt>
                <c:pt idx="98">
                  <c:v>14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14</c:v>
                </c:pt>
                <c:pt idx="103">
                  <c:v>0</c:v>
                </c:pt>
                <c:pt idx="104">
                  <c:v>0</c:v>
                </c:pt>
                <c:pt idx="105">
                  <c:v>16</c:v>
                </c:pt>
                <c:pt idx="106">
                  <c:v>16</c:v>
                </c:pt>
                <c:pt idx="107">
                  <c:v>0</c:v>
                </c:pt>
                <c:pt idx="108">
                  <c:v>0</c:v>
                </c:pt>
                <c:pt idx="109">
                  <c:v>16</c:v>
                </c:pt>
                <c:pt idx="110">
                  <c:v>16</c:v>
                </c:pt>
                <c:pt idx="111">
                  <c:v>0</c:v>
                </c:pt>
                <c:pt idx="112">
                  <c:v>0</c:v>
                </c:pt>
                <c:pt idx="113">
                  <c:v>16</c:v>
                </c:pt>
                <c:pt idx="114">
                  <c:v>16</c:v>
                </c:pt>
                <c:pt idx="115">
                  <c:v>0</c:v>
                </c:pt>
                <c:pt idx="116">
                  <c:v>0</c:v>
                </c:pt>
                <c:pt idx="117">
                  <c:v>16</c:v>
                </c:pt>
                <c:pt idx="118">
                  <c:v>16</c:v>
                </c:pt>
                <c:pt idx="119">
                  <c:v>0</c:v>
                </c:pt>
                <c:pt idx="120">
                  <c:v>0</c:v>
                </c:pt>
                <c:pt idx="121">
                  <c:v>16</c:v>
                </c:pt>
                <c:pt idx="122">
                  <c:v>16</c:v>
                </c:pt>
                <c:pt idx="123">
                  <c:v>0</c:v>
                </c:pt>
                <c:pt idx="124">
                  <c:v>0</c:v>
                </c:pt>
                <c:pt idx="125">
                  <c:v>16</c:v>
                </c:pt>
                <c:pt idx="126">
                  <c:v>16</c:v>
                </c:pt>
                <c:pt idx="127">
                  <c:v>0</c:v>
                </c:pt>
                <c:pt idx="128">
                  <c:v>0</c:v>
                </c:pt>
                <c:pt idx="129">
                  <c:v>16</c:v>
                </c:pt>
                <c:pt idx="130">
                  <c:v>16</c:v>
                </c:pt>
                <c:pt idx="131">
                  <c:v>0</c:v>
                </c:pt>
                <c:pt idx="132">
                  <c:v>0</c:v>
                </c:pt>
                <c:pt idx="133">
                  <c:v>16</c:v>
                </c:pt>
                <c:pt idx="134">
                  <c:v>16</c:v>
                </c:pt>
                <c:pt idx="135">
                  <c:v>0</c:v>
                </c:pt>
                <c:pt idx="136">
                  <c:v>0</c:v>
                </c:pt>
                <c:pt idx="137">
                  <c:v>16</c:v>
                </c:pt>
                <c:pt idx="138">
                  <c:v>16</c:v>
                </c:pt>
                <c:pt idx="139">
                  <c:v>0</c:v>
                </c:pt>
                <c:pt idx="140">
                  <c:v>0</c:v>
                </c:pt>
                <c:pt idx="141">
                  <c:v>16</c:v>
                </c:pt>
                <c:pt idx="142">
                  <c:v>16</c:v>
                </c:pt>
                <c:pt idx="143">
                  <c:v>0</c:v>
                </c:pt>
                <c:pt idx="144">
                  <c:v>0</c:v>
                </c:pt>
                <c:pt idx="145">
                  <c:v>16</c:v>
                </c:pt>
                <c:pt idx="146">
                  <c:v>16</c:v>
                </c:pt>
                <c:pt idx="147">
                  <c:v>0</c:v>
                </c:pt>
                <c:pt idx="148">
                  <c:v>0</c:v>
                </c:pt>
                <c:pt idx="149">
                  <c:v>16</c:v>
                </c:pt>
                <c:pt idx="150">
                  <c:v>16</c:v>
                </c:pt>
                <c:pt idx="151">
                  <c:v>0</c:v>
                </c:pt>
                <c:pt idx="152">
                  <c:v>0</c:v>
                </c:pt>
                <c:pt idx="153">
                  <c:v>16</c:v>
                </c:pt>
                <c:pt idx="154">
                  <c:v>16</c:v>
                </c:pt>
                <c:pt idx="155">
                  <c:v>0</c:v>
                </c:pt>
                <c:pt idx="156">
                  <c:v>0</c:v>
                </c:pt>
                <c:pt idx="157">
                  <c:v>16</c:v>
                </c:pt>
                <c:pt idx="158">
                  <c:v>16</c:v>
                </c:pt>
                <c:pt idx="159">
                  <c:v>0</c:v>
                </c:pt>
                <c:pt idx="160">
                  <c:v>0</c:v>
                </c:pt>
                <c:pt idx="161">
                  <c:v>16</c:v>
                </c:pt>
                <c:pt idx="162">
                  <c:v>16</c:v>
                </c:pt>
                <c:pt idx="163">
                  <c:v>0</c:v>
                </c:pt>
                <c:pt idx="164">
                  <c:v>0</c:v>
                </c:pt>
                <c:pt idx="165">
                  <c:v>16</c:v>
                </c:pt>
                <c:pt idx="166">
                  <c:v>16</c:v>
                </c:pt>
                <c:pt idx="167">
                  <c:v>0</c:v>
                </c:pt>
                <c:pt idx="168">
                  <c:v>0</c:v>
                </c:pt>
                <c:pt idx="169">
                  <c:v>16</c:v>
                </c:pt>
                <c:pt idx="170">
                  <c:v>16</c:v>
                </c:pt>
                <c:pt idx="171">
                  <c:v>0</c:v>
                </c:pt>
                <c:pt idx="172">
                  <c:v>0</c:v>
                </c:pt>
                <c:pt idx="173">
                  <c:v>16</c:v>
                </c:pt>
                <c:pt idx="174">
                  <c:v>16</c:v>
                </c:pt>
                <c:pt idx="175">
                  <c:v>0</c:v>
                </c:pt>
                <c:pt idx="176">
                  <c:v>0</c:v>
                </c:pt>
                <c:pt idx="177">
                  <c:v>16</c:v>
                </c:pt>
                <c:pt idx="178">
                  <c:v>16</c:v>
                </c:pt>
                <c:pt idx="179">
                  <c:v>0</c:v>
                </c:pt>
                <c:pt idx="180">
                  <c:v>0</c:v>
                </c:pt>
                <c:pt idx="181">
                  <c:v>16</c:v>
                </c:pt>
                <c:pt idx="182">
                  <c:v>16</c:v>
                </c:pt>
                <c:pt idx="183">
                  <c:v>0</c:v>
                </c:pt>
                <c:pt idx="184">
                  <c:v>0</c:v>
                </c:pt>
                <c:pt idx="185">
                  <c:v>16</c:v>
                </c:pt>
                <c:pt idx="186">
                  <c:v>16</c:v>
                </c:pt>
                <c:pt idx="187">
                  <c:v>0</c:v>
                </c:pt>
                <c:pt idx="188">
                  <c:v>0</c:v>
                </c:pt>
                <c:pt idx="189">
                  <c:v>16</c:v>
                </c:pt>
                <c:pt idx="190">
                  <c:v>16</c:v>
                </c:pt>
                <c:pt idx="191">
                  <c:v>0</c:v>
                </c:pt>
                <c:pt idx="192">
                  <c:v>0</c:v>
                </c:pt>
                <c:pt idx="193">
                  <c:v>16</c:v>
                </c:pt>
                <c:pt idx="194">
                  <c:v>16</c:v>
                </c:pt>
                <c:pt idx="195">
                  <c:v>0</c:v>
                </c:pt>
                <c:pt idx="196">
                  <c:v>0</c:v>
                </c:pt>
                <c:pt idx="197">
                  <c:v>16</c:v>
                </c:pt>
                <c:pt idx="198">
                  <c:v>16</c:v>
                </c:pt>
                <c:pt idx="199">
                  <c:v>0</c:v>
                </c:pt>
                <c:pt idx="200">
                  <c:v>0</c:v>
                </c:pt>
                <c:pt idx="201">
                  <c:v>16</c:v>
                </c:pt>
                <c:pt idx="202">
                  <c:v>16</c:v>
                </c:pt>
                <c:pt idx="203">
                  <c:v>0</c:v>
                </c:pt>
                <c:pt idx="204">
                  <c:v>0</c:v>
                </c:pt>
                <c:pt idx="205">
                  <c:v>16</c:v>
                </c:pt>
                <c:pt idx="206">
                  <c:v>16</c:v>
                </c:pt>
                <c:pt idx="207">
                  <c:v>0</c:v>
                </c:pt>
                <c:pt idx="208">
                  <c:v>0</c:v>
                </c:pt>
                <c:pt idx="209">
                  <c:v>44</c:v>
                </c:pt>
                <c:pt idx="210">
                  <c:v>44</c:v>
                </c:pt>
                <c:pt idx="211">
                  <c:v>0</c:v>
                </c:pt>
                <c:pt idx="212">
                  <c:v>0</c:v>
                </c:pt>
                <c:pt idx="213">
                  <c:v>44</c:v>
                </c:pt>
                <c:pt idx="214">
                  <c:v>44</c:v>
                </c:pt>
                <c:pt idx="215">
                  <c:v>0</c:v>
                </c:pt>
                <c:pt idx="216">
                  <c:v>0</c:v>
                </c:pt>
                <c:pt idx="217">
                  <c:v>44</c:v>
                </c:pt>
                <c:pt idx="218">
                  <c:v>44</c:v>
                </c:pt>
                <c:pt idx="219">
                  <c:v>0</c:v>
                </c:pt>
                <c:pt idx="220">
                  <c:v>0</c:v>
                </c:pt>
                <c:pt idx="221">
                  <c:v>44</c:v>
                </c:pt>
                <c:pt idx="222">
                  <c:v>44</c:v>
                </c:pt>
                <c:pt idx="223">
                  <c:v>0</c:v>
                </c:pt>
                <c:pt idx="224">
                  <c:v>0</c:v>
                </c:pt>
                <c:pt idx="225">
                  <c:v>44</c:v>
                </c:pt>
                <c:pt idx="226">
                  <c:v>44</c:v>
                </c:pt>
                <c:pt idx="227">
                  <c:v>0</c:v>
                </c:pt>
                <c:pt idx="228">
                  <c:v>0</c:v>
                </c:pt>
                <c:pt idx="229">
                  <c:v>44</c:v>
                </c:pt>
                <c:pt idx="230">
                  <c:v>44</c:v>
                </c:pt>
                <c:pt idx="231">
                  <c:v>0</c:v>
                </c:pt>
                <c:pt idx="232">
                  <c:v>0</c:v>
                </c:pt>
                <c:pt idx="233">
                  <c:v>44</c:v>
                </c:pt>
                <c:pt idx="234">
                  <c:v>44</c:v>
                </c:pt>
                <c:pt idx="235">
                  <c:v>0</c:v>
                </c:pt>
                <c:pt idx="236">
                  <c:v>0</c:v>
                </c:pt>
                <c:pt idx="237">
                  <c:v>44</c:v>
                </c:pt>
                <c:pt idx="238">
                  <c:v>44</c:v>
                </c:pt>
                <c:pt idx="239">
                  <c:v>0</c:v>
                </c:pt>
                <c:pt idx="240">
                  <c:v>0</c:v>
                </c:pt>
                <c:pt idx="241">
                  <c:v>44</c:v>
                </c:pt>
                <c:pt idx="242">
                  <c:v>44</c:v>
                </c:pt>
                <c:pt idx="243">
                  <c:v>0</c:v>
                </c:pt>
                <c:pt idx="244">
                  <c:v>0</c:v>
                </c:pt>
                <c:pt idx="245">
                  <c:v>44</c:v>
                </c:pt>
                <c:pt idx="246">
                  <c:v>44</c:v>
                </c:pt>
                <c:pt idx="247">
                  <c:v>0</c:v>
                </c:pt>
                <c:pt idx="248">
                  <c:v>0</c:v>
                </c:pt>
                <c:pt idx="249">
                  <c:v>44</c:v>
                </c:pt>
                <c:pt idx="250">
                  <c:v>44</c:v>
                </c:pt>
                <c:pt idx="251">
                  <c:v>0</c:v>
                </c:pt>
                <c:pt idx="252">
                  <c:v>0</c:v>
                </c:pt>
                <c:pt idx="253">
                  <c:v>44</c:v>
                </c:pt>
                <c:pt idx="254">
                  <c:v>44</c:v>
                </c:pt>
                <c:pt idx="255">
                  <c:v>0</c:v>
                </c:pt>
                <c:pt idx="256">
                  <c:v>0</c:v>
                </c:pt>
                <c:pt idx="257">
                  <c:v>44</c:v>
                </c:pt>
                <c:pt idx="258">
                  <c:v>44</c:v>
                </c:pt>
                <c:pt idx="259">
                  <c:v>0</c:v>
                </c:pt>
                <c:pt idx="260">
                  <c:v>0</c:v>
                </c:pt>
                <c:pt idx="261">
                  <c:v>44</c:v>
                </c:pt>
                <c:pt idx="262">
                  <c:v>44</c:v>
                </c:pt>
                <c:pt idx="263">
                  <c:v>0</c:v>
                </c:pt>
                <c:pt idx="264">
                  <c:v>0</c:v>
                </c:pt>
                <c:pt idx="265">
                  <c:v>44</c:v>
                </c:pt>
                <c:pt idx="266">
                  <c:v>44</c:v>
                </c:pt>
                <c:pt idx="267">
                  <c:v>0</c:v>
                </c:pt>
                <c:pt idx="268">
                  <c:v>0</c:v>
                </c:pt>
                <c:pt idx="269">
                  <c:v>44</c:v>
                </c:pt>
                <c:pt idx="270">
                  <c:v>44</c:v>
                </c:pt>
                <c:pt idx="271">
                  <c:v>0</c:v>
                </c:pt>
                <c:pt idx="272">
                  <c:v>0</c:v>
                </c:pt>
                <c:pt idx="273">
                  <c:v>44</c:v>
                </c:pt>
                <c:pt idx="274">
                  <c:v>44</c:v>
                </c:pt>
                <c:pt idx="275">
                  <c:v>0</c:v>
                </c:pt>
                <c:pt idx="276">
                  <c:v>0</c:v>
                </c:pt>
                <c:pt idx="277">
                  <c:v>44</c:v>
                </c:pt>
                <c:pt idx="278">
                  <c:v>44</c:v>
                </c:pt>
                <c:pt idx="279">
                  <c:v>0</c:v>
                </c:pt>
                <c:pt idx="280">
                  <c:v>0</c:v>
                </c:pt>
                <c:pt idx="281">
                  <c:v>44</c:v>
                </c:pt>
                <c:pt idx="282">
                  <c:v>44</c:v>
                </c:pt>
                <c:pt idx="283">
                  <c:v>0</c:v>
                </c:pt>
                <c:pt idx="284">
                  <c:v>0</c:v>
                </c:pt>
                <c:pt idx="285">
                  <c:v>44</c:v>
                </c:pt>
                <c:pt idx="286">
                  <c:v>44</c:v>
                </c:pt>
                <c:pt idx="287">
                  <c:v>0</c:v>
                </c:pt>
                <c:pt idx="288">
                  <c:v>0</c:v>
                </c:pt>
                <c:pt idx="289">
                  <c:v>44</c:v>
                </c:pt>
                <c:pt idx="290">
                  <c:v>44</c:v>
                </c:pt>
                <c:pt idx="291">
                  <c:v>0</c:v>
                </c:pt>
                <c:pt idx="292">
                  <c:v>0</c:v>
                </c:pt>
                <c:pt idx="293">
                  <c:v>44</c:v>
                </c:pt>
                <c:pt idx="294">
                  <c:v>44</c:v>
                </c:pt>
                <c:pt idx="295">
                  <c:v>0</c:v>
                </c:pt>
                <c:pt idx="296">
                  <c:v>0</c:v>
                </c:pt>
                <c:pt idx="297">
                  <c:v>44</c:v>
                </c:pt>
                <c:pt idx="298">
                  <c:v>44</c:v>
                </c:pt>
                <c:pt idx="299">
                  <c:v>0</c:v>
                </c:pt>
                <c:pt idx="300">
                  <c:v>0</c:v>
                </c:pt>
                <c:pt idx="301">
                  <c:v>44</c:v>
                </c:pt>
                <c:pt idx="302">
                  <c:v>44</c:v>
                </c:pt>
                <c:pt idx="303">
                  <c:v>0</c:v>
                </c:pt>
                <c:pt idx="304">
                  <c:v>0</c:v>
                </c:pt>
                <c:pt idx="305">
                  <c:v>44</c:v>
                </c:pt>
                <c:pt idx="306">
                  <c:v>44</c:v>
                </c:pt>
                <c:pt idx="307">
                  <c:v>0</c:v>
                </c:pt>
                <c:pt idx="308">
                  <c:v>0</c:v>
                </c:pt>
                <c:pt idx="309">
                  <c:v>44</c:v>
                </c:pt>
                <c:pt idx="310">
                  <c:v>44</c:v>
                </c:pt>
                <c:pt idx="311">
                  <c:v>0</c:v>
                </c:pt>
                <c:pt idx="312">
                  <c:v>0</c:v>
                </c:pt>
                <c:pt idx="313">
                  <c:v>95</c:v>
                </c:pt>
                <c:pt idx="314">
                  <c:v>95</c:v>
                </c:pt>
                <c:pt idx="315">
                  <c:v>0</c:v>
                </c:pt>
                <c:pt idx="316">
                  <c:v>0</c:v>
                </c:pt>
                <c:pt idx="317">
                  <c:v>95</c:v>
                </c:pt>
                <c:pt idx="318">
                  <c:v>95</c:v>
                </c:pt>
                <c:pt idx="319">
                  <c:v>0</c:v>
                </c:pt>
                <c:pt idx="320">
                  <c:v>0</c:v>
                </c:pt>
                <c:pt idx="321">
                  <c:v>95</c:v>
                </c:pt>
                <c:pt idx="322">
                  <c:v>95</c:v>
                </c:pt>
                <c:pt idx="323">
                  <c:v>0</c:v>
                </c:pt>
                <c:pt idx="324">
                  <c:v>0</c:v>
                </c:pt>
                <c:pt idx="325">
                  <c:v>95</c:v>
                </c:pt>
                <c:pt idx="326">
                  <c:v>95</c:v>
                </c:pt>
                <c:pt idx="327">
                  <c:v>0</c:v>
                </c:pt>
                <c:pt idx="328">
                  <c:v>0</c:v>
                </c:pt>
                <c:pt idx="329">
                  <c:v>95</c:v>
                </c:pt>
                <c:pt idx="330">
                  <c:v>95</c:v>
                </c:pt>
                <c:pt idx="331">
                  <c:v>0</c:v>
                </c:pt>
                <c:pt idx="332">
                  <c:v>0</c:v>
                </c:pt>
                <c:pt idx="333">
                  <c:v>95</c:v>
                </c:pt>
                <c:pt idx="334">
                  <c:v>95</c:v>
                </c:pt>
                <c:pt idx="335">
                  <c:v>0</c:v>
                </c:pt>
                <c:pt idx="336">
                  <c:v>0</c:v>
                </c:pt>
                <c:pt idx="337">
                  <c:v>95</c:v>
                </c:pt>
                <c:pt idx="338">
                  <c:v>95</c:v>
                </c:pt>
                <c:pt idx="339">
                  <c:v>0</c:v>
                </c:pt>
                <c:pt idx="340">
                  <c:v>0</c:v>
                </c:pt>
                <c:pt idx="341">
                  <c:v>95</c:v>
                </c:pt>
                <c:pt idx="342">
                  <c:v>95</c:v>
                </c:pt>
                <c:pt idx="343">
                  <c:v>0</c:v>
                </c:pt>
                <c:pt idx="344">
                  <c:v>0</c:v>
                </c:pt>
                <c:pt idx="345">
                  <c:v>95</c:v>
                </c:pt>
                <c:pt idx="346">
                  <c:v>95</c:v>
                </c:pt>
                <c:pt idx="347">
                  <c:v>0</c:v>
                </c:pt>
                <c:pt idx="348">
                  <c:v>0</c:v>
                </c:pt>
                <c:pt idx="349">
                  <c:v>95</c:v>
                </c:pt>
                <c:pt idx="350">
                  <c:v>95</c:v>
                </c:pt>
                <c:pt idx="351">
                  <c:v>0</c:v>
                </c:pt>
                <c:pt idx="352">
                  <c:v>0</c:v>
                </c:pt>
                <c:pt idx="353">
                  <c:v>95</c:v>
                </c:pt>
                <c:pt idx="354">
                  <c:v>95</c:v>
                </c:pt>
                <c:pt idx="355">
                  <c:v>0</c:v>
                </c:pt>
                <c:pt idx="356">
                  <c:v>0</c:v>
                </c:pt>
                <c:pt idx="357">
                  <c:v>95</c:v>
                </c:pt>
                <c:pt idx="358">
                  <c:v>95</c:v>
                </c:pt>
                <c:pt idx="359">
                  <c:v>0</c:v>
                </c:pt>
                <c:pt idx="360">
                  <c:v>0</c:v>
                </c:pt>
                <c:pt idx="361">
                  <c:v>95</c:v>
                </c:pt>
                <c:pt idx="362">
                  <c:v>95</c:v>
                </c:pt>
                <c:pt idx="363">
                  <c:v>0</c:v>
                </c:pt>
                <c:pt idx="364">
                  <c:v>0</c:v>
                </c:pt>
                <c:pt idx="365">
                  <c:v>95</c:v>
                </c:pt>
                <c:pt idx="366">
                  <c:v>95</c:v>
                </c:pt>
                <c:pt idx="367">
                  <c:v>0</c:v>
                </c:pt>
                <c:pt idx="368">
                  <c:v>0</c:v>
                </c:pt>
                <c:pt idx="369">
                  <c:v>95</c:v>
                </c:pt>
                <c:pt idx="370">
                  <c:v>95</c:v>
                </c:pt>
                <c:pt idx="371">
                  <c:v>0</c:v>
                </c:pt>
                <c:pt idx="372">
                  <c:v>0</c:v>
                </c:pt>
                <c:pt idx="373">
                  <c:v>95</c:v>
                </c:pt>
                <c:pt idx="374">
                  <c:v>95</c:v>
                </c:pt>
                <c:pt idx="375">
                  <c:v>0</c:v>
                </c:pt>
                <c:pt idx="376">
                  <c:v>0</c:v>
                </c:pt>
                <c:pt idx="377">
                  <c:v>95</c:v>
                </c:pt>
                <c:pt idx="378">
                  <c:v>95</c:v>
                </c:pt>
                <c:pt idx="379">
                  <c:v>0</c:v>
                </c:pt>
                <c:pt idx="380">
                  <c:v>0</c:v>
                </c:pt>
                <c:pt idx="381">
                  <c:v>95</c:v>
                </c:pt>
                <c:pt idx="382">
                  <c:v>95</c:v>
                </c:pt>
                <c:pt idx="383">
                  <c:v>0</c:v>
                </c:pt>
                <c:pt idx="384">
                  <c:v>0</c:v>
                </c:pt>
                <c:pt idx="385">
                  <c:v>95</c:v>
                </c:pt>
                <c:pt idx="386">
                  <c:v>95</c:v>
                </c:pt>
                <c:pt idx="387">
                  <c:v>0</c:v>
                </c:pt>
                <c:pt idx="388">
                  <c:v>0</c:v>
                </c:pt>
                <c:pt idx="389">
                  <c:v>95</c:v>
                </c:pt>
                <c:pt idx="390">
                  <c:v>95</c:v>
                </c:pt>
                <c:pt idx="391">
                  <c:v>0</c:v>
                </c:pt>
                <c:pt idx="392">
                  <c:v>0</c:v>
                </c:pt>
                <c:pt idx="393">
                  <c:v>95</c:v>
                </c:pt>
                <c:pt idx="394">
                  <c:v>95</c:v>
                </c:pt>
                <c:pt idx="395">
                  <c:v>0</c:v>
                </c:pt>
                <c:pt idx="396">
                  <c:v>0</c:v>
                </c:pt>
                <c:pt idx="397">
                  <c:v>95</c:v>
                </c:pt>
                <c:pt idx="398">
                  <c:v>95</c:v>
                </c:pt>
                <c:pt idx="399">
                  <c:v>0</c:v>
                </c:pt>
                <c:pt idx="400">
                  <c:v>0</c:v>
                </c:pt>
                <c:pt idx="401">
                  <c:v>95</c:v>
                </c:pt>
                <c:pt idx="402">
                  <c:v>95</c:v>
                </c:pt>
                <c:pt idx="403">
                  <c:v>0</c:v>
                </c:pt>
                <c:pt idx="404">
                  <c:v>0</c:v>
                </c:pt>
                <c:pt idx="405">
                  <c:v>95</c:v>
                </c:pt>
                <c:pt idx="406">
                  <c:v>95</c:v>
                </c:pt>
                <c:pt idx="407">
                  <c:v>0</c:v>
                </c:pt>
                <c:pt idx="408">
                  <c:v>0</c:v>
                </c:pt>
                <c:pt idx="409">
                  <c:v>95</c:v>
                </c:pt>
                <c:pt idx="410">
                  <c:v>95</c:v>
                </c:pt>
                <c:pt idx="411">
                  <c:v>0</c:v>
                </c:pt>
                <c:pt idx="412">
                  <c:v>0</c:v>
                </c:pt>
                <c:pt idx="413">
                  <c:v>95</c:v>
                </c:pt>
                <c:pt idx="414">
                  <c:v>95</c:v>
                </c:pt>
                <c:pt idx="415">
                  <c:v>0</c:v>
                </c:pt>
                <c:pt idx="416">
                  <c:v>0</c:v>
                </c:pt>
                <c:pt idx="417">
                  <c:v>100</c:v>
                </c:pt>
                <c:pt idx="418">
                  <c:v>100</c:v>
                </c:pt>
                <c:pt idx="419">
                  <c:v>0</c:v>
                </c:pt>
                <c:pt idx="420">
                  <c:v>0</c:v>
                </c:pt>
                <c:pt idx="421">
                  <c:v>100</c:v>
                </c:pt>
                <c:pt idx="422">
                  <c:v>100</c:v>
                </c:pt>
                <c:pt idx="423">
                  <c:v>0</c:v>
                </c:pt>
                <c:pt idx="424">
                  <c:v>0</c:v>
                </c:pt>
                <c:pt idx="425">
                  <c:v>100</c:v>
                </c:pt>
                <c:pt idx="426">
                  <c:v>100</c:v>
                </c:pt>
                <c:pt idx="427">
                  <c:v>0</c:v>
                </c:pt>
                <c:pt idx="428">
                  <c:v>0</c:v>
                </c:pt>
                <c:pt idx="429">
                  <c:v>100</c:v>
                </c:pt>
                <c:pt idx="430">
                  <c:v>100</c:v>
                </c:pt>
                <c:pt idx="431">
                  <c:v>0</c:v>
                </c:pt>
                <c:pt idx="432">
                  <c:v>0</c:v>
                </c:pt>
                <c:pt idx="433">
                  <c:v>100</c:v>
                </c:pt>
                <c:pt idx="434">
                  <c:v>100</c:v>
                </c:pt>
                <c:pt idx="435">
                  <c:v>0</c:v>
                </c:pt>
                <c:pt idx="436">
                  <c:v>0</c:v>
                </c:pt>
                <c:pt idx="437">
                  <c:v>100</c:v>
                </c:pt>
                <c:pt idx="438">
                  <c:v>100</c:v>
                </c:pt>
                <c:pt idx="439">
                  <c:v>0</c:v>
                </c:pt>
                <c:pt idx="440">
                  <c:v>0</c:v>
                </c:pt>
                <c:pt idx="441">
                  <c:v>100</c:v>
                </c:pt>
                <c:pt idx="442">
                  <c:v>100</c:v>
                </c:pt>
                <c:pt idx="443">
                  <c:v>0</c:v>
                </c:pt>
                <c:pt idx="444">
                  <c:v>0</c:v>
                </c:pt>
                <c:pt idx="445">
                  <c:v>100</c:v>
                </c:pt>
                <c:pt idx="446">
                  <c:v>100</c:v>
                </c:pt>
                <c:pt idx="447">
                  <c:v>0</c:v>
                </c:pt>
                <c:pt idx="448">
                  <c:v>0</c:v>
                </c:pt>
                <c:pt idx="449">
                  <c:v>100</c:v>
                </c:pt>
                <c:pt idx="450">
                  <c:v>100</c:v>
                </c:pt>
                <c:pt idx="451">
                  <c:v>0</c:v>
                </c:pt>
                <c:pt idx="452">
                  <c:v>0</c:v>
                </c:pt>
                <c:pt idx="453">
                  <c:v>100</c:v>
                </c:pt>
                <c:pt idx="454">
                  <c:v>100</c:v>
                </c:pt>
                <c:pt idx="455">
                  <c:v>0</c:v>
                </c:pt>
                <c:pt idx="456">
                  <c:v>0</c:v>
                </c:pt>
                <c:pt idx="457">
                  <c:v>100</c:v>
                </c:pt>
                <c:pt idx="458">
                  <c:v>100</c:v>
                </c:pt>
                <c:pt idx="459">
                  <c:v>0</c:v>
                </c:pt>
                <c:pt idx="460">
                  <c:v>0</c:v>
                </c:pt>
                <c:pt idx="461">
                  <c:v>100</c:v>
                </c:pt>
                <c:pt idx="462">
                  <c:v>100</c:v>
                </c:pt>
                <c:pt idx="463">
                  <c:v>0</c:v>
                </c:pt>
                <c:pt idx="464">
                  <c:v>0</c:v>
                </c:pt>
                <c:pt idx="465">
                  <c:v>100</c:v>
                </c:pt>
                <c:pt idx="466">
                  <c:v>100</c:v>
                </c:pt>
                <c:pt idx="467">
                  <c:v>0</c:v>
                </c:pt>
                <c:pt idx="468">
                  <c:v>0</c:v>
                </c:pt>
                <c:pt idx="469">
                  <c:v>100</c:v>
                </c:pt>
                <c:pt idx="470">
                  <c:v>100</c:v>
                </c:pt>
                <c:pt idx="471">
                  <c:v>0</c:v>
                </c:pt>
                <c:pt idx="472">
                  <c:v>0</c:v>
                </c:pt>
                <c:pt idx="473">
                  <c:v>100</c:v>
                </c:pt>
                <c:pt idx="474">
                  <c:v>100</c:v>
                </c:pt>
                <c:pt idx="475">
                  <c:v>0</c:v>
                </c:pt>
                <c:pt idx="476">
                  <c:v>0</c:v>
                </c:pt>
                <c:pt idx="477">
                  <c:v>100</c:v>
                </c:pt>
                <c:pt idx="478">
                  <c:v>100</c:v>
                </c:pt>
                <c:pt idx="479">
                  <c:v>0</c:v>
                </c:pt>
                <c:pt idx="480">
                  <c:v>0</c:v>
                </c:pt>
                <c:pt idx="481">
                  <c:v>100</c:v>
                </c:pt>
                <c:pt idx="482">
                  <c:v>100</c:v>
                </c:pt>
                <c:pt idx="483">
                  <c:v>0</c:v>
                </c:pt>
                <c:pt idx="484">
                  <c:v>0</c:v>
                </c:pt>
                <c:pt idx="485">
                  <c:v>100</c:v>
                </c:pt>
                <c:pt idx="486">
                  <c:v>100</c:v>
                </c:pt>
                <c:pt idx="487">
                  <c:v>0</c:v>
                </c:pt>
                <c:pt idx="488">
                  <c:v>0</c:v>
                </c:pt>
                <c:pt idx="489">
                  <c:v>100</c:v>
                </c:pt>
                <c:pt idx="490">
                  <c:v>100</c:v>
                </c:pt>
                <c:pt idx="491">
                  <c:v>0</c:v>
                </c:pt>
                <c:pt idx="492">
                  <c:v>0</c:v>
                </c:pt>
                <c:pt idx="493">
                  <c:v>100</c:v>
                </c:pt>
                <c:pt idx="494">
                  <c:v>100</c:v>
                </c:pt>
                <c:pt idx="495">
                  <c:v>0</c:v>
                </c:pt>
                <c:pt idx="496">
                  <c:v>0</c:v>
                </c:pt>
                <c:pt idx="497">
                  <c:v>100</c:v>
                </c:pt>
                <c:pt idx="498">
                  <c:v>100</c:v>
                </c:pt>
                <c:pt idx="499">
                  <c:v>0</c:v>
                </c:pt>
                <c:pt idx="500">
                  <c:v>0</c:v>
                </c:pt>
                <c:pt idx="501">
                  <c:v>100</c:v>
                </c:pt>
                <c:pt idx="502">
                  <c:v>100</c:v>
                </c:pt>
                <c:pt idx="503">
                  <c:v>0</c:v>
                </c:pt>
                <c:pt idx="504">
                  <c:v>0</c:v>
                </c:pt>
                <c:pt idx="505">
                  <c:v>100</c:v>
                </c:pt>
                <c:pt idx="506">
                  <c:v>100</c:v>
                </c:pt>
                <c:pt idx="507">
                  <c:v>0</c:v>
                </c:pt>
                <c:pt idx="508">
                  <c:v>0</c:v>
                </c:pt>
                <c:pt idx="509">
                  <c:v>100</c:v>
                </c:pt>
                <c:pt idx="510">
                  <c:v>100</c:v>
                </c:pt>
                <c:pt idx="511">
                  <c:v>0</c:v>
                </c:pt>
                <c:pt idx="512">
                  <c:v>0</c:v>
                </c:pt>
                <c:pt idx="513">
                  <c:v>100</c:v>
                </c:pt>
                <c:pt idx="514">
                  <c:v>100</c:v>
                </c:pt>
                <c:pt idx="515">
                  <c:v>0</c:v>
                </c:pt>
                <c:pt idx="516">
                  <c:v>0</c:v>
                </c:pt>
                <c:pt idx="517">
                  <c:v>100</c:v>
                </c:pt>
                <c:pt idx="518">
                  <c:v>100</c:v>
                </c:pt>
                <c:pt idx="519">
                  <c:v>0</c:v>
                </c:pt>
                <c:pt idx="520">
                  <c:v>0</c:v>
                </c:pt>
                <c:pt idx="521">
                  <c:v>46</c:v>
                </c:pt>
                <c:pt idx="522">
                  <c:v>46</c:v>
                </c:pt>
                <c:pt idx="523">
                  <c:v>0</c:v>
                </c:pt>
                <c:pt idx="524">
                  <c:v>0</c:v>
                </c:pt>
                <c:pt idx="525">
                  <c:v>46</c:v>
                </c:pt>
                <c:pt idx="526">
                  <c:v>46</c:v>
                </c:pt>
                <c:pt idx="527">
                  <c:v>0</c:v>
                </c:pt>
                <c:pt idx="528">
                  <c:v>0</c:v>
                </c:pt>
                <c:pt idx="529">
                  <c:v>46</c:v>
                </c:pt>
                <c:pt idx="530">
                  <c:v>46</c:v>
                </c:pt>
                <c:pt idx="531">
                  <c:v>0</c:v>
                </c:pt>
                <c:pt idx="532">
                  <c:v>0</c:v>
                </c:pt>
                <c:pt idx="533">
                  <c:v>46</c:v>
                </c:pt>
                <c:pt idx="534">
                  <c:v>46</c:v>
                </c:pt>
                <c:pt idx="535">
                  <c:v>0</c:v>
                </c:pt>
                <c:pt idx="536">
                  <c:v>0</c:v>
                </c:pt>
                <c:pt idx="537">
                  <c:v>46</c:v>
                </c:pt>
                <c:pt idx="538">
                  <c:v>46</c:v>
                </c:pt>
                <c:pt idx="539">
                  <c:v>0</c:v>
                </c:pt>
                <c:pt idx="540">
                  <c:v>0</c:v>
                </c:pt>
                <c:pt idx="541">
                  <c:v>46</c:v>
                </c:pt>
                <c:pt idx="542">
                  <c:v>46</c:v>
                </c:pt>
                <c:pt idx="543">
                  <c:v>0</c:v>
                </c:pt>
                <c:pt idx="544">
                  <c:v>0</c:v>
                </c:pt>
                <c:pt idx="545">
                  <c:v>46</c:v>
                </c:pt>
                <c:pt idx="546">
                  <c:v>46</c:v>
                </c:pt>
                <c:pt idx="547">
                  <c:v>0</c:v>
                </c:pt>
                <c:pt idx="548">
                  <c:v>0</c:v>
                </c:pt>
                <c:pt idx="549">
                  <c:v>46</c:v>
                </c:pt>
                <c:pt idx="550">
                  <c:v>46</c:v>
                </c:pt>
                <c:pt idx="551">
                  <c:v>0</c:v>
                </c:pt>
                <c:pt idx="552">
                  <c:v>0</c:v>
                </c:pt>
                <c:pt idx="553">
                  <c:v>46</c:v>
                </c:pt>
                <c:pt idx="554">
                  <c:v>46</c:v>
                </c:pt>
                <c:pt idx="555">
                  <c:v>0</c:v>
                </c:pt>
                <c:pt idx="556">
                  <c:v>0</c:v>
                </c:pt>
                <c:pt idx="557">
                  <c:v>46</c:v>
                </c:pt>
                <c:pt idx="558">
                  <c:v>46</c:v>
                </c:pt>
                <c:pt idx="559">
                  <c:v>0</c:v>
                </c:pt>
                <c:pt idx="560">
                  <c:v>0</c:v>
                </c:pt>
                <c:pt idx="561">
                  <c:v>46</c:v>
                </c:pt>
                <c:pt idx="562">
                  <c:v>46</c:v>
                </c:pt>
                <c:pt idx="563">
                  <c:v>0</c:v>
                </c:pt>
                <c:pt idx="564">
                  <c:v>0</c:v>
                </c:pt>
                <c:pt idx="565">
                  <c:v>46</c:v>
                </c:pt>
                <c:pt idx="566">
                  <c:v>46</c:v>
                </c:pt>
                <c:pt idx="567">
                  <c:v>0</c:v>
                </c:pt>
                <c:pt idx="568">
                  <c:v>0</c:v>
                </c:pt>
                <c:pt idx="569">
                  <c:v>46</c:v>
                </c:pt>
                <c:pt idx="570">
                  <c:v>46</c:v>
                </c:pt>
                <c:pt idx="571">
                  <c:v>0</c:v>
                </c:pt>
                <c:pt idx="572">
                  <c:v>0</c:v>
                </c:pt>
                <c:pt idx="573">
                  <c:v>46</c:v>
                </c:pt>
                <c:pt idx="574">
                  <c:v>46</c:v>
                </c:pt>
                <c:pt idx="575">
                  <c:v>0</c:v>
                </c:pt>
                <c:pt idx="576">
                  <c:v>0</c:v>
                </c:pt>
                <c:pt idx="577">
                  <c:v>46</c:v>
                </c:pt>
                <c:pt idx="578">
                  <c:v>46</c:v>
                </c:pt>
                <c:pt idx="579">
                  <c:v>0</c:v>
                </c:pt>
                <c:pt idx="580">
                  <c:v>0</c:v>
                </c:pt>
                <c:pt idx="581">
                  <c:v>46</c:v>
                </c:pt>
                <c:pt idx="582">
                  <c:v>46</c:v>
                </c:pt>
                <c:pt idx="583">
                  <c:v>0</c:v>
                </c:pt>
                <c:pt idx="584">
                  <c:v>0</c:v>
                </c:pt>
                <c:pt idx="585">
                  <c:v>46</c:v>
                </c:pt>
                <c:pt idx="586">
                  <c:v>46</c:v>
                </c:pt>
                <c:pt idx="587">
                  <c:v>0</c:v>
                </c:pt>
                <c:pt idx="588">
                  <c:v>0</c:v>
                </c:pt>
                <c:pt idx="589">
                  <c:v>46</c:v>
                </c:pt>
                <c:pt idx="590">
                  <c:v>46</c:v>
                </c:pt>
                <c:pt idx="591">
                  <c:v>0</c:v>
                </c:pt>
                <c:pt idx="592">
                  <c:v>0</c:v>
                </c:pt>
                <c:pt idx="593">
                  <c:v>46</c:v>
                </c:pt>
                <c:pt idx="594">
                  <c:v>46</c:v>
                </c:pt>
                <c:pt idx="595">
                  <c:v>0</c:v>
                </c:pt>
                <c:pt idx="596">
                  <c:v>0</c:v>
                </c:pt>
                <c:pt idx="597">
                  <c:v>46</c:v>
                </c:pt>
                <c:pt idx="598">
                  <c:v>46</c:v>
                </c:pt>
                <c:pt idx="599">
                  <c:v>0</c:v>
                </c:pt>
                <c:pt idx="600">
                  <c:v>0</c:v>
                </c:pt>
                <c:pt idx="601">
                  <c:v>46</c:v>
                </c:pt>
                <c:pt idx="602">
                  <c:v>46</c:v>
                </c:pt>
                <c:pt idx="603">
                  <c:v>0</c:v>
                </c:pt>
                <c:pt idx="604">
                  <c:v>0</c:v>
                </c:pt>
                <c:pt idx="605">
                  <c:v>46</c:v>
                </c:pt>
                <c:pt idx="606">
                  <c:v>46</c:v>
                </c:pt>
                <c:pt idx="607">
                  <c:v>0</c:v>
                </c:pt>
                <c:pt idx="608">
                  <c:v>0</c:v>
                </c:pt>
                <c:pt idx="609">
                  <c:v>46</c:v>
                </c:pt>
                <c:pt idx="610">
                  <c:v>46</c:v>
                </c:pt>
                <c:pt idx="611">
                  <c:v>0</c:v>
                </c:pt>
                <c:pt idx="612">
                  <c:v>0</c:v>
                </c:pt>
                <c:pt idx="613">
                  <c:v>46</c:v>
                </c:pt>
                <c:pt idx="614">
                  <c:v>46</c:v>
                </c:pt>
                <c:pt idx="615">
                  <c:v>0</c:v>
                </c:pt>
                <c:pt idx="616">
                  <c:v>0</c:v>
                </c:pt>
                <c:pt idx="617">
                  <c:v>46</c:v>
                </c:pt>
                <c:pt idx="618">
                  <c:v>46</c:v>
                </c:pt>
                <c:pt idx="619">
                  <c:v>0</c:v>
                </c:pt>
                <c:pt idx="620">
                  <c:v>0</c:v>
                </c:pt>
                <c:pt idx="621">
                  <c:v>46</c:v>
                </c:pt>
                <c:pt idx="622">
                  <c:v>46</c:v>
                </c:pt>
                <c:pt idx="623">
                  <c:v>0</c:v>
                </c:pt>
                <c:pt idx="624">
                  <c:v>0</c:v>
                </c:pt>
                <c:pt idx="625">
                  <c:v>10</c:v>
                </c:pt>
                <c:pt idx="626">
                  <c:v>10</c:v>
                </c:pt>
                <c:pt idx="627">
                  <c:v>0</c:v>
                </c:pt>
                <c:pt idx="628">
                  <c:v>0</c:v>
                </c:pt>
                <c:pt idx="629">
                  <c:v>10</c:v>
                </c:pt>
                <c:pt idx="630">
                  <c:v>10</c:v>
                </c:pt>
                <c:pt idx="631">
                  <c:v>0</c:v>
                </c:pt>
                <c:pt idx="632">
                  <c:v>0</c:v>
                </c:pt>
                <c:pt idx="633">
                  <c:v>10</c:v>
                </c:pt>
                <c:pt idx="634">
                  <c:v>10</c:v>
                </c:pt>
                <c:pt idx="635">
                  <c:v>0</c:v>
                </c:pt>
                <c:pt idx="636">
                  <c:v>0</c:v>
                </c:pt>
                <c:pt idx="637">
                  <c:v>10</c:v>
                </c:pt>
                <c:pt idx="638">
                  <c:v>10</c:v>
                </c:pt>
                <c:pt idx="639">
                  <c:v>0</c:v>
                </c:pt>
                <c:pt idx="640">
                  <c:v>0</c:v>
                </c:pt>
                <c:pt idx="641">
                  <c:v>10</c:v>
                </c:pt>
                <c:pt idx="642">
                  <c:v>10</c:v>
                </c:pt>
                <c:pt idx="643">
                  <c:v>0</c:v>
                </c:pt>
                <c:pt idx="644">
                  <c:v>0</c:v>
                </c:pt>
                <c:pt idx="645">
                  <c:v>10</c:v>
                </c:pt>
                <c:pt idx="646">
                  <c:v>10</c:v>
                </c:pt>
                <c:pt idx="647">
                  <c:v>0</c:v>
                </c:pt>
                <c:pt idx="648">
                  <c:v>0</c:v>
                </c:pt>
                <c:pt idx="649">
                  <c:v>10</c:v>
                </c:pt>
                <c:pt idx="650">
                  <c:v>10</c:v>
                </c:pt>
                <c:pt idx="651">
                  <c:v>0</c:v>
                </c:pt>
                <c:pt idx="652">
                  <c:v>0</c:v>
                </c:pt>
                <c:pt idx="653">
                  <c:v>10</c:v>
                </c:pt>
                <c:pt idx="654">
                  <c:v>10</c:v>
                </c:pt>
                <c:pt idx="655">
                  <c:v>0</c:v>
                </c:pt>
                <c:pt idx="656">
                  <c:v>0</c:v>
                </c:pt>
                <c:pt idx="657">
                  <c:v>10</c:v>
                </c:pt>
                <c:pt idx="658">
                  <c:v>10</c:v>
                </c:pt>
                <c:pt idx="659">
                  <c:v>0</c:v>
                </c:pt>
                <c:pt idx="660">
                  <c:v>0</c:v>
                </c:pt>
                <c:pt idx="661">
                  <c:v>10</c:v>
                </c:pt>
                <c:pt idx="662">
                  <c:v>10</c:v>
                </c:pt>
                <c:pt idx="663">
                  <c:v>0</c:v>
                </c:pt>
                <c:pt idx="664">
                  <c:v>0</c:v>
                </c:pt>
                <c:pt idx="665">
                  <c:v>10</c:v>
                </c:pt>
                <c:pt idx="666">
                  <c:v>10</c:v>
                </c:pt>
                <c:pt idx="667">
                  <c:v>0</c:v>
                </c:pt>
                <c:pt idx="668">
                  <c:v>0</c:v>
                </c:pt>
                <c:pt idx="669">
                  <c:v>10</c:v>
                </c:pt>
                <c:pt idx="670">
                  <c:v>10</c:v>
                </c:pt>
                <c:pt idx="671">
                  <c:v>0</c:v>
                </c:pt>
                <c:pt idx="672">
                  <c:v>0</c:v>
                </c:pt>
                <c:pt idx="673">
                  <c:v>10</c:v>
                </c:pt>
                <c:pt idx="674">
                  <c:v>10</c:v>
                </c:pt>
                <c:pt idx="675">
                  <c:v>0</c:v>
                </c:pt>
                <c:pt idx="676">
                  <c:v>0</c:v>
                </c:pt>
                <c:pt idx="677">
                  <c:v>10</c:v>
                </c:pt>
                <c:pt idx="678">
                  <c:v>10</c:v>
                </c:pt>
                <c:pt idx="679">
                  <c:v>0</c:v>
                </c:pt>
                <c:pt idx="680">
                  <c:v>0</c:v>
                </c:pt>
                <c:pt idx="681">
                  <c:v>10</c:v>
                </c:pt>
                <c:pt idx="682">
                  <c:v>10</c:v>
                </c:pt>
                <c:pt idx="683">
                  <c:v>0</c:v>
                </c:pt>
                <c:pt idx="684">
                  <c:v>0</c:v>
                </c:pt>
                <c:pt idx="685">
                  <c:v>10</c:v>
                </c:pt>
                <c:pt idx="686">
                  <c:v>10</c:v>
                </c:pt>
                <c:pt idx="687">
                  <c:v>0</c:v>
                </c:pt>
                <c:pt idx="688">
                  <c:v>0</c:v>
                </c:pt>
                <c:pt idx="689">
                  <c:v>10</c:v>
                </c:pt>
                <c:pt idx="690">
                  <c:v>10</c:v>
                </c:pt>
                <c:pt idx="691">
                  <c:v>0</c:v>
                </c:pt>
                <c:pt idx="692">
                  <c:v>0</c:v>
                </c:pt>
                <c:pt idx="693">
                  <c:v>10</c:v>
                </c:pt>
                <c:pt idx="694">
                  <c:v>10</c:v>
                </c:pt>
                <c:pt idx="695">
                  <c:v>0</c:v>
                </c:pt>
                <c:pt idx="696">
                  <c:v>0</c:v>
                </c:pt>
                <c:pt idx="697">
                  <c:v>10</c:v>
                </c:pt>
                <c:pt idx="698">
                  <c:v>10</c:v>
                </c:pt>
                <c:pt idx="699">
                  <c:v>0</c:v>
                </c:pt>
                <c:pt idx="700">
                  <c:v>0</c:v>
                </c:pt>
                <c:pt idx="701">
                  <c:v>10</c:v>
                </c:pt>
                <c:pt idx="702">
                  <c:v>10</c:v>
                </c:pt>
                <c:pt idx="703">
                  <c:v>0</c:v>
                </c:pt>
                <c:pt idx="704">
                  <c:v>0</c:v>
                </c:pt>
                <c:pt idx="705">
                  <c:v>10</c:v>
                </c:pt>
                <c:pt idx="706">
                  <c:v>10</c:v>
                </c:pt>
                <c:pt idx="707">
                  <c:v>0</c:v>
                </c:pt>
                <c:pt idx="708">
                  <c:v>0</c:v>
                </c:pt>
                <c:pt idx="709">
                  <c:v>10</c:v>
                </c:pt>
                <c:pt idx="710">
                  <c:v>10</c:v>
                </c:pt>
                <c:pt idx="711">
                  <c:v>0</c:v>
                </c:pt>
                <c:pt idx="712">
                  <c:v>0</c:v>
                </c:pt>
                <c:pt idx="713">
                  <c:v>10</c:v>
                </c:pt>
                <c:pt idx="714">
                  <c:v>10</c:v>
                </c:pt>
                <c:pt idx="715">
                  <c:v>0</c:v>
                </c:pt>
                <c:pt idx="716">
                  <c:v>0</c:v>
                </c:pt>
                <c:pt idx="717">
                  <c:v>10</c:v>
                </c:pt>
                <c:pt idx="718">
                  <c:v>10</c:v>
                </c:pt>
                <c:pt idx="719">
                  <c:v>0</c:v>
                </c:pt>
                <c:pt idx="720">
                  <c:v>0</c:v>
                </c:pt>
                <c:pt idx="721">
                  <c:v>10</c:v>
                </c:pt>
                <c:pt idx="722">
                  <c:v>10</c:v>
                </c:pt>
                <c:pt idx="723">
                  <c:v>0</c:v>
                </c:pt>
                <c:pt idx="724">
                  <c:v>0</c:v>
                </c:pt>
                <c:pt idx="725">
                  <c:v>10</c:v>
                </c:pt>
                <c:pt idx="726">
                  <c:v>10</c:v>
                </c:pt>
                <c:pt idx="727">
                  <c:v>0</c:v>
                </c:pt>
                <c:pt idx="728">
                  <c:v>0</c:v>
                </c:pt>
                <c:pt idx="729">
                  <c:v>5</c:v>
                </c:pt>
                <c:pt idx="730">
                  <c:v>5</c:v>
                </c:pt>
                <c:pt idx="731">
                  <c:v>0</c:v>
                </c:pt>
                <c:pt idx="732">
                  <c:v>0</c:v>
                </c:pt>
                <c:pt idx="733">
                  <c:v>5</c:v>
                </c:pt>
                <c:pt idx="734">
                  <c:v>5</c:v>
                </c:pt>
                <c:pt idx="735">
                  <c:v>0</c:v>
                </c:pt>
                <c:pt idx="736">
                  <c:v>0</c:v>
                </c:pt>
                <c:pt idx="737">
                  <c:v>5</c:v>
                </c:pt>
                <c:pt idx="738">
                  <c:v>5</c:v>
                </c:pt>
                <c:pt idx="739">
                  <c:v>0</c:v>
                </c:pt>
                <c:pt idx="740">
                  <c:v>0</c:v>
                </c:pt>
                <c:pt idx="741">
                  <c:v>5</c:v>
                </c:pt>
                <c:pt idx="742">
                  <c:v>5</c:v>
                </c:pt>
                <c:pt idx="743">
                  <c:v>0</c:v>
                </c:pt>
                <c:pt idx="744">
                  <c:v>0</c:v>
                </c:pt>
                <c:pt idx="745">
                  <c:v>5</c:v>
                </c:pt>
                <c:pt idx="746">
                  <c:v>5</c:v>
                </c:pt>
                <c:pt idx="747">
                  <c:v>0</c:v>
                </c:pt>
                <c:pt idx="748">
                  <c:v>0</c:v>
                </c:pt>
                <c:pt idx="749">
                  <c:v>5</c:v>
                </c:pt>
                <c:pt idx="750">
                  <c:v>5</c:v>
                </c:pt>
                <c:pt idx="751">
                  <c:v>0</c:v>
                </c:pt>
                <c:pt idx="752">
                  <c:v>0</c:v>
                </c:pt>
                <c:pt idx="753">
                  <c:v>5</c:v>
                </c:pt>
                <c:pt idx="754">
                  <c:v>5</c:v>
                </c:pt>
                <c:pt idx="755">
                  <c:v>0</c:v>
                </c:pt>
                <c:pt idx="756">
                  <c:v>0</c:v>
                </c:pt>
                <c:pt idx="757">
                  <c:v>5</c:v>
                </c:pt>
                <c:pt idx="758">
                  <c:v>5</c:v>
                </c:pt>
                <c:pt idx="759">
                  <c:v>0</c:v>
                </c:pt>
                <c:pt idx="760">
                  <c:v>0</c:v>
                </c:pt>
                <c:pt idx="761">
                  <c:v>5</c:v>
                </c:pt>
                <c:pt idx="762">
                  <c:v>5</c:v>
                </c:pt>
                <c:pt idx="763">
                  <c:v>0</c:v>
                </c:pt>
                <c:pt idx="764">
                  <c:v>0</c:v>
                </c:pt>
                <c:pt idx="765">
                  <c:v>5</c:v>
                </c:pt>
                <c:pt idx="766">
                  <c:v>5</c:v>
                </c:pt>
                <c:pt idx="767">
                  <c:v>0</c:v>
                </c:pt>
                <c:pt idx="768">
                  <c:v>0</c:v>
                </c:pt>
                <c:pt idx="769">
                  <c:v>5</c:v>
                </c:pt>
                <c:pt idx="770">
                  <c:v>5</c:v>
                </c:pt>
                <c:pt idx="771">
                  <c:v>0</c:v>
                </c:pt>
                <c:pt idx="772">
                  <c:v>0</c:v>
                </c:pt>
                <c:pt idx="773">
                  <c:v>5</c:v>
                </c:pt>
                <c:pt idx="774">
                  <c:v>5</c:v>
                </c:pt>
                <c:pt idx="775">
                  <c:v>0</c:v>
                </c:pt>
                <c:pt idx="776">
                  <c:v>0</c:v>
                </c:pt>
                <c:pt idx="777">
                  <c:v>5</c:v>
                </c:pt>
                <c:pt idx="778">
                  <c:v>5</c:v>
                </c:pt>
                <c:pt idx="779">
                  <c:v>0</c:v>
                </c:pt>
                <c:pt idx="780">
                  <c:v>0</c:v>
                </c:pt>
                <c:pt idx="781">
                  <c:v>5</c:v>
                </c:pt>
                <c:pt idx="782">
                  <c:v>5</c:v>
                </c:pt>
                <c:pt idx="783">
                  <c:v>0</c:v>
                </c:pt>
                <c:pt idx="784">
                  <c:v>0</c:v>
                </c:pt>
                <c:pt idx="785">
                  <c:v>5</c:v>
                </c:pt>
                <c:pt idx="786">
                  <c:v>5</c:v>
                </c:pt>
                <c:pt idx="787">
                  <c:v>0</c:v>
                </c:pt>
                <c:pt idx="788">
                  <c:v>0</c:v>
                </c:pt>
                <c:pt idx="789">
                  <c:v>5</c:v>
                </c:pt>
                <c:pt idx="790">
                  <c:v>5</c:v>
                </c:pt>
                <c:pt idx="791">
                  <c:v>0</c:v>
                </c:pt>
                <c:pt idx="792">
                  <c:v>0</c:v>
                </c:pt>
                <c:pt idx="793">
                  <c:v>5</c:v>
                </c:pt>
                <c:pt idx="794">
                  <c:v>5</c:v>
                </c:pt>
                <c:pt idx="795">
                  <c:v>0</c:v>
                </c:pt>
                <c:pt idx="796">
                  <c:v>0</c:v>
                </c:pt>
                <c:pt idx="797">
                  <c:v>5</c:v>
                </c:pt>
                <c:pt idx="798">
                  <c:v>5</c:v>
                </c:pt>
                <c:pt idx="799">
                  <c:v>0</c:v>
                </c:pt>
                <c:pt idx="800">
                  <c:v>0</c:v>
                </c:pt>
                <c:pt idx="801">
                  <c:v>5</c:v>
                </c:pt>
                <c:pt idx="802">
                  <c:v>5</c:v>
                </c:pt>
                <c:pt idx="803">
                  <c:v>0</c:v>
                </c:pt>
                <c:pt idx="804">
                  <c:v>0</c:v>
                </c:pt>
                <c:pt idx="805">
                  <c:v>5</c:v>
                </c:pt>
                <c:pt idx="806">
                  <c:v>5</c:v>
                </c:pt>
                <c:pt idx="807">
                  <c:v>0</c:v>
                </c:pt>
                <c:pt idx="808">
                  <c:v>0</c:v>
                </c:pt>
                <c:pt idx="809">
                  <c:v>5</c:v>
                </c:pt>
                <c:pt idx="810">
                  <c:v>5</c:v>
                </c:pt>
                <c:pt idx="811">
                  <c:v>0</c:v>
                </c:pt>
                <c:pt idx="812">
                  <c:v>0</c:v>
                </c:pt>
                <c:pt idx="813">
                  <c:v>5</c:v>
                </c:pt>
                <c:pt idx="814">
                  <c:v>5</c:v>
                </c:pt>
                <c:pt idx="815">
                  <c:v>0</c:v>
                </c:pt>
                <c:pt idx="816">
                  <c:v>0</c:v>
                </c:pt>
                <c:pt idx="817">
                  <c:v>5</c:v>
                </c:pt>
                <c:pt idx="818">
                  <c:v>5</c:v>
                </c:pt>
                <c:pt idx="819">
                  <c:v>0</c:v>
                </c:pt>
                <c:pt idx="820">
                  <c:v>0</c:v>
                </c:pt>
                <c:pt idx="821">
                  <c:v>5</c:v>
                </c:pt>
                <c:pt idx="822">
                  <c:v>5</c:v>
                </c:pt>
                <c:pt idx="823">
                  <c:v>0</c:v>
                </c:pt>
                <c:pt idx="824">
                  <c:v>0</c:v>
                </c:pt>
                <c:pt idx="825">
                  <c:v>5</c:v>
                </c:pt>
                <c:pt idx="826">
                  <c:v>5</c:v>
                </c:pt>
                <c:pt idx="827">
                  <c:v>0</c:v>
                </c:pt>
                <c:pt idx="828">
                  <c:v>0</c:v>
                </c:pt>
                <c:pt idx="829">
                  <c:v>5</c:v>
                </c:pt>
                <c:pt idx="830">
                  <c:v>5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'Temp APZ'!$B$1350:$B$1380</c:f>
              <c:numCache>
                <c:formatCode>General</c:formatCode>
                <c:ptCount val="31"/>
                <c:pt idx="0">
                  <c:v>-6.5580581571307164</c:v>
                </c:pt>
                <c:pt idx="1">
                  <c:v>-6.5580581571307164</c:v>
                </c:pt>
                <c:pt idx="2">
                  <c:v>-4.8877421477436194</c:v>
                </c:pt>
                <c:pt idx="3">
                  <c:v>-4.8877421477436194</c:v>
                </c:pt>
                <c:pt idx="4">
                  <c:v>-4.8877421477436194</c:v>
                </c:pt>
                <c:pt idx="5">
                  <c:v>-3.2174261383565215</c:v>
                </c:pt>
                <c:pt idx="6">
                  <c:v>-3.2174261383565215</c:v>
                </c:pt>
                <c:pt idx="7">
                  <c:v>-3.2174261383565215</c:v>
                </c:pt>
                <c:pt idx="8">
                  <c:v>-1.5471101289694236</c:v>
                </c:pt>
                <c:pt idx="9">
                  <c:v>-1.5471101289694236</c:v>
                </c:pt>
                <c:pt idx="10">
                  <c:v>-1.5471101289694236</c:v>
                </c:pt>
                <c:pt idx="11">
                  <c:v>0.123205880417674</c:v>
                </c:pt>
                <c:pt idx="12">
                  <c:v>0.123205880417674</c:v>
                </c:pt>
                <c:pt idx="13">
                  <c:v>0.123205880417674</c:v>
                </c:pt>
                <c:pt idx="14">
                  <c:v>1.7935218898047718</c:v>
                </c:pt>
                <c:pt idx="15">
                  <c:v>1.7935218898047718</c:v>
                </c:pt>
                <c:pt idx="16">
                  <c:v>1.7935218898047718</c:v>
                </c:pt>
                <c:pt idx="17">
                  <c:v>3.4638378991918692</c:v>
                </c:pt>
                <c:pt idx="18">
                  <c:v>3.4638378991918692</c:v>
                </c:pt>
                <c:pt idx="19">
                  <c:v>3.4638378991918692</c:v>
                </c:pt>
                <c:pt idx="20">
                  <c:v>5.1341539085789671</c:v>
                </c:pt>
                <c:pt idx="21">
                  <c:v>5.1341539085789671</c:v>
                </c:pt>
                <c:pt idx="22">
                  <c:v>5.1341539085789671</c:v>
                </c:pt>
                <c:pt idx="23">
                  <c:v>6.804469917966065</c:v>
                </c:pt>
                <c:pt idx="24">
                  <c:v>6.804469917966065</c:v>
                </c:pt>
                <c:pt idx="25">
                  <c:v>6.804469917966065</c:v>
                </c:pt>
                <c:pt idx="26">
                  <c:v>8.4747859273531621</c:v>
                </c:pt>
                <c:pt idx="27">
                  <c:v>8.4747859273531621</c:v>
                </c:pt>
                <c:pt idx="28">
                  <c:v>8.4747859273531621</c:v>
                </c:pt>
                <c:pt idx="29">
                  <c:v>10.145101936740261</c:v>
                </c:pt>
                <c:pt idx="30">
                  <c:v>10.145101936740261</c:v>
                </c:pt>
              </c:numCache>
            </c:numRef>
          </c:xVal>
          <c:yVal>
            <c:numRef>
              <c:f>'Temp APZ'!$C$1350:$C$1380</c:f>
              <c:numCache>
                <c:formatCode>General</c:formatCode>
                <c:ptCount val="31"/>
                <c:pt idx="0">
                  <c:v>0</c:v>
                </c:pt>
                <c:pt idx="1">
                  <c:v>14</c:v>
                </c:pt>
                <c:pt idx="2">
                  <c:v>14</c:v>
                </c:pt>
                <c:pt idx="3">
                  <c:v>0</c:v>
                </c:pt>
                <c:pt idx="4">
                  <c:v>16</c:v>
                </c:pt>
                <c:pt idx="5">
                  <c:v>16</c:v>
                </c:pt>
                <c:pt idx="6">
                  <c:v>0</c:v>
                </c:pt>
                <c:pt idx="7">
                  <c:v>44</c:v>
                </c:pt>
                <c:pt idx="8">
                  <c:v>44</c:v>
                </c:pt>
                <c:pt idx="9">
                  <c:v>0</c:v>
                </c:pt>
                <c:pt idx="10">
                  <c:v>95</c:v>
                </c:pt>
                <c:pt idx="11">
                  <c:v>95</c:v>
                </c:pt>
                <c:pt idx="12">
                  <c:v>0</c:v>
                </c:pt>
                <c:pt idx="13">
                  <c:v>100</c:v>
                </c:pt>
                <c:pt idx="14">
                  <c:v>100</c:v>
                </c:pt>
                <c:pt idx="15">
                  <c:v>0</c:v>
                </c:pt>
                <c:pt idx="16">
                  <c:v>46</c:v>
                </c:pt>
                <c:pt idx="17">
                  <c:v>46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5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3152"/>
        <c:axId val="327663544"/>
      </c:scatterChart>
      <c:valAx>
        <c:axId val="327663152"/>
        <c:scaling>
          <c:orientation val="minMax"/>
          <c:max val="12"/>
          <c:min val="-8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63544"/>
        <c:crossesAt val="-1.0000000000000001E+300"/>
        <c:crossBetween val="midCat"/>
        <c:majorUnit val="2"/>
      </c:valAx>
      <c:valAx>
        <c:axId val="327663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3152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APZ'!$C$1003:$C$1335</c:f>
              <c:numCache>
                <c:formatCode>0.00</c:formatCode>
                <c:ptCount val="333"/>
                <c:pt idx="0">
                  <c:v>24.9</c:v>
                </c:pt>
                <c:pt idx="1">
                  <c:v>30.7</c:v>
                </c:pt>
                <c:pt idx="2">
                  <c:v>35.299999999999997</c:v>
                </c:pt>
                <c:pt idx="3">
                  <c:v>42.8</c:v>
                </c:pt>
                <c:pt idx="4">
                  <c:v>48.5</c:v>
                </c:pt>
                <c:pt idx="5">
                  <c:v>48.7</c:v>
                </c:pt>
                <c:pt idx="6">
                  <c:v>48.8</c:v>
                </c:pt>
                <c:pt idx="7">
                  <c:v>42.7</c:v>
                </c:pt>
                <c:pt idx="8">
                  <c:v>46</c:v>
                </c:pt>
                <c:pt idx="9">
                  <c:v>47.2</c:v>
                </c:pt>
                <c:pt idx="10">
                  <c:v>48</c:v>
                </c:pt>
                <c:pt idx="11">
                  <c:v>48.3</c:v>
                </c:pt>
                <c:pt idx="12">
                  <c:v>22.3</c:v>
                </c:pt>
                <c:pt idx="13">
                  <c:v>34.1</c:v>
                </c:pt>
                <c:pt idx="14">
                  <c:v>45.2</c:v>
                </c:pt>
                <c:pt idx="15">
                  <c:v>46.5</c:v>
                </c:pt>
                <c:pt idx="16">
                  <c:v>47.3</c:v>
                </c:pt>
                <c:pt idx="17">
                  <c:v>47.5</c:v>
                </c:pt>
                <c:pt idx="18">
                  <c:v>47.5</c:v>
                </c:pt>
                <c:pt idx="19">
                  <c:v>37.9</c:v>
                </c:pt>
                <c:pt idx="20">
                  <c:v>43.8</c:v>
                </c:pt>
                <c:pt idx="21">
                  <c:v>46.2</c:v>
                </c:pt>
                <c:pt idx="22">
                  <c:v>47.3</c:v>
                </c:pt>
                <c:pt idx="23">
                  <c:v>47.9</c:v>
                </c:pt>
                <c:pt idx="24">
                  <c:v>48.1</c:v>
                </c:pt>
                <c:pt idx="25">
                  <c:v>48.1</c:v>
                </c:pt>
                <c:pt idx="26">
                  <c:v>24.7</c:v>
                </c:pt>
                <c:pt idx="27">
                  <c:v>34.200000000000003</c:v>
                </c:pt>
                <c:pt idx="28">
                  <c:v>40.700000000000003</c:v>
                </c:pt>
                <c:pt idx="29">
                  <c:v>47.7</c:v>
                </c:pt>
                <c:pt idx="30">
                  <c:v>52.4</c:v>
                </c:pt>
                <c:pt idx="31">
                  <c:v>52.5</c:v>
                </c:pt>
                <c:pt idx="32">
                  <c:v>22.3</c:v>
                </c:pt>
                <c:pt idx="33">
                  <c:v>40.9</c:v>
                </c:pt>
                <c:pt idx="34">
                  <c:v>47.2</c:v>
                </c:pt>
                <c:pt idx="35">
                  <c:v>51.5</c:v>
                </c:pt>
                <c:pt idx="36">
                  <c:v>52.8</c:v>
                </c:pt>
                <c:pt idx="37">
                  <c:v>53.6</c:v>
                </c:pt>
                <c:pt idx="38">
                  <c:v>53.7</c:v>
                </c:pt>
                <c:pt idx="39">
                  <c:v>21.5</c:v>
                </c:pt>
                <c:pt idx="40">
                  <c:v>36.1</c:v>
                </c:pt>
                <c:pt idx="41">
                  <c:v>49.2</c:v>
                </c:pt>
                <c:pt idx="42">
                  <c:v>50.8</c:v>
                </c:pt>
                <c:pt idx="43">
                  <c:v>51.8</c:v>
                </c:pt>
                <c:pt idx="44">
                  <c:v>51.9</c:v>
                </c:pt>
                <c:pt idx="45">
                  <c:v>22.2</c:v>
                </c:pt>
                <c:pt idx="46">
                  <c:v>34.9</c:v>
                </c:pt>
                <c:pt idx="47">
                  <c:v>44.4</c:v>
                </c:pt>
                <c:pt idx="48">
                  <c:v>48</c:v>
                </c:pt>
                <c:pt idx="49">
                  <c:v>49.7</c:v>
                </c:pt>
                <c:pt idx="50">
                  <c:v>50.9</c:v>
                </c:pt>
                <c:pt idx="51">
                  <c:v>51.1</c:v>
                </c:pt>
                <c:pt idx="52">
                  <c:v>25</c:v>
                </c:pt>
                <c:pt idx="53">
                  <c:v>33.299999999999997</c:v>
                </c:pt>
                <c:pt idx="54">
                  <c:v>41.5</c:v>
                </c:pt>
                <c:pt idx="55">
                  <c:v>49.9</c:v>
                </c:pt>
                <c:pt idx="56">
                  <c:v>56.2</c:v>
                </c:pt>
                <c:pt idx="57">
                  <c:v>56.2</c:v>
                </c:pt>
                <c:pt idx="58">
                  <c:v>23</c:v>
                </c:pt>
                <c:pt idx="59">
                  <c:v>34.6</c:v>
                </c:pt>
                <c:pt idx="60">
                  <c:v>43.1</c:v>
                </c:pt>
                <c:pt idx="61">
                  <c:v>48.6</c:v>
                </c:pt>
                <c:pt idx="62">
                  <c:v>49.6</c:v>
                </c:pt>
                <c:pt idx="63">
                  <c:v>50.1</c:v>
                </c:pt>
                <c:pt idx="64">
                  <c:v>50.5</c:v>
                </c:pt>
                <c:pt idx="65">
                  <c:v>21.5</c:v>
                </c:pt>
                <c:pt idx="66">
                  <c:v>52.8</c:v>
                </c:pt>
                <c:pt idx="67">
                  <c:v>54.6</c:v>
                </c:pt>
                <c:pt idx="68">
                  <c:v>55.7</c:v>
                </c:pt>
                <c:pt idx="69">
                  <c:v>55.9</c:v>
                </c:pt>
                <c:pt idx="70">
                  <c:v>55.9</c:v>
                </c:pt>
                <c:pt idx="71">
                  <c:v>22</c:v>
                </c:pt>
                <c:pt idx="72">
                  <c:v>38.5</c:v>
                </c:pt>
                <c:pt idx="73">
                  <c:v>48.6</c:v>
                </c:pt>
                <c:pt idx="74">
                  <c:v>52.4</c:v>
                </c:pt>
                <c:pt idx="75">
                  <c:v>54.3</c:v>
                </c:pt>
                <c:pt idx="76">
                  <c:v>55.5</c:v>
                </c:pt>
                <c:pt idx="77">
                  <c:v>55.8</c:v>
                </c:pt>
                <c:pt idx="78">
                  <c:v>25.7</c:v>
                </c:pt>
                <c:pt idx="79">
                  <c:v>35</c:v>
                </c:pt>
                <c:pt idx="80">
                  <c:v>45.3</c:v>
                </c:pt>
                <c:pt idx="81">
                  <c:v>61.4</c:v>
                </c:pt>
                <c:pt idx="82">
                  <c:v>61.6</c:v>
                </c:pt>
                <c:pt idx="83">
                  <c:v>24.4</c:v>
                </c:pt>
                <c:pt idx="84">
                  <c:v>56.5</c:v>
                </c:pt>
                <c:pt idx="85">
                  <c:v>59.6</c:v>
                </c:pt>
                <c:pt idx="86">
                  <c:v>60</c:v>
                </c:pt>
                <c:pt idx="87">
                  <c:v>60.3</c:v>
                </c:pt>
                <c:pt idx="88">
                  <c:v>22</c:v>
                </c:pt>
                <c:pt idx="89">
                  <c:v>51.9</c:v>
                </c:pt>
                <c:pt idx="90">
                  <c:v>56.7</c:v>
                </c:pt>
                <c:pt idx="91">
                  <c:v>55.8</c:v>
                </c:pt>
                <c:pt idx="92">
                  <c:v>60.3</c:v>
                </c:pt>
                <c:pt idx="93">
                  <c:v>60.5</c:v>
                </c:pt>
                <c:pt idx="94">
                  <c:v>60.6</c:v>
                </c:pt>
                <c:pt idx="95">
                  <c:v>22.2</c:v>
                </c:pt>
                <c:pt idx="96">
                  <c:v>45</c:v>
                </c:pt>
                <c:pt idx="97">
                  <c:v>53.3</c:v>
                </c:pt>
                <c:pt idx="98">
                  <c:v>57.4</c:v>
                </c:pt>
                <c:pt idx="99">
                  <c:v>59.2</c:v>
                </c:pt>
                <c:pt idx="100">
                  <c:v>60.4</c:v>
                </c:pt>
                <c:pt idx="101">
                  <c:v>26.1</c:v>
                </c:pt>
                <c:pt idx="102">
                  <c:v>45.3</c:v>
                </c:pt>
                <c:pt idx="103">
                  <c:v>61.8</c:v>
                </c:pt>
                <c:pt idx="104">
                  <c:v>65.2</c:v>
                </c:pt>
                <c:pt idx="105">
                  <c:v>65.400000000000006</c:v>
                </c:pt>
                <c:pt idx="106">
                  <c:v>65.3</c:v>
                </c:pt>
                <c:pt idx="107">
                  <c:v>65.2</c:v>
                </c:pt>
                <c:pt idx="108">
                  <c:v>22.3</c:v>
                </c:pt>
                <c:pt idx="109">
                  <c:v>61.9</c:v>
                </c:pt>
                <c:pt idx="110">
                  <c:v>63.9</c:v>
                </c:pt>
                <c:pt idx="111">
                  <c:v>65</c:v>
                </c:pt>
                <c:pt idx="112">
                  <c:v>65.099999999999994</c:v>
                </c:pt>
                <c:pt idx="113">
                  <c:v>22.2</c:v>
                </c:pt>
                <c:pt idx="114">
                  <c:v>41.3</c:v>
                </c:pt>
                <c:pt idx="115">
                  <c:v>53.2</c:v>
                </c:pt>
                <c:pt idx="116">
                  <c:v>59.1</c:v>
                </c:pt>
                <c:pt idx="117">
                  <c:v>61.7</c:v>
                </c:pt>
                <c:pt idx="118">
                  <c:v>63.1</c:v>
                </c:pt>
                <c:pt idx="119">
                  <c:v>63.4</c:v>
                </c:pt>
                <c:pt idx="120">
                  <c:v>63.5</c:v>
                </c:pt>
                <c:pt idx="121">
                  <c:v>21.5</c:v>
                </c:pt>
                <c:pt idx="122">
                  <c:v>42.8</c:v>
                </c:pt>
                <c:pt idx="123">
                  <c:v>54.7</c:v>
                </c:pt>
                <c:pt idx="124">
                  <c:v>60.1</c:v>
                </c:pt>
                <c:pt idx="125">
                  <c:v>62.1</c:v>
                </c:pt>
                <c:pt idx="126">
                  <c:v>63.1</c:v>
                </c:pt>
                <c:pt idx="127">
                  <c:v>63.4</c:v>
                </c:pt>
                <c:pt idx="128">
                  <c:v>63.4</c:v>
                </c:pt>
                <c:pt idx="129">
                  <c:v>38.700000000000003</c:v>
                </c:pt>
                <c:pt idx="130">
                  <c:v>60.9</c:v>
                </c:pt>
                <c:pt idx="131">
                  <c:v>66.400000000000006</c:v>
                </c:pt>
                <c:pt idx="132">
                  <c:v>67.3</c:v>
                </c:pt>
                <c:pt idx="133">
                  <c:v>67.400000000000006</c:v>
                </c:pt>
                <c:pt idx="134">
                  <c:v>67.400000000000006</c:v>
                </c:pt>
                <c:pt idx="135">
                  <c:v>21.6</c:v>
                </c:pt>
                <c:pt idx="136">
                  <c:v>44.1</c:v>
                </c:pt>
                <c:pt idx="137">
                  <c:v>62.6</c:v>
                </c:pt>
                <c:pt idx="138">
                  <c:v>64.8</c:v>
                </c:pt>
                <c:pt idx="139">
                  <c:v>65.7</c:v>
                </c:pt>
                <c:pt idx="140">
                  <c:v>21.5</c:v>
                </c:pt>
                <c:pt idx="141">
                  <c:v>44.2</c:v>
                </c:pt>
                <c:pt idx="142">
                  <c:v>63.1</c:v>
                </c:pt>
                <c:pt idx="143">
                  <c:v>65.400000000000006</c:v>
                </c:pt>
                <c:pt idx="144">
                  <c:v>67.099999999999994</c:v>
                </c:pt>
                <c:pt idx="145">
                  <c:v>58.1</c:v>
                </c:pt>
                <c:pt idx="146">
                  <c:v>63.6</c:v>
                </c:pt>
                <c:pt idx="147">
                  <c:v>65.599999999999994</c:v>
                </c:pt>
                <c:pt idx="148">
                  <c:v>67.099999999999994</c:v>
                </c:pt>
                <c:pt idx="149">
                  <c:v>67.099999999999994</c:v>
                </c:pt>
                <c:pt idx="150">
                  <c:v>25.4</c:v>
                </c:pt>
                <c:pt idx="151">
                  <c:v>35.9</c:v>
                </c:pt>
                <c:pt idx="152">
                  <c:v>46.2</c:v>
                </c:pt>
                <c:pt idx="153">
                  <c:v>57</c:v>
                </c:pt>
                <c:pt idx="154">
                  <c:v>67.8</c:v>
                </c:pt>
                <c:pt idx="155">
                  <c:v>67.8</c:v>
                </c:pt>
                <c:pt idx="156">
                  <c:v>23.5</c:v>
                </c:pt>
                <c:pt idx="157">
                  <c:v>32.4</c:v>
                </c:pt>
                <c:pt idx="158">
                  <c:v>45</c:v>
                </c:pt>
                <c:pt idx="159">
                  <c:v>64.2</c:v>
                </c:pt>
                <c:pt idx="160">
                  <c:v>66.900000000000006</c:v>
                </c:pt>
                <c:pt idx="161">
                  <c:v>69.3</c:v>
                </c:pt>
                <c:pt idx="162">
                  <c:v>21.8</c:v>
                </c:pt>
                <c:pt idx="163">
                  <c:v>52.2</c:v>
                </c:pt>
                <c:pt idx="164">
                  <c:v>62.5</c:v>
                </c:pt>
                <c:pt idx="165">
                  <c:v>66.7</c:v>
                </c:pt>
                <c:pt idx="166">
                  <c:v>69</c:v>
                </c:pt>
                <c:pt idx="167">
                  <c:v>70.5</c:v>
                </c:pt>
                <c:pt idx="168">
                  <c:v>70.900000000000006</c:v>
                </c:pt>
                <c:pt idx="169">
                  <c:v>70.900000000000006</c:v>
                </c:pt>
                <c:pt idx="170">
                  <c:v>22.1</c:v>
                </c:pt>
                <c:pt idx="171">
                  <c:v>60.2</c:v>
                </c:pt>
                <c:pt idx="172">
                  <c:v>66</c:v>
                </c:pt>
                <c:pt idx="173">
                  <c:v>70.3</c:v>
                </c:pt>
                <c:pt idx="174">
                  <c:v>70.400000000000006</c:v>
                </c:pt>
                <c:pt idx="175">
                  <c:v>25.3</c:v>
                </c:pt>
                <c:pt idx="176">
                  <c:v>37.6</c:v>
                </c:pt>
                <c:pt idx="177">
                  <c:v>50.3</c:v>
                </c:pt>
                <c:pt idx="178">
                  <c:v>63.5</c:v>
                </c:pt>
                <c:pt idx="179">
                  <c:v>71.8</c:v>
                </c:pt>
                <c:pt idx="180">
                  <c:v>73.099999999999994</c:v>
                </c:pt>
                <c:pt idx="181">
                  <c:v>73.3</c:v>
                </c:pt>
                <c:pt idx="182">
                  <c:v>73.3</c:v>
                </c:pt>
                <c:pt idx="183">
                  <c:v>32</c:v>
                </c:pt>
                <c:pt idx="184">
                  <c:v>44.8</c:v>
                </c:pt>
                <c:pt idx="185">
                  <c:v>59.3</c:v>
                </c:pt>
                <c:pt idx="186">
                  <c:v>65.599999999999994</c:v>
                </c:pt>
                <c:pt idx="187">
                  <c:v>68.599999999999994</c:v>
                </c:pt>
                <c:pt idx="188">
                  <c:v>70.5</c:v>
                </c:pt>
                <c:pt idx="189">
                  <c:v>70.900000000000006</c:v>
                </c:pt>
                <c:pt idx="190">
                  <c:v>22.5</c:v>
                </c:pt>
                <c:pt idx="191">
                  <c:v>52.4</c:v>
                </c:pt>
                <c:pt idx="192">
                  <c:v>66.099999999999994</c:v>
                </c:pt>
                <c:pt idx="193">
                  <c:v>71.2</c:v>
                </c:pt>
                <c:pt idx="194">
                  <c:v>73.099999999999994</c:v>
                </c:pt>
                <c:pt idx="195">
                  <c:v>74</c:v>
                </c:pt>
                <c:pt idx="196">
                  <c:v>74.099999999999994</c:v>
                </c:pt>
                <c:pt idx="197">
                  <c:v>73.900000000000006</c:v>
                </c:pt>
                <c:pt idx="198">
                  <c:v>21.3</c:v>
                </c:pt>
                <c:pt idx="199">
                  <c:v>46.9</c:v>
                </c:pt>
                <c:pt idx="200">
                  <c:v>62.7</c:v>
                </c:pt>
                <c:pt idx="201">
                  <c:v>69</c:v>
                </c:pt>
                <c:pt idx="202">
                  <c:v>71.8</c:v>
                </c:pt>
                <c:pt idx="203">
                  <c:v>73.3</c:v>
                </c:pt>
                <c:pt idx="204">
                  <c:v>73.5</c:v>
                </c:pt>
                <c:pt idx="205">
                  <c:v>73.5</c:v>
                </c:pt>
                <c:pt idx="206">
                  <c:v>23.8</c:v>
                </c:pt>
                <c:pt idx="207">
                  <c:v>68.2</c:v>
                </c:pt>
                <c:pt idx="208">
                  <c:v>71.8</c:v>
                </c:pt>
                <c:pt idx="209">
                  <c:v>74.099999999999994</c:v>
                </c:pt>
                <c:pt idx="210">
                  <c:v>74.599999999999994</c:v>
                </c:pt>
                <c:pt idx="211">
                  <c:v>74.7</c:v>
                </c:pt>
                <c:pt idx="212">
                  <c:v>23.3</c:v>
                </c:pt>
                <c:pt idx="213">
                  <c:v>32.6</c:v>
                </c:pt>
                <c:pt idx="214">
                  <c:v>45.8</c:v>
                </c:pt>
                <c:pt idx="215">
                  <c:v>61.6</c:v>
                </c:pt>
                <c:pt idx="216">
                  <c:v>20.9</c:v>
                </c:pt>
                <c:pt idx="217">
                  <c:v>62.2</c:v>
                </c:pt>
                <c:pt idx="218">
                  <c:v>67.599999999999994</c:v>
                </c:pt>
                <c:pt idx="219">
                  <c:v>73.900000000000006</c:v>
                </c:pt>
                <c:pt idx="220">
                  <c:v>77.7</c:v>
                </c:pt>
                <c:pt idx="221">
                  <c:v>21.5</c:v>
                </c:pt>
                <c:pt idx="222">
                  <c:v>51</c:v>
                </c:pt>
                <c:pt idx="223">
                  <c:v>67.400000000000006</c:v>
                </c:pt>
                <c:pt idx="224">
                  <c:v>78.2</c:v>
                </c:pt>
                <c:pt idx="225">
                  <c:v>78.5</c:v>
                </c:pt>
                <c:pt idx="226">
                  <c:v>24.2</c:v>
                </c:pt>
                <c:pt idx="227">
                  <c:v>27.4</c:v>
                </c:pt>
                <c:pt idx="228">
                  <c:v>34.9</c:v>
                </c:pt>
                <c:pt idx="229">
                  <c:v>49.1</c:v>
                </c:pt>
                <c:pt idx="230">
                  <c:v>59.6</c:v>
                </c:pt>
                <c:pt idx="231">
                  <c:v>65.5</c:v>
                </c:pt>
                <c:pt idx="232">
                  <c:v>78.599999999999994</c:v>
                </c:pt>
                <c:pt idx="233">
                  <c:v>23.4</c:v>
                </c:pt>
                <c:pt idx="234">
                  <c:v>35.4</c:v>
                </c:pt>
                <c:pt idx="235">
                  <c:v>47.8</c:v>
                </c:pt>
                <c:pt idx="236">
                  <c:v>56.5</c:v>
                </c:pt>
                <c:pt idx="237">
                  <c:v>63</c:v>
                </c:pt>
                <c:pt idx="238">
                  <c:v>69.599999999999994</c:v>
                </c:pt>
                <c:pt idx="239">
                  <c:v>74</c:v>
                </c:pt>
                <c:pt idx="240">
                  <c:v>74.099999999999994</c:v>
                </c:pt>
                <c:pt idx="241">
                  <c:v>21.4</c:v>
                </c:pt>
                <c:pt idx="242">
                  <c:v>53.1</c:v>
                </c:pt>
                <c:pt idx="243">
                  <c:v>63.7</c:v>
                </c:pt>
                <c:pt idx="244">
                  <c:v>77.400000000000006</c:v>
                </c:pt>
                <c:pt idx="245">
                  <c:v>82.3</c:v>
                </c:pt>
                <c:pt idx="246">
                  <c:v>82.5</c:v>
                </c:pt>
                <c:pt idx="247">
                  <c:v>21.8</c:v>
                </c:pt>
                <c:pt idx="248">
                  <c:v>39.5</c:v>
                </c:pt>
                <c:pt idx="249">
                  <c:v>65.3</c:v>
                </c:pt>
                <c:pt idx="250">
                  <c:v>71.5</c:v>
                </c:pt>
                <c:pt idx="251">
                  <c:v>78.099999999999994</c:v>
                </c:pt>
                <c:pt idx="252">
                  <c:v>82.4</c:v>
                </c:pt>
                <c:pt idx="253">
                  <c:v>82.5</c:v>
                </c:pt>
                <c:pt idx="254">
                  <c:v>23.4</c:v>
                </c:pt>
                <c:pt idx="255">
                  <c:v>38.6</c:v>
                </c:pt>
                <c:pt idx="256">
                  <c:v>55.8</c:v>
                </c:pt>
                <c:pt idx="257">
                  <c:v>66.3</c:v>
                </c:pt>
                <c:pt idx="258">
                  <c:v>80.099999999999994</c:v>
                </c:pt>
                <c:pt idx="259">
                  <c:v>85</c:v>
                </c:pt>
                <c:pt idx="260">
                  <c:v>85.6</c:v>
                </c:pt>
                <c:pt idx="261">
                  <c:v>22.4</c:v>
                </c:pt>
                <c:pt idx="262">
                  <c:v>36.799999999999997</c:v>
                </c:pt>
                <c:pt idx="263">
                  <c:v>52.6</c:v>
                </c:pt>
                <c:pt idx="264">
                  <c:v>58.7</c:v>
                </c:pt>
                <c:pt idx="265">
                  <c:v>63.6</c:v>
                </c:pt>
                <c:pt idx="266">
                  <c:v>69.900000000000006</c:v>
                </c:pt>
                <c:pt idx="267">
                  <c:v>83.4</c:v>
                </c:pt>
                <c:pt idx="268">
                  <c:v>21.6</c:v>
                </c:pt>
                <c:pt idx="269">
                  <c:v>35.1</c:v>
                </c:pt>
                <c:pt idx="270">
                  <c:v>53.5</c:v>
                </c:pt>
                <c:pt idx="271">
                  <c:v>60</c:v>
                </c:pt>
                <c:pt idx="272">
                  <c:v>65.099999999999994</c:v>
                </c:pt>
                <c:pt idx="273">
                  <c:v>71.900000000000006</c:v>
                </c:pt>
                <c:pt idx="274">
                  <c:v>83.6</c:v>
                </c:pt>
                <c:pt idx="275">
                  <c:v>85.7</c:v>
                </c:pt>
                <c:pt idx="276">
                  <c:v>22.2</c:v>
                </c:pt>
                <c:pt idx="277">
                  <c:v>33.5</c:v>
                </c:pt>
                <c:pt idx="278">
                  <c:v>57.3</c:v>
                </c:pt>
                <c:pt idx="279">
                  <c:v>62.6</c:v>
                </c:pt>
                <c:pt idx="280">
                  <c:v>69.400000000000006</c:v>
                </c:pt>
                <c:pt idx="281">
                  <c:v>81.400000000000006</c:v>
                </c:pt>
                <c:pt idx="282">
                  <c:v>84</c:v>
                </c:pt>
                <c:pt idx="283">
                  <c:v>23.4</c:v>
                </c:pt>
                <c:pt idx="284">
                  <c:v>31.3</c:v>
                </c:pt>
                <c:pt idx="285">
                  <c:v>42.2</c:v>
                </c:pt>
                <c:pt idx="286">
                  <c:v>58.6</c:v>
                </c:pt>
                <c:pt idx="287">
                  <c:v>68.5</c:v>
                </c:pt>
                <c:pt idx="288">
                  <c:v>74.5</c:v>
                </c:pt>
                <c:pt idx="289">
                  <c:v>84.1</c:v>
                </c:pt>
                <c:pt idx="290">
                  <c:v>84.3</c:v>
                </c:pt>
                <c:pt idx="291">
                  <c:v>23.5</c:v>
                </c:pt>
                <c:pt idx="292">
                  <c:v>38.6</c:v>
                </c:pt>
                <c:pt idx="293">
                  <c:v>56.7</c:v>
                </c:pt>
                <c:pt idx="294">
                  <c:v>68.099999999999994</c:v>
                </c:pt>
                <c:pt idx="295">
                  <c:v>87</c:v>
                </c:pt>
                <c:pt idx="296">
                  <c:v>89.1</c:v>
                </c:pt>
                <c:pt idx="297">
                  <c:v>21.8</c:v>
                </c:pt>
                <c:pt idx="298">
                  <c:v>36.799999999999997</c:v>
                </c:pt>
                <c:pt idx="299">
                  <c:v>56.8</c:v>
                </c:pt>
                <c:pt idx="300">
                  <c:v>63.8</c:v>
                </c:pt>
                <c:pt idx="301">
                  <c:v>68.900000000000006</c:v>
                </c:pt>
                <c:pt idx="302">
                  <c:v>76.599999999999994</c:v>
                </c:pt>
                <c:pt idx="303">
                  <c:v>89.1</c:v>
                </c:pt>
                <c:pt idx="304">
                  <c:v>38.9</c:v>
                </c:pt>
                <c:pt idx="305">
                  <c:v>58.4</c:v>
                </c:pt>
                <c:pt idx="306">
                  <c:v>70</c:v>
                </c:pt>
                <c:pt idx="307">
                  <c:v>77.400000000000006</c:v>
                </c:pt>
                <c:pt idx="308">
                  <c:v>88.7</c:v>
                </c:pt>
                <c:pt idx="309">
                  <c:v>90.8</c:v>
                </c:pt>
                <c:pt idx="310">
                  <c:v>25.5</c:v>
                </c:pt>
                <c:pt idx="311">
                  <c:v>29.8</c:v>
                </c:pt>
                <c:pt idx="312">
                  <c:v>37.799999999999997</c:v>
                </c:pt>
                <c:pt idx="313">
                  <c:v>54.9</c:v>
                </c:pt>
                <c:pt idx="314">
                  <c:v>66</c:v>
                </c:pt>
                <c:pt idx="315">
                  <c:v>73</c:v>
                </c:pt>
                <c:pt idx="316">
                  <c:v>22.5</c:v>
                </c:pt>
                <c:pt idx="317">
                  <c:v>52.5</c:v>
                </c:pt>
                <c:pt idx="318">
                  <c:v>58.9</c:v>
                </c:pt>
                <c:pt idx="319">
                  <c:v>63.9</c:v>
                </c:pt>
                <c:pt idx="320">
                  <c:v>71.099999999999994</c:v>
                </c:pt>
                <c:pt idx="321">
                  <c:v>82.4</c:v>
                </c:pt>
                <c:pt idx="322">
                  <c:v>85.3</c:v>
                </c:pt>
                <c:pt idx="323">
                  <c:v>35.700000000000003</c:v>
                </c:pt>
                <c:pt idx="324">
                  <c:v>69.2</c:v>
                </c:pt>
                <c:pt idx="325">
                  <c:v>77.8</c:v>
                </c:pt>
                <c:pt idx="326">
                  <c:v>91.9</c:v>
                </c:pt>
                <c:pt idx="327">
                  <c:v>94.9</c:v>
                </c:pt>
                <c:pt idx="328">
                  <c:v>22.6</c:v>
                </c:pt>
                <c:pt idx="329">
                  <c:v>68.099999999999994</c:v>
                </c:pt>
                <c:pt idx="330">
                  <c:v>81.3</c:v>
                </c:pt>
                <c:pt idx="331">
                  <c:v>92.5</c:v>
                </c:pt>
                <c:pt idx="332">
                  <c:v>94</c:v>
                </c:pt>
              </c:numCache>
            </c:numRef>
          </c:xVal>
          <c:yVal>
            <c:numRef>
              <c:f>'Temp APZ'!$D$1003:$D$1335</c:f>
              <c:numCache>
                <c:formatCode>0.00</c:formatCode>
                <c:ptCount val="333"/>
                <c:pt idx="0">
                  <c:v>23.264825787759371</c:v>
                </c:pt>
                <c:pt idx="1">
                  <c:v>31.518841313203758</c:v>
                </c:pt>
                <c:pt idx="2">
                  <c:v>37.472330494202858</c:v>
                </c:pt>
                <c:pt idx="3">
                  <c:v>43.733927416888342</c:v>
                </c:pt>
                <c:pt idx="4">
                  <c:v>47.720666631731163</c:v>
                </c:pt>
                <c:pt idx="5">
                  <c:v>48.101357117923669</c:v>
                </c:pt>
                <c:pt idx="6">
                  <c:v>48.453073080494846</c:v>
                </c:pt>
                <c:pt idx="7">
                  <c:v>43.733927416888342</c:v>
                </c:pt>
                <c:pt idx="8">
                  <c:v>46.100521582251439</c:v>
                </c:pt>
                <c:pt idx="9">
                  <c:v>47.032166592764618</c:v>
                </c:pt>
                <c:pt idx="10">
                  <c:v>47.720666631731163</c:v>
                </c:pt>
                <c:pt idx="11">
                  <c:v>48.453073080494846</c:v>
                </c:pt>
                <c:pt idx="12">
                  <c:v>23.264825787759371</c:v>
                </c:pt>
                <c:pt idx="13">
                  <c:v>37.472330494202858</c:v>
                </c:pt>
                <c:pt idx="14">
                  <c:v>46.100521582251439</c:v>
                </c:pt>
                <c:pt idx="15">
                  <c:v>47.032166592764618</c:v>
                </c:pt>
                <c:pt idx="16">
                  <c:v>47.720666631731163</c:v>
                </c:pt>
                <c:pt idx="17">
                  <c:v>48.101357117923669</c:v>
                </c:pt>
                <c:pt idx="18">
                  <c:v>48.453073080494846</c:v>
                </c:pt>
                <c:pt idx="19">
                  <c:v>37.472330494202858</c:v>
                </c:pt>
                <c:pt idx="20">
                  <c:v>43.733927416888342</c:v>
                </c:pt>
                <c:pt idx="21">
                  <c:v>46.100521582251439</c:v>
                </c:pt>
                <c:pt idx="22">
                  <c:v>47.032166592764618</c:v>
                </c:pt>
                <c:pt idx="23">
                  <c:v>47.720666631731163</c:v>
                </c:pt>
                <c:pt idx="24">
                  <c:v>48.101357117923669</c:v>
                </c:pt>
                <c:pt idx="25">
                  <c:v>48.453073080494846</c:v>
                </c:pt>
                <c:pt idx="26">
                  <c:v>23.24903942521733</c:v>
                </c:pt>
                <c:pt idx="27">
                  <c:v>32.299790401418953</c:v>
                </c:pt>
                <c:pt idx="28">
                  <c:v>39.051457624103037</c:v>
                </c:pt>
                <c:pt idx="29">
                  <c:v>46.32726503305625</c:v>
                </c:pt>
                <c:pt idx="30">
                  <c:v>51.064587738821423</c:v>
                </c:pt>
                <c:pt idx="31">
                  <c:v>51.529735029630274</c:v>
                </c:pt>
                <c:pt idx="32">
                  <c:v>23.24903942521733</c:v>
                </c:pt>
                <c:pt idx="33">
                  <c:v>32.299790401418953</c:v>
                </c:pt>
                <c:pt idx="34">
                  <c:v>39.051457624103037</c:v>
                </c:pt>
                <c:pt idx="35">
                  <c:v>46.32726503305625</c:v>
                </c:pt>
                <c:pt idx="36">
                  <c:v>49.121505348433978</c:v>
                </c:pt>
                <c:pt idx="37">
                  <c:v>51.064587738821423</c:v>
                </c:pt>
                <c:pt idx="38">
                  <c:v>51.957081295478702</c:v>
                </c:pt>
                <c:pt idx="39">
                  <c:v>23.24903942521733</c:v>
                </c:pt>
                <c:pt idx="40">
                  <c:v>39.051457624103037</c:v>
                </c:pt>
                <c:pt idx="41">
                  <c:v>49.121505348433978</c:v>
                </c:pt>
                <c:pt idx="42">
                  <c:v>50.232109881433878</c:v>
                </c:pt>
                <c:pt idx="43">
                  <c:v>51.064587738821423</c:v>
                </c:pt>
                <c:pt idx="44">
                  <c:v>51.529735029630274</c:v>
                </c:pt>
                <c:pt idx="45">
                  <c:v>23.24903942521733</c:v>
                </c:pt>
                <c:pt idx="46">
                  <c:v>39.051457624103037</c:v>
                </c:pt>
                <c:pt idx="47">
                  <c:v>46.32726503305625</c:v>
                </c:pt>
                <c:pt idx="48">
                  <c:v>49.121505348433978</c:v>
                </c:pt>
                <c:pt idx="49">
                  <c:v>50.232109881433878</c:v>
                </c:pt>
                <c:pt idx="50">
                  <c:v>51.064587738821423</c:v>
                </c:pt>
                <c:pt idx="51">
                  <c:v>51.529735029630274</c:v>
                </c:pt>
                <c:pt idx="52">
                  <c:v>23.416908885894106</c:v>
                </c:pt>
                <c:pt idx="53">
                  <c:v>33.319273008914038</c:v>
                </c:pt>
                <c:pt idx="54">
                  <c:v>40.972967146943219</c:v>
                </c:pt>
                <c:pt idx="55">
                  <c:v>49.434058950112899</c:v>
                </c:pt>
                <c:pt idx="56">
                  <c:v>55.525363712769455</c:v>
                </c:pt>
                <c:pt idx="57">
                  <c:v>55.997404154067993</c:v>
                </c:pt>
                <c:pt idx="58">
                  <c:v>23.416908885894106</c:v>
                </c:pt>
                <c:pt idx="59">
                  <c:v>40.972967146943219</c:v>
                </c:pt>
                <c:pt idx="60">
                  <c:v>49.434058950112899</c:v>
                </c:pt>
                <c:pt idx="61">
                  <c:v>54.036371792125543</c:v>
                </c:pt>
                <c:pt idx="62">
                  <c:v>54.641660810528776</c:v>
                </c:pt>
                <c:pt idx="63">
                  <c:v>55.002182360966735</c:v>
                </c:pt>
                <c:pt idx="64">
                  <c:v>55.525363712769455</c:v>
                </c:pt>
                <c:pt idx="65">
                  <c:v>23.416908885894106</c:v>
                </c:pt>
                <c:pt idx="66">
                  <c:v>52.727637982370148</c:v>
                </c:pt>
                <c:pt idx="67">
                  <c:v>54.036371792125543</c:v>
                </c:pt>
                <c:pt idx="68">
                  <c:v>55.002182360966735</c:v>
                </c:pt>
                <c:pt idx="69">
                  <c:v>55.525363712769455</c:v>
                </c:pt>
                <c:pt idx="70">
                  <c:v>55.997404154067993</c:v>
                </c:pt>
                <c:pt idx="71">
                  <c:v>23.416908885894106</c:v>
                </c:pt>
                <c:pt idx="72">
                  <c:v>40.972967146943219</c:v>
                </c:pt>
                <c:pt idx="73">
                  <c:v>49.434058950112899</c:v>
                </c:pt>
                <c:pt idx="74">
                  <c:v>52.727637982370148</c:v>
                </c:pt>
                <c:pt idx="75">
                  <c:v>54.036371792125543</c:v>
                </c:pt>
                <c:pt idx="76">
                  <c:v>55.002182360966735</c:v>
                </c:pt>
                <c:pt idx="77">
                  <c:v>55.997404154067993</c:v>
                </c:pt>
                <c:pt idx="78">
                  <c:v>23.603958854140817</c:v>
                </c:pt>
                <c:pt idx="79">
                  <c:v>34.364043359521261</c:v>
                </c:pt>
                <c:pt idx="80">
                  <c:v>42.986772326678171</c:v>
                </c:pt>
                <c:pt idx="81">
                  <c:v>59.178873290828065</c:v>
                </c:pt>
                <c:pt idx="82">
                  <c:v>59.71014250339357</c:v>
                </c:pt>
                <c:pt idx="83">
                  <c:v>23.603958854140817</c:v>
                </c:pt>
                <c:pt idx="84">
                  <c:v>56.606831388012814</c:v>
                </c:pt>
                <c:pt idx="85">
                  <c:v>58.793540741716896</c:v>
                </c:pt>
                <c:pt idx="86">
                  <c:v>59.178873290828065</c:v>
                </c:pt>
                <c:pt idx="87">
                  <c:v>60.174167440099119</c:v>
                </c:pt>
                <c:pt idx="88">
                  <c:v>23.603958854140817</c:v>
                </c:pt>
                <c:pt idx="89">
                  <c:v>52.764280915621043</c:v>
                </c:pt>
                <c:pt idx="90">
                  <c:v>56.606831388012814</c:v>
                </c:pt>
                <c:pt idx="91">
                  <c:v>58.116725816493997</c:v>
                </c:pt>
                <c:pt idx="92">
                  <c:v>59.178873290828065</c:v>
                </c:pt>
                <c:pt idx="93">
                  <c:v>59.71014250339357</c:v>
                </c:pt>
                <c:pt idx="94">
                  <c:v>60.174167440099119</c:v>
                </c:pt>
                <c:pt idx="95">
                  <c:v>23.603958854140817</c:v>
                </c:pt>
                <c:pt idx="96">
                  <c:v>42.986772326678171</c:v>
                </c:pt>
                <c:pt idx="97">
                  <c:v>52.764280915621043</c:v>
                </c:pt>
                <c:pt idx="98">
                  <c:v>56.606831388012814</c:v>
                </c:pt>
                <c:pt idx="99">
                  <c:v>58.116725816493997</c:v>
                </c:pt>
                <c:pt idx="100">
                  <c:v>59.178873290828065</c:v>
                </c:pt>
                <c:pt idx="101">
                  <c:v>23.601458375432077</c:v>
                </c:pt>
                <c:pt idx="102">
                  <c:v>35.154898063259736</c:v>
                </c:pt>
                <c:pt idx="103">
                  <c:v>55.896438695179583</c:v>
                </c:pt>
                <c:pt idx="104">
                  <c:v>62.001561017626386</c:v>
                </c:pt>
                <c:pt idx="105">
                  <c:v>63.115455257328577</c:v>
                </c:pt>
                <c:pt idx="106">
                  <c:v>63.606915103025713</c:v>
                </c:pt>
                <c:pt idx="107">
                  <c:v>64.01737430744673</c:v>
                </c:pt>
                <c:pt idx="108">
                  <c:v>23.601458375432077</c:v>
                </c:pt>
                <c:pt idx="109">
                  <c:v>55.896438695179583</c:v>
                </c:pt>
                <c:pt idx="110">
                  <c:v>60.30215517263359</c:v>
                </c:pt>
                <c:pt idx="111">
                  <c:v>63.115455257328577</c:v>
                </c:pt>
                <c:pt idx="112">
                  <c:v>64.01737430744673</c:v>
                </c:pt>
                <c:pt idx="113">
                  <c:v>23.601458375432077</c:v>
                </c:pt>
                <c:pt idx="114">
                  <c:v>44.750320222992933</c:v>
                </c:pt>
                <c:pt idx="115">
                  <c:v>55.896438695179583</c:v>
                </c:pt>
                <c:pt idx="116">
                  <c:v>60.30215517263359</c:v>
                </c:pt>
                <c:pt idx="117">
                  <c:v>62.001561017626386</c:v>
                </c:pt>
                <c:pt idx="118">
                  <c:v>63.115455257328577</c:v>
                </c:pt>
                <c:pt idx="119">
                  <c:v>63.606915103025713</c:v>
                </c:pt>
                <c:pt idx="120">
                  <c:v>64.01737430744673</c:v>
                </c:pt>
                <c:pt idx="121">
                  <c:v>23.601458375432077</c:v>
                </c:pt>
                <c:pt idx="122">
                  <c:v>44.750320222992933</c:v>
                </c:pt>
                <c:pt idx="123">
                  <c:v>55.896438695179583</c:v>
                </c:pt>
                <c:pt idx="124">
                  <c:v>60.30215517263359</c:v>
                </c:pt>
                <c:pt idx="125">
                  <c:v>62.001561017626386</c:v>
                </c:pt>
                <c:pt idx="126">
                  <c:v>63.115455257328577</c:v>
                </c:pt>
                <c:pt idx="127">
                  <c:v>63.606915103025713</c:v>
                </c:pt>
                <c:pt idx="128">
                  <c:v>64.01737430744673</c:v>
                </c:pt>
                <c:pt idx="129">
                  <c:v>35.530479863962142</c:v>
                </c:pt>
                <c:pt idx="130">
                  <c:v>58.537521944676833</c:v>
                </c:pt>
                <c:pt idx="131">
                  <c:v>65.371498252958389</c:v>
                </c:pt>
                <c:pt idx="132">
                  <c:v>66.523228265549662</c:v>
                </c:pt>
                <c:pt idx="133">
                  <c:v>66.968763099100741</c:v>
                </c:pt>
                <c:pt idx="134">
                  <c:v>67.326030158176337</c:v>
                </c:pt>
                <c:pt idx="135">
                  <c:v>23.298290243532985</c:v>
                </c:pt>
                <c:pt idx="136">
                  <c:v>46.046845716567219</c:v>
                </c:pt>
                <c:pt idx="137">
                  <c:v>63.493481518103408</c:v>
                </c:pt>
                <c:pt idx="138">
                  <c:v>65.371498252958389</c:v>
                </c:pt>
                <c:pt idx="139">
                  <c:v>66.141387193811539</c:v>
                </c:pt>
                <c:pt idx="140">
                  <c:v>23.298290243532985</c:v>
                </c:pt>
                <c:pt idx="141">
                  <c:v>46.046845716567219</c:v>
                </c:pt>
                <c:pt idx="142">
                  <c:v>63.493481518103408</c:v>
                </c:pt>
                <c:pt idx="143">
                  <c:v>65.371498252958389</c:v>
                </c:pt>
                <c:pt idx="144">
                  <c:v>66.968763099100741</c:v>
                </c:pt>
                <c:pt idx="145">
                  <c:v>58.537521944676833</c:v>
                </c:pt>
                <c:pt idx="146">
                  <c:v>63.493481518103408</c:v>
                </c:pt>
                <c:pt idx="147">
                  <c:v>65.371498252958389</c:v>
                </c:pt>
                <c:pt idx="148">
                  <c:v>66.968763099100741</c:v>
                </c:pt>
                <c:pt idx="149">
                  <c:v>67.326030158176337</c:v>
                </c:pt>
                <c:pt idx="150">
                  <c:v>22.80423015512768</c:v>
                </c:pt>
                <c:pt idx="151">
                  <c:v>35.61702373602941</c:v>
                </c:pt>
                <c:pt idx="152">
                  <c:v>46.999050367700242</c:v>
                </c:pt>
                <c:pt idx="153">
                  <c:v>60.790705225170356</c:v>
                </c:pt>
                <c:pt idx="154">
                  <c:v>70.002487236249294</c:v>
                </c:pt>
                <c:pt idx="155">
                  <c:v>70.351543127693986</c:v>
                </c:pt>
                <c:pt idx="156">
                  <c:v>22.80423015512768</c:v>
                </c:pt>
                <c:pt idx="157">
                  <c:v>35.61702373602941</c:v>
                </c:pt>
                <c:pt idx="158">
                  <c:v>46.999050367700242</c:v>
                </c:pt>
                <c:pt idx="159">
                  <c:v>66.281614651528827</c:v>
                </c:pt>
                <c:pt idx="160">
                  <c:v>68.34138752584559</c:v>
                </c:pt>
                <c:pt idx="161">
                  <c:v>70.351543127693986</c:v>
                </c:pt>
                <c:pt idx="162">
                  <c:v>22.80423015512768</c:v>
                </c:pt>
                <c:pt idx="163">
                  <c:v>46.999050367700242</c:v>
                </c:pt>
                <c:pt idx="164">
                  <c:v>60.790705225170356</c:v>
                </c:pt>
                <c:pt idx="165">
                  <c:v>66.281614651528827</c:v>
                </c:pt>
                <c:pt idx="166">
                  <c:v>68.34138752584559</c:v>
                </c:pt>
                <c:pt idx="167">
                  <c:v>69.561745514804841</c:v>
                </c:pt>
                <c:pt idx="168">
                  <c:v>70.002487236249294</c:v>
                </c:pt>
                <c:pt idx="169">
                  <c:v>70.351543127693986</c:v>
                </c:pt>
                <c:pt idx="170">
                  <c:v>22.80423015512768</c:v>
                </c:pt>
                <c:pt idx="171">
                  <c:v>60.790705225170356</c:v>
                </c:pt>
                <c:pt idx="172">
                  <c:v>66.281614651528827</c:v>
                </c:pt>
                <c:pt idx="173">
                  <c:v>70.002487236249294</c:v>
                </c:pt>
                <c:pt idx="174">
                  <c:v>70.351543127693986</c:v>
                </c:pt>
                <c:pt idx="175">
                  <c:v>22.381585848629953</c:v>
                </c:pt>
                <c:pt idx="176">
                  <c:v>35.748605245093501</c:v>
                </c:pt>
                <c:pt idx="177">
                  <c:v>47.985835560073731</c:v>
                </c:pt>
                <c:pt idx="178">
                  <c:v>63.066279615202788</c:v>
                </c:pt>
                <c:pt idx="179">
                  <c:v>71.331612194785706</c:v>
                </c:pt>
                <c:pt idx="180">
                  <c:v>72.657935290364861</c:v>
                </c:pt>
                <c:pt idx="181">
                  <c:v>73.136461368866634</c:v>
                </c:pt>
                <c:pt idx="182">
                  <c:v>73.51782921541394</c:v>
                </c:pt>
                <c:pt idx="183">
                  <c:v>35.748605245093501</c:v>
                </c:pt>
                <c:pt idx="184">
                  <c:v>47.985835560073731</c:v>
                </c:pt>
                <c:pt idx="185">
                  <c:v>63.066279615202788</c:v>
                </c:pt>
                <c:pt idx="186">
                  <c:v>69.082922060832445</c:v>
                </c:pt>
                <c:pt idx="187">
                  <c:v>71.331612194785706</c:v>
                </c:pt>
                <c:pt idx="188">
                  <c:v>72.657935290364861</c:v>
                </c:pt>
                <c:pt idx="189">
                  <c:v>73.51782921541394</c:v>
                </c:pt>
                <c:pt idx="190">
                  <c:v>22.381585848629953</c:v>
                </c:pt>
                <c:pt idx="191">
                  <c:v>47.985835560073731</c:v>
                </c:pt>
                <c:pt idx="192">
                  <c:v>63.066279615202788</c:v>
                </c:pt>
                <c:pt idx="193">
                  <c:v>69.082922060832445</c:v>
                </c:pt>
                <c:pt idx="194">
                  <c:v>71.331612194785706</c:v>
                </c:pt>
                <c:pt idx="195">
                  <c:v>72.657935290364861</c:v>
                </c:pt>
                <c:pt idx="196">
                  <c:v>73.136461368866634</c:v>
                </c:pt>
                <c:pt idx="197">
                  <c:v>73.51782921541394</c:v>
                </c:pt>
                <c:pt idx="198">
                  <c:v>22.381585848629953</c:v>
                </c:pt>
                <c:pt idx="199">
                  <c:v>47.985835560073731</c:v>
                </c:pt>
                <c:pt idx="200">
                  <c:v>63.066279615202788</c:v>
                </c:pt>
                <c:pt idx="201">
                  <c:v>69.082922060832445</c:v>
                </c:pt>
                <c:pt idx="202">
                  <c:v>71.331612194785706</c:v>
                </c:pt>
                <c:pt idx="203">
                  <c:v>72.657935290364861</c:v>
                </c:pt>
                <c:pt idx="204">
                  <c:v>73.136461368866634</c:v>
                </c:pt>
                <c:pt idx="205">
                  <c:v>73.51782921541394</c:v>
                </c:pt>
                <c:pt idx="206">
                  <c:v>22.230341664094894</c:v>
                </c:pt>
                <c:pt idx="207">
                  <c:v>72.2049091736192</c:v>
                </c:pt>
                <c:pt idx="208">
                  <c:v>74.633219065317832</c:v>
                </c:pt>
                <c:pt idx="209">
                  <c:v>76.067389299278091</c:v>
                </c:pt>
                <c:pt idx="210">
                  <c:v>76.588894256472969</c:v>
                </c:pt>
                <c:pt idx="211">
                  <c:v>77.004256127160716</c:v>
                </c:pt>
                <c:pt idx="212">
                  <c:v>22.230341664094894</c:v>
                </c:pt>
                <c:pt idx="213">
                  <c:v>36.184656112090764</c:v>
                </c:pt>
                <c:pt idx="214">
                  <c:v>49.305639831317372</c:v>
                </c:pt>
                <c:pt idx="215">
                  <c:v>65.682860188109117</c:v>
                </c:pt>
                <c:pt idx="216">
                  <c:v>22.230341664094894</c:v>
                </c:pt>
                <c:pt idx="217">
                  <c:v>59.168143569772297</c:v>
                </c:pt>
                <c:pt idx="218">
                  <c:v>65.682860188109117</c:v>
                </c:pt>
                <c:pt idx="219">
                  <c:v>72.2049091736192</c:v>
                </c:pt>
                <c:pt idx="220">
                  <c:v>76.067389299278091</c:v>
                </c:pt>
                <c:pt idx="221">
                  <c:v>22.230341664094894</c:v>
                </c:pt>
                <c:pt idx="222">
                  <c:v>49.305639831317372</c:v>
                </c:pt>
                <c:pt idx="223">
                  <c:v>65.682860188109117</c:v>
                </c:pt>
                <c:pt idx="224">
                  <c:v>76.067389299278091</c:v>
                </c:pt>
                <c:pt idx="225">
                  <c:v>77.004256127160716</c:v>
                </c:pt>
                <c:pt idx="226">
                  <c:v>22.364573535752363</c:v>
                </c:pt>
                <c:pt idx="227">
                  <c:v>29.449416021918015</c:v>
                </c:pt>
                <c:pt idx="228">
                  <c:v>36.938979650730928</c:v>
                </c:pt>
                <c:pt idx="229">
                  <c:v>50.968585044300085</c:v>
                </c:pt>
                <c:pt idx="230">
                  <c:v>61.609436372272604</c:v>
                </c:pt>
                <c:pt idx="231">
                  <c:v>68.631294927818857</c:v>
                </c:pt>
                <c:pt idx="232">
                  <c:v>80.658058157130711</c:v>
                </c:pt>
                <c:pt idx="233">
                  <c:v>22.364573535752363</c:v>
                </c:pt>
                <c:pt idx="234">
                  <c:v>36.938979650730928</c:v>
                </c:pt>
                <c:pt idx="235">
                  <c:v>50.968585044300085</c:v>
                </c:pt>
                <c:pt idx="236">
                  <c:v>61.609436372272604</c:v>
                </c:pt>
                <c:pt idx="237">
                  <c:v>68.631294927818857</c:v>
                </c:pt>
                <c:pt idx="238">
                  <c:v>75.615172943812652</c:v>
                </c:pt>
                <c:pt idx="239">
                  <c:v>79.701036964665519</c:v>
                </c:pt>
                <c:pt idx="240">
                  <c:v>80.658058157130711</c:v>
                </c:pt>
                <c:pt idx="241">
                  <c:v>22.364573535752363</c:v>
                </c:pt>
                <c:pt idx="242">
                  <c:v>50.968585044300085</c:v>
                </c:pt>
                <c:pt idx="243">
                  <c:v>61.609436372272604</c:v>
                </c:pt>
                <c:pt idx="244">
                  <c:v>75.615172943812652</c:v>
                </c:pt>
                <c:pt idx="245">
                  <c:v>79.701036964665519</c:v>
                </c:pt>
                <c:pt idx="246">
                  <c:v>80.658058157130711</c:v>
                </c:pt>
                <c:pt idx="247">
                  <c:v>22.364573535752363</c:v>
                </c:pt>
                <c:pt idx="248">
                  <c:v>36.938979650730928</c:v>
                </c:pt>
                <c:pt idx="249">
                  <c:v>61.609436372272604</c:v>
                </c:pt>
                <c:pt idx="250">
                  <c:v>68.631294927818857</c:v>
                </c:pt>
                <c:pt idx="251">
                  <c:v>75.615172943812652</c:v>
                </c:pt>
                <c:pt idx="252">
                  <c:v>79.701036964665519</c:v>
                </c:pt>
                <c:pt idx="253">
                  <c:v>80.658058157130711</c:v>
                </c:pt>
                <c:pt idx="254">
                  <c:v>22.638191077998684</c:v>
                </c:pt>
                <c:pt idx="255">
                  <c:v>37.808462596323153</c:v>
                </c:pt>
                <c:pt idx="256">
                  <c:v>52.733780223501114</c:v>
                </c:pt>
                <c:pt idx="257">
                  <c:v>64.139201138336347</c:v>
                </c:pt>
                <c:pt idx="258">
                  <c:v>79.036330027369161</c:v>
                </c:pt>
                <c:pt idx="259">
                  <c:v>83.262702379874682</c:v>
                </c:pt>
                <c:pt idx="260">
                  <c:v>84.165578377422477</c:v>
                </c:pt>
                <c:pt idx="261">
                  <c:v>22.638191077998684</c:v>
                </c:pt>
                <c:pt idx="262">
                  <c:v>37.808462596323153</c:v>
                </c:pt>
                <c:pt idx="263">
                  <c:v>52.733780223501114</c:v>
                </c:pt>
                <c:pt idx="264">
                  <c:v>58.957051961263453</c:v>
                </c:pt>
                <c:pt idx="265">
                  <c:v>64.139201138336347</c:v>
                </c:pt>
                <c:pt idx="266">
                  <c:v>71.64357093526074</c:v>
                </c:pt>
                <c:pt idx="267">
                  <c:v>84.165578377422477</c:v>
                </c:pt>
                <c:pt idx="268">
                  <c:v>22.638191077998684</c:v>
                </c:pt>
                <c:pt idx="269">
                  <c:v>37.808462596323153</c:v>
                </c:pt>
                <c:pt idx="270">
                  <c:v>52.733780223501114</c:v>
                </c:pt>
                <c:pt idx="271">
                  <c:v>58.957051961263453</c:v>
                </c:pt>
                <c:pt idx="272">
                  <c:v>64.139201138336347</c:v>
                </c:pt>
                <c:pt idx="273">
                  <c:v>71.64357093526074</c:v>
                </c:pt>
                <c:pt idx="274">
                  <c:v>81.727604679019294</c:v>
                </c:pt>
                <c:pt idx="275">
                  <c:v>84.165578377422477</c:v>
                </c:pt>
                <c:pt idx="276">
                  <c:v>22.638191077998684</c:v>
                </c:pt>
                <c:pt idx="277">
                  <c:v>37.808462596323153</c:v>
                </c:pt>
                <c:pt idx="278">
                  <c:v>58.957051961263453</c:v>
                </c:pt>
                <c:pt idx="279">
                  <c:v>64.139201138336347</c:v>
                </c:pt>
                <c:pt idx="280">
                  <c:v>71.64357093526074</c:v>
                </c:pt>
                <c:pt idx="281">
                  <c:v>81.727604679019294</c:v>
                </c:pt>
                <c:pt idx="282">
                  <c:v>84.165578377422477</c:v>
                </c:pt>
                <c:pt idx="283">
                  <c:v>22.829263378275744</c:v>
                </c:pt>
                <c:pt idx="284">
                  <c:v>30.357203149021945</c:v>
                </c:pt>
                <c:pt idx="285">
                  <c:v>38.579781586761001</c:v>
                </c:pt>
                <c:pt idx="286">
                  <c:v>54.538241330300551</c:v>
                </c:pt>
                <c:pt idx="287">
                  <c:v>66.874967413621562</c:v>
                </c:pt>
                <c:pt idx="288">
                  <c:v>74.966900203763558</c:v>
                </c:pt>
                <c:pt idx="289">
                  <c:v>87.158229495142479</c:v>
                </c:pt>
                <c:pt idx="290">
                  <c:v>87.920488545076836</c:v>
                </c:pt>
                <c:pt idx="291">
                  <c:v>22.829263378275744</c:v>
                </c:pt>
                <c:pt idx="292">
                  <c:v>38.579781586761001</c:v>
                </c:pt>
                <c:pt idx="293">
                  <c:v>54.538241330300551</c:v>
                </c:pt>
                <c:pt idx="294">
                  <c:v>66.874967413621562</c:v>
                </c:pt>
                <c:pt idx="295">
                  <c:v>85.634251043079644</c:v>
                </c:pt>
                <c:pt idx="296">
                  <c:v>87.920488545076836</c:v>
                </c:pt>
                <c:pt idx="297">
                  <c:v>22.829263378275744</c:v>
                </c:pt>
                <c:pt idx="298">
                  <c:v>38.579781586761001</c:v>
                </c:pt>
                <c:pt idx="299">
                  <c:v>54.538241330300551</c:v>
                </c:pt>
                <c:pt idx="300">
                  <c:v>61.266202817487937</c:v>
                </c:pt>
                <c:pt idx="301">
                  <c:v>66.874967413621562</c:v>
                </c:pt>
                <c:pt idx="302">
                  <c:v>74.966900203763558</c:v>
                </c:pt>
                <c:pt idx="303">
                  <c:v>87.920488545076836</c:v>
                </c:pt>
                <c:pt idx="304">
                  <c:v>38.579781586761001</c:v>
                </c:pt>
                <c:pt idx="305">
                  <c:v>54.538241330300551</c:v>
                </c:pt>
                <c:pt idx="306">
                  <c:v>66.874967413621562</c:v>
                </c:pt>
                <c:pt idx="307">
                  <c:v>74.966900203763558</c:v>
                </c:pt>
                <c:pt idx="308">
                  <c:v>85.634251043079644</c:v>
                </c:pt>
                <c:pt idx="309">
                  <c:v>87.920488545076836</c:v>
                </c:pt>
                <c:pt idx="310">
                  <c:v>22.482544026850405</c:v>
                </c:pt>
                <c:pt idx="311">
                  <c:v>30.047385443501241</c:v>
                </c:pt>
                <c:pt idx="312">
                  <c:v>38.490126396603713</c:v>
                </c:pt>
                <c:pt idx="313">
                  <c:v>55.325927772724995</c:v>
                </c:pt>
                <c:pt idx="314">
                  <c:v>68.600342852126374</c:v>
                </c:pt>
                <c:pt idx="315">
                  <c:v>77.324941860414327</c:v>
                </c:pt>
                <c:pt idx="316">
                  <c:v>22.482544026850405</c:v>
                </c:pt>
                <c:pt idx="317">
                  <c:v>55.325927772724995</c:v>
                </c:pt>
                <c:pt idx="318">
                  <c:v>62.55021644950579</c:v>
                </c:pt>
                <c:pt idx="319">
                  <c:v>68.600342852126374</c:v>
                </c:pt>
                <c:pt idx="320">
                  <c:v>77.324941860414327</c:v>
                </c:pt>
                <c:pt idx="321">
                  <c:v>88.637624773480155</c:v>
                </c:pt>
                <c:pt idx="322">
                  <c:v>90.747692721732449</c:v>
                </c:pt>
                <c:pt idx="323">
                  <c:v>38.490126396603713</c:v>
                </c:pt>
                <c:pt idx="324">
                  <c:v>68.600342852126374</c:v>
                </c:pt>
                <c:pt idx="325">
                  <c:v>77.324941860414327</c:v>
                </c:pt>
                <c:pt idx="326">
                  <c:v>88.637624773480155</c:v>
                </c:pt>
                <c:pt idx="327">
                  <c:v>90.747692721732449</c:v>
                </c:pt>
                <c:pt idx="328">
                  <c:v>22.482544026850405</c:v>
                </c:pt>
                <c:pt idx="329">
                  <c:v>62.55021644950579</c:v>
                </c:pt>
                <c:pt idx="330">
                  <c:v>77.324941860414327</c:v>
                </c:pt>
                <c:pt idx="331">
                  <c:v>88.637624773480155</c:v>
                </c:pt>
                <c:pt idx="332">
                  <c:v>90.747692721732449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4328"/>
        <c:axId val="327664720"/>
      </c:scatterChart>
      <c:valAx>
        <c:axId val="327664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64720"/>
        <c:crossesAt val="-1.0000000000000001E+300"/>
        <c:crossBetween val="midCat"/>
      </c:valAx>
      <c:valAx>
        <c:axId val="327664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432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APZ'!$C$1003:$C$1335</c:f>
              <c:numCache>
                <c:formatCode>0.00</c:formatCode>
                <c:ptCount val="333"/>
                <c:pt idx="0">
                  <c:v>24.9</c:v>
                </c:pt>
                <c:pt idx="1">
                  <c:v>30.7</c:v>
                </c:pt>
                <c:pt idx="2">
                  <c:v>35.299999999999997</c:v>
                </c:pt>
                <c:pt idx="3">
                  <c:v>42.8</c:v>
                </c:pt>
                <c:pt idx="4">
                  <c:v>48.5</c:v>
                </c:pt>
                <c:pt idx="5">
                  <c:v>48.7</c:v>
                </c:pt>
                <c:pt idx="6">
                  <c:v>48.8</c:v>
                </c:pt>
                <c:pt idx="7">
                  <c:v>42.7</c:v>
                </c:pt>
                <c:pt idx="8">
                  <c:v>46</c:v>
                </c:pt>
                <c:pt idx="9">
                  <c:v>47.2</c:v>
                </c:pt>
                <c:pt idx="10">
                  <c:v>48</c:v>
                </c:pt>
                <c:pt idx="11">
                  <c:v>48.3</c:v>
                </c:pt>
                <c:pt idx="12">
                  <c:v>22.3</c:v>
                </c:pt>
                <c:pt idx="13">
                  <c:v>34.1</c:v>
                </c:pt>
                <c:pt idx="14">
                  <c:v>45.2</c:v>
                </c:pt>
                <c:pt idx="15">
                  <c:v>46.5</c:v>
                </c:pt>
                <c:pt idx="16">
                  <c:v>47.3</c:v>
                </c:pt>
                <c:pt idx="17">
                  <c:v>47.5</c:v>
                </c:pt>
                <c:pt idx="18">
                  <c:v>47.5</c:v>
                </c:pt>
                <c:pt idx="19">
                  <c:v>37.9</c:v>
                </c:pt>
                <c:pt idx="20">
                  <c:v>43.8</c:v>
                </c:pt>
                <c:pt idx="21">
                  <c:v>46.2</c:v>
                </c:pt>
                <c:pt idx="22">
                  <c:v>47.3</c:v>
                </c:pt>
                <c:pt idx="23">
                  <c:v>47.9</c:v>
                </c:pt>
                <c:pt idx="24">
                  <c:v>48.1</c:v>
                </c:pt>
                <c:pt idx="25">
                  <c:v>48.1</c:v>
                </c:pt>
                <c:pt idx="26">
                  <c:v>24.7</c:v>
                </c:pt>
                <c:pt idx="27">
                  <c:v>34.200000000000003</c:v>
                </c:pt>
                <c:pt idx="28">
                  <c:v>40.700000000000003</c:v>
                </c:pt>
                <c:pt idx="29">
                  <c:v>47.7</c:v>
                </c:pt>
                <c:pt idx="30">
                  <c:v>52.4</c:v>
                </c:pt>
                <c:pt idx="31">
                  <c:v>52.5</c:v>
                </c:pt>
                <c:pt idx="32">
                  <c:v>22.3</c:v>
                </c:pt>
                <c:pt idx="33">
                  <c:v>40.9</c:v>
                </c:pt>
                <c:pt idx="34">
                  <c:v>47.2</c:v>
                </c:pt>
                <c:pt idx="35">
                  <c:v>51.5</c:v>
                </c:pt>
                <c:pt idx="36">
                  <c:v>52.8</c:v>
                </c:pt>
                <c:pt idx="37">
                  <c:v>53.6</c:v>
                </c:pt>
                <c:pt idx="38">
                  <c:v>53.7</c:v>
                </c:pt>
                <c:pt idx="39">
                  <c:v>21.5</c:v>
                </c:pt>
                <c:pt idx="40">
                  <c:v>36.1</c:v>
                </c:pt>
                <c:pt idx="41">
                  <c:v>49.2</c:v>
                </c:pt>
                <c:pt idx="42">
                  <c:v>50.8</c:v>
                </c:pt>
                <c:pt idx="43">
                  <c:v>51.8</c:v>
                </c:pt>
                <c:pt idx="44">
                  <c:v>51.9</c:v>
                </c:pt>
                <c:pt idx="45">
                  <c:v>22.2</c:v>
                </c:pt>
                <c:pt idx="46">
                  <c:v>34.9</c:v>
                </c:pt>
                <c:pt idx="47">
                  <c:v>44.4</c:v>
                </c:pt>
                <c:pt idx="48">
                  <c:v>48</c:v>
                </c:pt>
                <c:pt idx="49">
                  <c:v>49.7</c:v>
                </c:pt>
                <c:pt idx="50">
                  <c:v>50.9</c:v>
                </c:pt>
                <c:pt idx="51">
                  <c:v>51.1</c:v>
                </c:pt>
                <c:pt idx="52">
                  <c:v>25</c:v>
                </c:pt>
                <c:pt idx="53">
                  <c:v>33.299999999999997</c:v>
                </c:pt>
                <c:pt idx="54">
                  <c:v>41.5</c:v>
                </c:pt>
                <c:pt idx="55">
                  <c:v>49.9</c:v>
                </c:pt>
                <c:pt idx="56">
                  <c:v>56.2</c:v>
                </c:pt>
                <c:pt idx="57">
                  <c:v>56.2</c:v>
                </c:pt>
                <c:pt idx="58">
                  <c:v>23</c:v>
                </c:pt>
                <c:pt idx="59">
                  <c:v>34.6</c:v>
                </c:pt>
                <c:pt idx="60">
                  <c:v>43.1</c:v>
                </c:pt>
                <c:pt idx="61">
                  <c:v>48.6</c:v>
                </c:pt>
                <c:pt idx="62">
                  <c:v>49.6</c:v>
                </c:pt>
                <c:pt idx="63">
                  <c:v>50.1</c:v>
                </c:pt>
                <c:pt idx="64">
                  <c:v>50.5</c:v>
                </c:pt>
                <c:pt idx="65">
                  <c:v>21.5</c:v>
                </c:pt>
                <c:pt idx="66">
                  <c:v>52.8</c:v>
                </c:pt>
                <c:pt idx="67">
                  <c:v>54.6</c:v>
                </c:pt>
                <c:pt idx="68">
                  <c:v>55.7</c:v>
                </c:pt>
                <c:pt idx="69">
                  <c:v>55.9</c:v>
                </c:pt>
                <c:pt idx="70">
                  <c:v>55.9</c:v>
                </c:pt>
                <c:pt idx="71">
                  <c:v>22</c:v>
                </c:pt>
                <c:pt idx="72">
                  <c:v>38.5</c:v>
                </c:pt>
                <c:pt idx="73">
                  <c:v>48.6</c:v>
                </c:pt>
                <c:pt idx="74">
                  <c:v>52.4</c:v>
                </c:pt>
                <c:pt idx="75">
                  <c:v>54.3</c:v>
                </c:pt>
                <c:pt idx="76">
                  <c:v>55.5</c:v>
                </c:pt>
                <c:pt idx="77">
                  <c:v>55.8</c:v>
                </c:pt>
                <c:pt idx="78">
                  <c:v>25.7</c:v>
                </c:pt>
                <c:pt idx="79">
                  <c:v>35</c:v>
                </c:pt>
                <c:pt idx="80">
                  <c:v>45.3</c:v>
                </c:pt>
                <c:pt idx="81">
                  <c:v>61.4</c:v>
                </c:pt>
                <c:pt idx="82">
                  <c:v>61.6</c:v>
                </c:pt>
                <c:pt idx="83">
                  <c:v>24.4</c:v>
                </c:pt>
                <c:pt idx="84">
                  <c:v>56.5</c:v>
                </c:pt>
                <c:pt idx="85">
                  <c:v>59.6</c:v>
                </c:pt>
                <c:pt idx="86">
                  <c:v>60</c:v>
                </c:pt>
                <c:pt idx="87">
                  <c:v>60.3</c:v>
                </c:pt>
                <c:pt idx="88">
                  <c:v>22</c:v>
                </c:pt>
                <c:pt idx="89">
                  <c:v>51.9</c:v>
                </c:pt>
                <c:pt idx="90">
                  <c:v>56.7</c:v>
                </c:pt>
                <c:pt idx="91">
                  <c:v>55.8</c:v>
                </c:pt>
                <c:pt idx="92">
                  <c:v>60.3</c:v>
                </c:pt>
                <c:pt idx="93">
                  <c:v>60.5</c:v>
                </c:pt>
                <c:pt idx="94">
                  <c:v>60.6</c:v>
                </c:pt>
                <c:pt idx="95">
                  <c:v>22.2</c:v>
                </c:pt>
                <c:pt idx="96">
                  <c:v>45</c:v>
                </c:pt>
                <c:pt idx="97">
                  <c:v>53.3</c:v>
                </c:pt>
                <c:pt idx="98">
                  <c:v>57.4</c:v>
                </c:pt>
                <c:pt idx="99">
                  <c:v>59.2</c:v>
                </c:pt>
                <c:pt idx="100">
                  <c:v>60.4</c:v>
                </c:pt>
                <c:pt idx="101">
                  <c:v>26.1</c:v>
                </c:pt>
                <c:pt idx="102">
                  <c:v>45.3</c:v>
                </c:pt>
                <c:pt idx="103">
                  <c:v>61.8</c:v>
                </c:pt>
                <c:pt idx="104">
                  <c:v>65.2</c:v>
                </c:pt>
                <c:pt idx="105">
                  <c:v>65.400000000000006</c:v>
                </c:pt>
                <c:pt idx="106">
                  <c:v>65.3</c:v>
                </c:pt>
                <c:pt idx="107">
                  <c:v>65.2</c:v>
                </c:pt>
                <c:pt idx="108">
                  <c:v>22.3</c:v>
                </c:pt>
                <c:pt idx="109">
                  <c:v>61.9</c:v>
                </c:pt>
                <c:pt idx="110">
                  <c:v>63.9</c:v>
                </c:pt>
                <c:pt idx="111">
                  <c:v>65</c:v>
                </c:pt>
                <c:pt idx="112">
                  <c:v>65.099999999999994</c:v>
                </c:pt>
                <c:pt idx="113">
                  <c:v>22.2</c:v>
                </c:pt>
                <c:pt idx="114">
                  <c:v>41.3</c:v>
                </c:pt>
                <c:pt idx="115">
                  <c:v>53.2</c:v>
                </c:pt>
                <c:pt idx="116">
                  <c:v>59.1</c:v>
                </c:pt>
                <c:pt idx="117">
                  <c:v>61.7</c:v>
                </c:pt>
                <c:pt idx="118">
                  <c:v>63.1</c:v>
                </c:pt>
                <c:pt idx="119">
                  <c:v>63.4</c:v>
                </c:pt>
                <c:pt idx="120">
                  <c:v>63.5</c:v>
                </c:pt>
                <c:pt idx="121">
                  <c:v>21.5</c:v>
                </c:pt>
                <c:pt idx="122">
                  <c:v>42.8</c:v>
                </c:pt>
                <c:pt idx="123">
                  <c:v>54.7</c:v>
                </c:pt>
                <c:pt idx="124">
                  <c:v>60.1</c:v>
                </c:pt>
                <c:pt idx="125">
                  <c:v>62.1</c:v>
                </c:pt>
                <c:pt idx="126">
                  <c:v>63.1</c:v>
                </c:pt>
                <c:pt idx="127">
                  <c:v>63.4</c:v>
                </c:pt>
                <c:pt idx="128">
                  <c:v>63.4</c:v>
                </c:pt>
                <c:pt idx="129">
                  <c:v>38.700000000000003</c:v>
                </c:pt>
                <c:pt idx="130">
                  <c:v>60.9</c:v>
                </c:pt>
                <c:pt idx="131">
                  <c:v>66.400000000000006</c:v>
                </c:pt>
                <c:pt idx="132">
                  <c:v>67.3</c:v>
                </c:pt>
                <c:pt idx="133">
                  <c:v>67.400000000000006</c:v>
                </c:pt>
                <c:pt idx="134">
                  <c:v>67.400000000000006</c:v>
                </c:pt>
                <c:pt idx="135">
                  <c:v>21.6</c:v>
                </c:pt>
                <c:pt idx="136">
                  <c:v>44.1</c:v>
                </c:pt>
                <c:pt idx="137">
                  <c:v>62.6</c:v>
                </c:pt>
                <c:pt idx="138">
                  <c:v>64.8</c:v>
                </c:pt>
                <c:pt idx="139">
                  <c:v>65.7</c:v>
                </c:pt>
                <c:pt idx="140">
                  <c:v>21.5</c:v>
                </c:pt>
                <c:pt idx="141">
                  <c:v>44.2</c:v>
                </c:pt>
                <c:pt idx="142">
                  <c:v>63.1</c:v>
                </c:pt>
                <c:pt idx="143">
                  <c:v>65.400000000000006</c:v>
                </c:pt>
                <c:pt idx="144">
                  <c:v>67.099999999999994</c:v>
                </c:pt>
                <c:pt idx="145">
                  <c:v>58.1</c:v>
                </c:pt>
                <c:pt idx="146">
                  <c:v>63.6</c:v>
                </c:pt>
                <c:pt idx="147">
                  <c:v>65.599999999999994</c:v>
                </c:pt>
                <c:pt idx="148">
                  <c:v>67.099999999999994</c:v>
                </c:pt>
                <c:pt idx="149">
                  <c:v>67.099999999999994</c:v>
                </c:pt>
                <c:pt idx="150">
                  <c:v>25.4</c:v>
                </c:pt>
                <c:pt idx="151">
                  <c:v>35.9</c:v>
                </c:pt>
                <c:pt idx="152">
                  <c:v>46.2</c:v>
                </c:pt>
                <c:pt idx="153">
                  <c:v>57</c:v>
                </c:pt>
                <c:pt idx="154">
                  <c:v>67.8</c:v>
                </c:pt>
                <c:pt idx="155">
                  <c:v>67.8</c:v>
                </c:pt>
                <c:pt idx="156">
                  <c:v>23.5</c:v>
                </c:pt>
                <c:pt idx="157">
                  <c:v>32.4</c:v>
                </c:pt>
                <c:pt idx="158">
                  <c:v>45</c:v>
                </c:pt>
                <c:pt idx="159">
                  <c:v>64.2</c:v>
                </c:pt>
                <c:pt idx="160">
                  <c:v>66.900000000000006</c:v>
                </c:pt>
                <c:pt idx="161">
                  <c:v>69.3</c:v>
                </c:pt>
                <c:pt idx="162">
                  <c:v>21.8</c:v>
                </c:pt>
                <c:pt idx="163">
                  <c:v>52.2</c:v>
                </c:pt>
                <c:pt idx="164">
                  <c:v>62.5</c:v>
                </c:pt>
                <c:pt idx="165">
                  <c:v>66.7</c:v>
                </c:pt>
                <c:pt idx="166">
                  <c:v>69</c:v>
                </c:pt>
                <c:pt idx="167">
                  <c:v>70.5</c:v>
                </c:pt>
                <c:pt idx="168">
                  <c:v>70.900000000000006</c:v>
                </c:pt>
                <c:pt idx="169">
                  <c:v>70.900000000000006</c:v>
                </c:pt>
                <c:pt idx="170">
                  <c:v>22.1</c:v>
                </c:pt>
                <c:pt idx="171">
                  <c:v>60.2</c:v>
                </c:pt>
                <c:pt idx="172">
                  <c:v>66</c:v>
                </c:pt>
                <c:pt idx="173">
                  <c:v>70.3</c:v>
                </c:pt>
                <c:pt idx="174">
                  <c:v>70.400000000000006</c:v>
                </c:pt>
                <c:pt idx="175">
                  <c:v>25.3</c:v>
                </c:pt>
                <c:pt idx="176">
                  <c:v>37.6</c:v>
                </c:pt>
                <c:pt idx="177">
                  <c:v>50.3</c:v>
                </c:pt>
                <c:pt idx="178">
                  <c:v>63.5</c:v>
                </c:pt>
                <c:pt idx="179">
                  <c:v>71.8</c:v>
                </c:pt>
                <c:pt idx="180">
                  <c:v>73.099999999999994</c:v>
                </c:pt>
                <c:pt idx="181">
                  <c:v>73.3</c:v>
                </c:pt>
                <c:pt idx="182">
                  <c:v>73.3</c:v>
                </c:pt>
                <c:pt idx="183">
                  <c:v>32</c:v>
                </c:pt>
                <c:pt idx="184">
                  <c:v>44.8</c:v>
                </c:pt>
                <c:pt idx="185">
                  <c:v>59.3</c:v>
                </c:pt>
                <c:pt idx="186">
                  <c:v>65.599999999999994</c:v>
                </c:pt>
                <c:pt idx="187">
                  <c:v>68.599999999999994</c:v>
                </c:pt>
                <c:pt idx="188">
                  <c:v>70.5</c:v>
                </c:pt>
                <c:pt idx="189">
                  <c:v>70.900000000000006</c:v>
                </c:pt>
                <c:pt idx="190">
                  <c:v>22.5</c:v>
                </c:pt>
                <c:pt idx="191">
                  <c:v>52.4</c:v>
                </c:pt>
                <c:pt idx="192">
                  <c:v>66.099999999999994</c:v>
                </c:pt>
                <c:pt idx="193">
                  <c:v>71.2</c:v>
                </c:pt>
                <c:pt idx="194">
                  <c:v>73.099999999999994</c:v>
                </c:pt>
                <c:pt idx="195">
                  <c:v>74</c:v>
                </c:pt>
                <c:pt idx="196">
                  <c:v>74.099999999999994</c:v>
                </c:pt>
                <c:pt idx="197">
                  <c:v>73.900000000000006</c:v>
                </c:pt>
                <c:pt idx="198">
                  <c:v>21.3</c:v>
                </c:pt>
                <c:pt idx="199">
                  <c:v>46.9</c:v>
                </c:pt>
                <c:pt idx="200">
                  <c:v>62.7</c:v>
                </c:pt>
                <c:pt idx="201">
                  <c:v>69</c:v>
                </c:pt>
                <c:pt idx="202">
                  <c:v>71.8</c:v>
                </c:pt>
                <c:pt idx="203">
                  <c:v>73.3</c:v>
                </c:pt>
                <c:pt idx="204">
                  <c:v>73.5</c:v>
                </c:pt>
                <c:pt idx="205">
                  <c:v>73.5</c:v>
                </c:pt>
                <c:pt idx="206">
                  <c:v>23.8</c:v>
                </c:pt>
                <c:pt idx="207">
                  <c:v>68.2</c:v>
                </c:pt>
                <c:pt idx="208">
                  <c:v>71.8</c:v>
                </c:pt>
                <c:pt idx="209">
                  <c:v>74.099999999999994</c:v>
                </c:pt>
                <c:pt idx="210">
                  <c:v>74.599999999999994</c:v>
                </c:pt>
                <c:pt idx="211">
                  <c:v>74.7</c:v>
                </c:pt>
                <c:pt idx="212">
                  <c:v>23.3</c:v>
                </c:pt>
                <c:pt idx="213">
                  <c:v>32.6</c:v>
                </c:pt>
                <c:pt idx="214">
                  <c:v>45.8</c:v>
                </c:pt>
                <c:pt idx="215">
                  <c:v>61.6</c:v>
                </c:pt>
                <c:pt idx="216">
                  <c:v>20.9</c:v>
                </c:pt>
                <c:pt idx="217">
                  <c:v>62.2</c:v>
                </c:pt>
                <c:pt idx="218">
                  <c:v>67.599999999999994</c:v>
                </c:pt>
                <c:pt idx="219">
                  <c:v>73.900000000000006</c:v>
                </c:pt>
                <c:pt idx="220">
                  <c:v>77.7</c:v>
                </c:pt>
                <c:pt idx="221">
                  <c:v>21.5</c:v>
                </c:pt>
                <c:pt idx="222">
                  <c:v>51</c:v>
                </c:pt>
                <c:pt idx="223">
                  <c:v>67.400000000000006</c:v>
                </c:pt>
                <c:pt idx="224">
                  <c:v>78.2</c:v>
                </c:pt>
                <c:pt idx="225">
                  <c:v>78.5</c:v>
                </c:pt>
                <c:pt idx="226">
                  <c:v>24.2</c:v>
                </c:pt>
                <c:pt idx="227">
                  <c:v>27.4</c:v>
                </c:pt>
                <c:pt idx="228">
                  <c:v>34.9</c:v>
                </c:pt>
                <c:pt idx="229">
                  <c:v>49.1</c:v>
                </c:pt>
                <c:pt idx="230">
                  <c:v>59.6</c:v>
                </c:pt>
                <c:pt idx="231">
                  <c:v>65.5</c:v>
                </c:pt>
                <c:pt idx="232">
                  <c:v>78.599999999999994</c:v>
                </c:pt>
                <c:pt idx="233">
                  <c:v>23.4</c:v>
                </c:pt>
                <c:pt idx="234">
                  <c:v>35.4</c:v>
                </c:pt>
                <c:pt idx="235">
                  <c:v>47.8</c:v>
                </c:pt>
                <c:pt idx="236">
                  <c:v>56.5</c:v>
                </c:pt>
                <c:pt idx="237">
                  <c:v>63</c:v>
                </c:pt>
                <c:pt idx="238">
                  <c:v>69.599999999999994</c:v>
                </c:pt>
                <c:pt idx="239">
                  <c:v>74</c:v>
                </c:pt>
                <c:pt idx="240">
                  <c:v>74.099999999999994</c:v>
                </c:pt>
                <c:pt idx="241">
                  <c:v>21.4</c:v>
                </c:pt>
                <c:pt idx="242">
                  <c:v>53.1</c:v>
                </c:pt>
                <c:pt idx="243">
                  <c:v>63.7</c:v>
                </c:pt>
                <c:pt idx="244">
                  <c:v>77.400000000000006</c:v>
                </c:pt>
                <c:pt idx="245">
                  <c:v>82.3</c:v>
                </c:pt>
                <c:pt idx="246">
                  <c:v>82.5</c:v>
                </c:pt>
                <c:pt idx="247">
                  <c:v>21.8</c:v>
                </c:pt>
                <c:pt idx="248">
                  <c:v>39.5</c:v>
                </c:pt>
                <c:pt idx="249">
                  <c:v>65.3</c:v>
                </c:pt>
                <c:pt idx="250">
                  <c:v>71.5</c:v>
                </c:pt>
                <c:pt idx="251">
                  <c:v>78.099999999999994</c:v>
                </c:pt>
                <c:pt idx="252">
                  <c:v>82.4</c:v>
                </c:pt>
                <c:pt idx="253">
                  <c:v>82.5</c:v>
                </c:pt>
                <c:pt idx="254">
                  <c:v>23.4</c:v>
                </c:pt>
                <c:pt idx="255">
                  <c:v>38.6</c:v>
                </c:pt>
                <c:pt idx="256">
                  <c:v>55.8</c:v>
                </c:pt>
                <c:pt idx="257">
                  <c:v>66.3</c:v>
                </c:pt>
                <c:pt idx="258">
                  <c:v>80.099999999999994</c:v>
                </c:pt>
                <c:pt idx="259">
                  <c:v>85</c:v>
                </c:pt>
                <c:pt idx="260">
                  <c:v>85.6</c:v>
                </c:pt>
                <c:pt idx="261">
                  <c:v>22.4</c:v>
                </c:pt>
                <c:pt idx="262">
                  <c:v>36.799999999999997</c:v>
                </c:pt>
                <c:pt idx="263">
                  <c:v>52.6</c:v>
                </c:pt>
                <c:pt idx="264">
                  <c:v>58.7</c:v>
                </c:pt>
                <c:pt idx="265">
                  <c:v>63.6</c:v>
                </c:pt>
                <c:pt idx="266">
                  <c:v>69.900000000000006</c:v>
                </c:pt>
                <c:pt idx="267">
                  <c:v>83.4</c:v>
                </c:pt>
                <c:pt idx="268">
                  <c:v>21.6</c:v>
                </c:pt>
                <c:pt idx="269">
                  <c:v>35.1</c:v>
                </c:pt>
                <c:pt idx="270">
                  <c:v>53.5</c:v>
                </c:pt>
                <c:pt idx="271">
                  <c:v>60</c:v>
                </c:pt>
                <c:pt idx="272">
                  <c:v>65.099999999999994</c:v>
                </c:pt>
                <c:pt idx="273">
                  <c:v>71.900000000000006</c:v>
                </c:pt>
                <c:pt idx="274">
                  <c:v>83.6</c:v>
                </c:pt>
                <c:pt idx="275">
                  <c:v>85.7</c:v>
                </c:pt>
                <c:pt idx="276">
                  <c:v>22.2</c:v>
                </c:pt>
                <c:pt idx="277">
                  <c:v>33.5</c:v>
                </c:pt>
                <c:pt idx="278">
                  <c:v>57.3</c:v>
                </c:pt>
                <c:pt idx="279">
                  <c:v>62.6</c:v>
                </c:pt>
                <c:pt idx="280">
                  <c:v>69.400000000000006</c:v>
                </c:pt>
                <c:pt idx="281">
                  <c:v>81.400000000000006</c:v>
                </c:pt>
                <c:pt idx="282">
                  <c:v>84</c:v>
                </c:pt>
                <c:pt idx="283">
                  <c:v>23.4</c:v>
                </c:pt>
                <c:pt idx="284">
                  <c:v>31.3</c:v>
                </c:pt>
                <c:pt idx="285">
                  <c:v>42.2</c:v>
                </c:pt>
                <c:pt idx="286">
                  <c:v>58.6</c:v>
                </c:pt>
                <c:pt idx="287">
                  <c:v>68.5</c:v>
                </c:pt>
                <c:pt idx="288">
                  <c:v>74.5</c:v>
                </c:pt>
                <c:pt idx="289">
                  <c:v>84.1</c:v>
                </c:pt>
                <c:pt idx="290">
                  <c:v>84.3</c:v>
                </c:pt>
                <c:pt idx="291">
                  <c:v>23.5</c:v>
                </c:pt>
                <c:pt idx="292">
                  <c:v>38.6</c:v>
                </c:pt>
                <c:pt idx="293">
                  <c:v>56.7</c:v>
                </c:pt>
                <c:pt idx="294">
                  <c:v>68.099999999999994</c:v>
                </c:pt>
                <c:pt idx="295">
                  <c:v>87</c:v>
                </c:pt>
                <c:pt idx="296">
                  <c:v>89.1</c:v>
                </c:pt>
                <c:pt idx="297">
                  <c:v>21.8</c:v>
                </c:pt>
                <c:pt idx="298">
                  <c:v>36.799999999999997</c:v>
                </c:pt>
                <c:pt idx="299">
                  <c:v>56.8</c:v>
                </c:pt>
                <c:pt idx="300">
                  <c:v>63.8</c:v>
                </c:pt>
                <c:pt idx="301">
                  <c:v>68.900000000000006</c:v>
                </c:pt>
                <c:pt idx="302">
                  <c:v>76.599999999999994</c:v>
                </c:pt>
                <c:pt idx="303">
                  <c:v>89.1</c:v>
                </c:pt>
                <c:pt idx="304">
                  <c:v>38.9</c:v>
                </c:pt>
                <c:pt idx="305">
                  <c:v>58.4</c:v>
                </c:pt>
                <c:pt idx="306">
                  <c:v>70</c:v>
                </c:pt>
                <c:pt idx="307">
                  <c:v>77.400000000000006</c:v>
                </c:pt>
                <c:pt idx="308">
                  <c:v>88.7</c:v>
                </c:pt>
                <c:pt idx="309">
                  <c:v>90.8</c:v>
                </c:pt>
                <c:pt idx="310">
                  <c:v>25.5</c:v>
                </c:pt>
                <c:pt idx="311">
                  <c:v>29.8</c:v>
                </c:pt>
                <c:pt idx="312">
                  <c:v>37.799999999999997</c:v>
                </c:pt>
                <c:pt idx="313">
                  <c:v>54.9</c:v>
                </c:pt>
                <c:pt idx="314">
                  <c:v>66</c:v>
                </c:pt>
                <c:pt idx="315">
                  <c:v>73</c:v>
                </c:pt>
                <c:pt idx="316">
                  <c:v>22.5</c:v>
                </c:pt>
                <c:pt idx="317">
                  <c:v>52.5</c:v>
                </c:pt>
                <c:pt idx="318">
                  <c:v>58.9</c:v>
                </c:pt>
                <c:pt idx="319">
                  <c:v>63.9</c:v>
                </c:pt>
                <c:pt idx="320">
                  <c:v>71.099999999999994</c:v>
                </c:pt>
                <c:pt idx="321">
                  <c:v>82.4</c:v>
                </c:pt>
                <c:pt idx="322">
                  <c:v>85.3</c:v>
                </c:pt>
                <c:pt idx="323">
                  <c:v>35.700000000000003</c:v>
                </c:pt>
                <c:pt idx="324">
                  <c:v>69.2</c:v>
                </c:pt>
                <c:pt idx="325">
                  <c:v>77.8</c:v>
                </c:pt>
                <c:pt idx="326">
                  <c:v>91.9</c:v>
                </c:pt>
                <c:pt idx="327">
                  <c:v>94.9</c:v>
                </c:pt>
                <c:pt idx="328">
                  <c:v>22.6</c:v>
                </c:pt>
                <c:pt idx="329">
                  <c:v>68.099999999999994</c:v>
                </c:pt>
                <c:pt idx="330">
                  <c:v>81.3</c:v>
                </c:pt>
                <c:pt idx="331">
                  <c:v>92.5</c:v>
                </c:pt>
                <c:pt idx="332">
                  <c:v>94</c:v>
                </c:pt>
              </c:numCache>
            </c:numRef>
          </c:xVal>
          <c:yVal>
            <c:numRef>
              <c:f>'Temp APZ'!$E$1003:$E$1335</c:f>
              <c:numCache>
                <c:formatCode>0.00</c:formatCode>
                <c:ptCount val="333"/>
                <c:pt idx="0">
                  <c:v>1.6351742122406279</c:v>
                </c:pt>
                <c:pt idx="1">
                  <c:v>-0.81884131320375886</c:v>
                </c:pt>
                <c:pt idx="2">
                  <c:v>-2.1723304942028605</c:v>
                </c:pt>
                <c:pt idx="3">
                  <c:v>-0.93392741688834491</c:v>
                </c:pt>
                <c:pt idx="4">
                  <c:v>0.77933336826883703</c:v>
                </c:pt>
                <c:pt idx="5">
                  <c:v>0.59864288207633365</c:v>
                </c:pt>
                <c:pt idx="6">
                  <c:v>0.34692691950515098</c:v>
                </c:pt>
                <c:pt idx="7">
                  <c:v>-1.0339274168883392</c:v>
                </c:pt>
                <c:pt idx="8">
                  <c:v>-0.1005215822514387</c:v>
                </c:pt>
                <c:pt idx="9">
                  <c:v>0.16783340723538487</c:v>
                </c:pt>
                <c:pt idx="10">
                  <c:v>0.27933336826883703</c:v>
                </c:pt>
                <c:pt idx="11">
                  <c:v>-0.15307308049484902</c:v>
                </c:pt>
                <c:pt idx="12">
                  <c:v>-0.96482578775937</c:v>
                </c:pt>
                <c:pt idx="13">
                  <c:v>-3.3723304942028562</c:v>
                </c:pt>
                <c:pt idx="14">
                  <c:v>-0.90052158225143586</c:v>
                </c:pt>
                <c:pt idx="15">
                  <c:v>-0.53216659276461797</c:v>
                </c:pt>
                <c:pt idx="16">
                  <c:v>-0.42066663173116581</c:v>
                </c:pt>
                <c:pt idx="17">
                  <c:v>-0.60135711792366919</c:v>
                </c:pt>
                <c:pt idx="18">
                  <c:v>-0.95307308049484618</c:v>
                </c:pt>
                <c:pt idx="19">
                  <c:v>0.42766950579714091</c:v>
                </c:pt>
                <c:pt idx="20">
                  <c:v>6.6072583111655092E-2</c:v>
                </c:pt>
                <c:pt idx="21">
                  <c:v>9.9478417748564141E-2</c:v>
                </c:pt>
                <c:pt idx="22">
                  <c:v>0.26783340723537918</c:v>
                </c:pt>
                <c:pt idx="23">
                  <c:v>0.17933336826883561</c:v>
                </c:pt>
                <c:pt idx="24">
                  <c:v>-1.3571179236677722E-3</c:v>
                </c:pt>
                <c:pt idx="25">
                  <c:v>-0.35307308049484476</c:v>
                </c:pt>
                <c:pt idx="26">
                  <c:v>1.4509605747826697</c:v>
                </c:pt>
                <c:pt idx="27">
                  <c:v>1.9002095985810499</c:v>
                </c:pt>
                <c:pt idx="28">
                  <c:v>1.648542375896966</c:v>
                </c:pt>
                <c:pt idx="29">
                  <c:v>1.372734966943753</c:v>
                </c:pt>
                <c:pt idx="30">
                  <c:v>1.3354122611785755</c:v>
                </c:pt>
                <c:pt idx="31">
                  <c:v>0.97026497036972614</c:v>
                </c:pt>
                <c:pt idx="32">
                  <c:v>-0.94903942521732887</c:v>
                </c:pt>
                <c:pt idx="33">
                  <c:v>8.6002095985810456</c:v>
                </c:pt>
                <c:pt idx="34">
                  <c:v>8.148542375896966</c:v>
                </c:pt>
                <c:pt idx="35">
                  <c:v>5.1727349669437501</c:v>
                </c:pt>
                <c:pt idx="36">
                  <c:v>3.6784946515660195</c:v>
                </c:pt>
                <c:pt idx="37">
                  <c:v>2.5354122611785783</c:v>
                </c:pt>
                <c:pt idx="38">
                  <c:v>1.7429187045213013</c:v>
                </c:pt>
                <c:pt idx="39">
                  <c:v>-1.7490394252173296</c:v>
                </c:pt>
                <c:pt idx="40">
                  <c:v>-2.9514576241030355</c:v>
                </c:pt>
                <c:pt idx="41">
                  <c:v>7.8494651566025198E-2</c:v>
                </c:pt>
                <c:pt idx="42">
                  <c:v>0.56789011856611893</c:v>
                </c:pt>
                <c:pt idx="43">
                  <c:v>0.73541226117857406</c:v>
                </c:pt>
                <c:pt idx="44">
                  <c:v>0.37026497036972472</c:v>
                </c:pt>
                <c:pt idx="45">
                  <c:v>-1.0490394252173303</c:v>
                </c:pt>
                <c:pt idx="46">
                  <c:v>-4.1514576241030383</c:v>
                </c:pt>
                <c:pt idx="47">
                  <c:v>-1.9272650330562513</c:v>
                </c:pt>
                <c:pt idx="48">
                  <c:v>-1.1215053484339776</c:v>
                </c:pt>
                <c:pt idx="49">
                  <c:v>-0.53210988143387539</c:v>
                </c:pt>
                <c:pt idx="50">
                  <c:v>-0.16458773882142452</c:v>
                </c:pt>
                <c:pt idx="51">
                  <c:v>-0.42973502963027244</c:v>
                </c:pt>
                <c:pt idx="52">
                  <c:v>1.5830911141058941</c:v>
                </c:pt>
                <c:pt idx="53">
                  <c:v>-1.9273008914041156E-2</c:v>
                </c:pt>
                <c:pt idx="54">
                  <c:v>0.52703285305678094</c:v>
                </c:pt>
                <c:pt idx="55">
                  <c:v>0.46594104988709972</c:v>
                </c:pt>
                <c:pt idx="56">
                  <c:v>0.67463628723054825</c:v>
                </c:pt>
                <c:pt idx="57">
                  <c:v>0.20259584593200941</c:v>
                </c:pt>
                <c:pt idx="58">
                  <c:v>-0.41690888589410591</c:v>
                </c:pt>
                <c:pt idx="59">
                  <c:v>-6.3729671469432176</c:v>
                </c:pt>
                <c:pt idx="60">
                  <c:v>-6.3340589501128974</c:v>
                </c:pt>
                <c:pt idx="61">
                  <c:v>-5.4363717921255414</c:v>
                </c:pt>
                <c:pt idx="62">
                  <c:v>-5.041660810528775</c:v>
                </c:pt>
                <c:pt idx="63">
                  <c:v>-4.9021823609667337</c:v>
                </c:pt>
                <c:pt idx="64">
                  <c:v>-5.0253637127694546</c:v>
                </c:pt>
                <c:pt idx="65">
                  <c:v>-1.9169088858941059</c:v>
                </c:pt>
                <c:pt idx="66">
                  <c:v>7.2362017629849618E-2</c:v>
                </c:pt>
                <c:pt idx="67">
                  <c:v>0.56362820787445855</c:v>
                </c:pt>
                <c:pt idx="68">
                  <c:v>0.69781763903326777</c:v>
                </c:pt>
                <c:pt idx="69">
                  <c:v>0.37463628723054399</c:v>
                </c:pt>
                <c:pt idx="70">
                  <c:v>-9.7404154067994853E-2</c:v>
                </c:pt>
                <c:pt idx="71">
                  <c:v>-1.4169088858941059</c:v>
                </c:pt>
                <c:pt idx="72">
                  <c:v>-2.4729671469432191</c:v>
                </c:pt>
                <c:pt idx="73">
                  <c:v>-0.83405895011289743</c:v>
                </c:pt>
                <c:pt idx="74">
                  <c:v>-0.32763798237014896</c:v>
                </c:pt>
                <c:pt idx="75">
                  <c:v>0.26362820787445429</c:v>
                </c:pt>
                <c:pt idx="76">
                  <c:v>0.49781763903326492</c:v>
                </c:pt>
                <c:pt idx="77">
                  <c:v>-0.19740415406799627</c:v>
                </c:pt>
                <c:pt idx="78">
                  <c:v>2.0960411458591821</c:v>
                </c:pt>
                <c:pt idx="79">
                  <c:v>0.63595664047873868</c:v>
                </c:pt>
                <c:pt idx="80">
                  <c:v>2.3132276733218262</c:v>
                </c:pt>
                <c:pt idx="81">
                  <c:v>2.2211267091719336</c:v>
                </c:pt>
                <c:pt idx="82">
                  <c:v>1.8898574966064317</c:v>
                </c:pt>
                <c:pt idx="83">
                  <c:v>0.7960411458591814</c:v>
                </c:pt>
                <c:pt idx="84">
                  <c:v>-0.10683138801281444</c:v>
                </c:pt>
                <c:pt idx="85">
                  <c:v>0.80645925828310538</c:v>
                </c:pt>
                <c:pt idx="86">
                  <c:v>0.82112670917193498</c:v>
                </c:pt>
                <c:pt idx="87">
                  <c:v>0.12583255990087849</c:v>
                </c:pt>
                <c:pt idx="88">
                  <c:v>-1.6039588541408172</c:v>
                </c:pt>
                <c:pt idx="89">
                  <c:v>-0.8642809156210447</c:v>
                </c:pt>
                <c:pt idx="90">
                  <c:v>9.3168611987188399E-2</c:v>
                </c:pt>
                <c:pt idx="91">
                  <c:v>-2.3167258164939994</c:v>
                </c:pt>
                <c:pt idx="92">
                  <c:v>1.1211267091719321</c:v>
                </c:pt>
                <c:pt idx="93">
                  <c:v>0.78985749660643023</c:v>
                </c:pt>
                <c:pt idx="94">
                  <c:v>0.42583255990088276</c:v>
                </c:pt>
                <c:pt idx="95">
                  <c:v>-1.4039588541408179</c:v>
                </c:pt>
                <c:pt idx="96">
                  <c:v>2.0132276733218291</c:v>
                </c:pt>
                <c:pt idx="97">
                  <c:v>0.53571908437895388</c:v>
                </c:pt>
                <c:pt idx="98">
                  <c:v>0.79316861198718414</c:v>
                </c:pt>
                <c:pt idx="99">
                  <c:v>1.0832741835060062</c:v>
                </c:pt>
                <c:pt idx="100">
                  <c:v>1.2211267091719336</c:v>
                </c:pt>
                <c:pt idx="101">
                  <c:v>2.4985416245679239</c:v>
                </c:pt>
                <c:pt idx="102">
                  <c:v>10.145101936740261</c:v>
                </c:pt>
                <c:pt idx="103">
                  <c:v>5.9035613048204141</c:v>
                </c:pt>
                <c:pt idx="104">
                  <c:v>3.1984389823736166</c:v>
                </c:pt>
                <c:pt idx="105">
                  <c:v>2.2845447426714287</c:v>
                </c:pt>
                <c:pt idx="106">
                  <c:v>1.693084896974284</c:v>
                </c:pt>
                <c:pt idx="107">
                  <c:v>1.1826256925532732</c:v>
                </c:pt>
                <c:pt idx="108">
                  <c:v>-1.3014583754320768</c:v>
                </c:pt>
                <c:pt idx="109">
                  <c:v>6.0035613048204155</c:v>
                </c:pt>
                <c:pt idx="110">
                  <c:v>3.5978448273664085</c:v>
                </c:pt>
                <c:pt idx="111">
                  <c:v>1.884544742671423</c:v>
                </c:pt>
                <c:pt idx="112">
                  <c:v>1.0826256925532647</c:v>
                </c:pt>
                <c:pt idx="113">
                  <c:v>-1.4014583754320782</c:v>
                </c:pt>
                <c:pt idx="114">
                  <c:v>-3.4503202229929357</c:v>
                </c:pt>
                <c:pt idx="115">
                  <c:v>-2.6964386951795802</c:v>
                </c:pt>
                <c:pt idx="116">
                  <c:v>-1.2021551726335886</c:v>
                </c:pt>
                <c:pt idx="117">
                  <c:v>-0.30156101762638343</c:v>
                </c:pt>
                <c:pt idx="118">
                  <c:v>-1.5455257328575556E-2</c:v>
                </c:pt>
                <c:pt idx="119">
                  <c:v>-0.20691510302571459</c:v>
                </c:pt>
                <c:pt idx="120">
                  <c:v>-0.51737430744672963</c:v>
                </c:pt>
                <c:pt idx="121">
                  <c:v>-2.1014583754320775</c:v>
                </c:pt>
                <c:pt idx="122">
                  <c:v>-1.9503202229929357</c:v>
                </c:pt>
                <c:pt idx="123">
                  <c:v>-1.1964386951795802</c:v>
                </c:pt>
                <c:pt idx="124">
                  <c:v>-0.20215517263358862</c:v>
                </c:pt>
                <c:pt idx="125">
                  <c:v>9.8438982373615147E-2</c:v>
                </c:pt>
                <c:pt idx="126">
                  <c:v>-1.5455257328575556E-2</c:v>
                </c:pt>
                <c:pt idx="127">
                  <c:v>-0.20691510302571459</c:v>
                </c:pt>
                <c:pt idx="128">
                  <c:v>-0.61737430744673105</c:v>
                </c:pt>
                <c:pt idx="129">
                  <c:v>3.1695201360378604</c:v>
                </c:pt>
                <c:pt idx="130">
                  <c:v>2.3624780553231659</c:v>
                </c:pt>
                <c:pt idx="131">
                  <c:v>1.0285017470416165</c:v>
                </c:pt>
                <c:pt idx="132">
                  <c:v>0.77677173445033532</c:v>
                </c:pt>
                <c:pt idx="133">
                  <c:v>0.4312369008992647</c:v>
                </c:pt>
                <c:pt idx="134">
                  <c:v>7.3969841823668503E-2</c:v>
                </c:pt>
                <c:pt idx="135">
                  <c:v>-1.6982902435329841</c:v>
                </c:pt>
                <c:pt idx="136">
                  <c:v>-1.9468457165672177</c:v>
                </c:pt>
                <c:pt idx="137">
                  <c:v>-0.89348151810340681</c:v>
                </c:pt>
                <c:pt idx="138">
                  <c:v>-0.57149825295839207</c:v>
                </c:pt>
                <c:pt idx="139">
                  <c:v>-0.44138719381153635</c:v>
                </c:pt>
                <c:pt idx="140">
                  <c:v>-1.7982902435329855</c:v>
                </c:pt>
                <c:pt idx="141">
                  <c:v>-1.8468457165672163</c:v>
                </c:pt>
                <c:pt idx="142">
                  <c:v>-0.39348151810340681</c:v>
                </c:pt>
                <c:pt idx="143">
                  <c:v>2.8501747041616454E-2</c:v>
                </c:pt>
                <c:pt idx="144">
                  <c:v>0.13123690089925333</c:v>
                </c:pt>
                <c:pt idx="145">
                  <c:v>-0.43752194467683125</c:v>
                </c:pt>
                <c:pt idx="146">
                  <c:v>0.10651848189659319</c:v>
                </c:pt>
                <c:pt idx="147">
                  <c:v>0.22850174704160509</c:v>
                </c:pt>
                <c:pt idx="148">
                  <c:v>0.13123690089925333</c:v>
                </c:pt>
                <c:pt idx="149">
                  <c:v>-0.22603015817634287</c:v>
                </c:pt>
                <c:pt idx="150">
                  <c:v>2.5957698448723185</c:v>
                </c:pt>
                <c:pt idx="151">
                  <c:v>0.28297626397058906</c:v>
                </c:pt>
                <c:pt idx="152">
                  <c:v>-0.79905036770023941</c:v>
                </c:pt>
                <c:pt idx="153">
                  <c:v>-3.7907052251703561</c:v>
                </c:pt>
                <c:pt idx="154">
                  <c:v>-2.2024872362492971</c:v>
                </c:pt>
                <c:pt idx="155">
                  <c:v>-2.5515431276939893</c:v>
                </c:pt>
                <c:pt idx="156">
                  <c:v>0.69576984487231996</c:v>
                </c:pt>
                <c:pt idx="157">
                  <c:v>-3.2170237360294109</c:v>
                </c:pt>
                <c:pt idx="158">
                  <c:v>-1.9990503677002422</c:v>
                </c:pt>
                <c:pt idx="159">
                  <c:v>-2.0816146515288239</c:v>
                </c:pt>
                <c:pt idx="160">
                  <c:v>-1.4413875258455846</c:v>
                </c:pt>
                <c:pt idx="161">
                  <c:v>-1.0515431276939893</c:v>
                </c:pt>
                <c:pt idx="162">
                  <c:v>-1.0042301551276793</c:v>
                </c:pt>
                <c:pt idx="163">
                  <c:v>5.2009496322997606</c:v>
                </c:pt>
                <c:pt idx="164">
                  <c:v>1.7092947748296439</c:v>
                </c:pt>
                <c:pt idx="165">
                  <c:v>0.41838534847117614</c:v>
                </c:pt>
                <c:pt idx="166">
                  <c:v>0.65861247415440971</c:v>
                </c:pt>
                <c:pt idx="167">
                  <c:v>0.9382544851951593</c:v>
                </c:pt>
                <c:pt idx="168">
                  <c:v>0.89751276375071143</c:v>
                </c:pt>
                <c:pt idx="169">
                  <c:v>0.54845687230601925</c:v>
                </c:pt>
                <c:pt idx="170">
                  <c:v>-0.70423015512767861</c:v>
                </c:pt>
                <c:pt idx="171">
                  <c:v>-0.59070522517035329</c:v>
                </c:pt>
                <c:pt idx="172">
                  <c:v>-0.2816146515288267</c:v>
                </c:pt>
                <c:pt idx="173">
                  <c:v>0.2975127637507029</c:v>
                </c:pt>
                <c:pt idx="174">
                  <c:v>4.845687230601925E-2</c:v>
                </c:pt>
                <c:pt idx="175">
                  <c:v>2.9184141513700474</c:v>
                </c:pt>
                <c:pt idx="176">
                  <c:v>1.8513947549065009</c:v>
                </c:pt>
                <c:pt idx="177">
                  <c:v>2.314164439926266</c:v>
                </c:pt>
                <c:pt idx="178">
                  <c:v>0.43372038479721198</c:v>
                </c:pt>
                <c:pt idx="179">
                  <c:v>0.46838780521429157</c:v>
                </c:pt>
                <c:pt idx="180">
                  <c:v>0.44206470963513311</c:v>
                </c:pt>
                <c:pt idx="181">
                  <c:v>0.16353863113336331</c:v>
                </c:pt>
                <c:pt idx="182">
                  <c:v>-0.21782921541394273</c:v>
                </c:pt>
                <c:pt idx="183">
                  <c:v>-3.7486052450935006</c:v>
                </c:pt>
                <c:pt idx="184">
                  <c:v>-3.185835560073734</c:v>
                </c:pt>
                <c:pt idx="185">
                  <c:v>-3.7662796152027909</c:v>
                </c:pt>
                <c:pt idx="186">
                  <c:v>-3.4829220608324505</c:v>
                </c:pt>
                <c:pt idx="187">
                  <c:v>-2.7316121947857113</c:v>
                </c:pt>
                <c:pt idx="188">
                  <c:v>-2.1579352903648612</c:v>
                </c:pt>
                <c:pt idx="189">
                  <c:v>-2.6178292154139342</c:v>
                </c:pt>
                <c:pt idx="190">
                  <c:v>0.11841415137004674</c:v>
                </c:pt>
                <c:pt idx="191">
                  <c:v>4.4141644399262674</c:v>
                </c:pt>
                <c:pt idx="192">
                  <c:v>3.0337203847972063</c:v>
                </c:pt>
                <c:pt idx="193">
                  <c:v>2.117077939167558</c:v>
                </c:pt>
                <c:pt idx="194">
                  <c:v>1.7683878052142887</c:v>
                </c:pt>
                <c:pt idx="195">
                  <c:v>1.3420647096351388</c:v>
                </c:pt>
                <c:pt idx="196">
                  <c:v>0.96353863113336047</c:v>
                </c:pt>
                <c:pt idx="197">
                  <c:v>0.38217078458606579</c:v>
                </c:pt>
                <c:pt idx="198">
                  <c:v>-1.0815858486299526</c:v>
                </c:pt>
                <c:pt idx="199">
                  <c:v>-1.0858355600737326</c:v>
                </c:pt>
                <c:pt idx="200">
                  <c:v>-0.36627961520278518</c:v>
                </c:pt>
                <c:pt idx="201">
                  <c:v>-8.2922060832444799E-2</c:v>
                </c:pt>
                <c:pt idx="202">
                  <c:v>0.46838780521429157</c:v>
                </c:pt>
                <c:pt idx="203">
                  <c:v>0.64206470963513596</c:v>
                </c:pt>
                <c:pt idx="204">
                  <c:v>0.36353863113336615</c:v>
                </c:pt>
                <c:pt idx="205">
                  <c:v>-1.7829215413939892E-2</c:v>
                </c:pt>
                <c:pt idx="206">
                  <c:v>1.5696583359051068</c:v>
                </c:pt>
                <c:pt idx="207">
                  <c:v>-4.0049091736191968</c:v>
                </c:pt>
                <c:pt idx="208">
                  <c:v>-2.8332190653178344</c:v>
                </c:pt>
                <c:pt idx="209">
                  <c:v>-1.9673892992780964</c:v>
                </c:pt>
                <c:pt idx="210">
                  <c:v>-1.9888942564729746</c:v>
                </c:pt>
                <c:pt idx="211">
                  <c:v>-2.3042561271607127</c:v>
                </c:pt>
                <c:pt idx="212">
                  <c:v>1.0696583359051068</c:v>
                </c:pt>
                <c:pt idx="213">
                  <c:v>-3.5846561120907623</c:v>
                </c:pt>
                <c:pt idx="214">
                  <c:v>-3.5056398313173744</c:v>
                </c:pt>
                <c:pt idx="215">
                  <c:v>-4.082860188109116</c:v>
                </c:pt>
                <c:pt idx="216">
                  <c:v>-1.3303416640948953</c:v>
                </c:pt>
                <c:pt idx="217">
                  <c:v>3.0318564302277053</c:v>
                </c:pt>
                <c:pt idx="218">
                  <c:v>1.9171398118908769</c:v>
                </c:pt>
                <c:pt idx="219">
                  <c:v>1.695090826380806</c:v>
                </c:pt>
                <c:pt idx="220">
                  <c:v>1.6326107007219122</c:v>
                </c:pt>
                <c:pt idx="221">
                  <c:v>-0.73034166409489387</c:v>
                </c:pt>
                <c:pt idx="222">
                  <c:v>1.6943601686826284</c:v>
                </c:pt>
                <c:pt idx="223">
                  <c:v>1.7171398118908883</c:v>
                </c:pt>
                <c:pt idx="224">
                  <c:v>2.1326107007219122</c:v>
                </c:pt>
                <c:pt idx="225">
                  <c:v>1.4957438728392844</c:v>
                </c:pt>
                <c:pt idx="226">
                  <c:v>1.8354264642476359</c:v>
                </c:pt>
                <c:pt idx="227">
                  <c:v>-2.0494160219180166</c:v>
                </c:pt>
                <c:pt idx="228">
                  <c:v>-2.0389796507309299</c:v>
                </c:pt>
                <c:pt idx="229">
                  <c:v>-1.8685850443000831</c:v>
                </c:pt>
                <c:pt idx="230">
                  <c:v>-2.009436372272603</c:v>
                </c:pt>
                <c:pt idx="231">
                  <c:v>-3.1312949278188569</c:v>
                </c:pt>
                <c:pt idx="232">
                  <c:v>-2.0580581571307164</c:v>
                </c:pt>
                <c:pt idx="233">
                  <c:v>1.0354264642476352</c:v>
                </c:pt>
                <c:pt idx="234">
                  <c:v>-1.5389796507309299</c:v>
                </c:pt>
                <c:pt idx="235">
                  <c:v>-3.1685850443000874</c:v>
                </c:pt>
                <c:pt idx="236">
                  <c:v>-5.1094363722726044</c:v>
                </c:pt>
                <c:pt idx="237">
                  <c:v>-5.6312949278188569</c:v>
                </c:pt>
                <c:pt idx="238">
                  <c:v>-6.015172943812658</c:v>
                </c:pt>
                <c:pt idx="239">
                  <c:v>-5.7010369646655192</c:v>
                </c:pt>
                <c:pt idx="240">
                  <c:v>-6.5580581571307164</c:v>
                </c:pt>
                <c:pt idx="241">
                  <c:v>-0.96457353575236482</c:v>
                </c:pt>
                <c:pt idx="242">
                  <c:v>2.1314149556999169</c:v>
                </c:pt>
                <c:pt idx="243">
                  <c:v>2.0905636277273985</c:v>
                </c:pt>
                <c:pt idx="244">
                  <c:v>1.7848270561873534</c:v>
                </c:pt>
                <c:pt idx="245">
                  <c:v>2.5989630353344779</c:v>
                </c:pt>
                <c:pt idx="246">
                  <c:v>1.8419418428692893</c:v>
                </c:pt>
                <c:pt idx="247">
                  <c:v>-0.56457353575236269</c:v>
                </c:pt>
                <c:pt idx="248">
                  <c:v>2.5610203492690715</c:v>
                </c:pt>
                <c:pt idx="249">
                  <c:v>3.6905636277273928</c:v>
                </c:pt>
                <c:pt idx="250">
                  <c:v>2.8687050721811431</c:v>
                </c:pt>
                <c:pt idx="251">
                  <c:v>2.484827056187342</c:v>
                </c:pt>
                <c:pt idx="252">
                  <c:v>2.6989630353344864</c:v>
                </c:pt>
                <c:pt idx="253">
                  <c:v>1.8419418428692893</c:v>
                </c:pt>
                <c:pt idx="254">
                  <c:v>0.76180892200131467</c:v>
                </c:pt>
                <c:pt idx="255">
                  <c:v>0.79153740367684833</c:v>
                </c:pt>
                <c:pt idx="256">
                  <c:v>3.0662197764988832</c:v>
                </c:pt>
                <c:pt idx="257">
                  <c:v>2.1607988616636504</c:v>
                </c:pt>
                <c:pt idx="258">
                  <c:v>1.0636699726308336</c:v>
                </c:pt>
                <c:pt idx="259">
                  <c:v>1.7372976201253181</c:v>
                </c:pt>
                <c:pt idx="260">
                  <c:v>1.434421622577517</c:v>
                </c:pt>
                <c:pt idx="261">
                  <c:v>-0.23819107799868533</c:v>
                </c:pt>
                <c:pt idx="262">
                  <c:v>-1.0084625963231559</c:v>
                </c:pt>
                <c:pt idx="263">
                  <c:v>-0.13378022350111252</c:v>
                </c:pt>
                <c:pt idx="264">
                  <c:v>-0.25705196126344987</c:v>
                </c:pt>
                <c:pt idx="265">
                  <c:v>-0.53920113833634531</c:v>
                </c:pt>
                <c:pt idx="266">
                  <c:v>-1.7435709352607347</c:v>
                </c:pt>
                <c:pt idx="267">
                  <c:v>-0.76557837742247159</c:v>
                </c:pt>
                <c:pt idx="268">
                  <c:v>-1.0381910779986825</c:v>
                </c:pt>
                <c:pt idx="269">
                  <c:v>-2.7084625963231517</c:v>
                </c:pt>
                <c:pt idx="270">
                  <c:v>0.76621977649888606</c:v>
                </c:pt>
                <c:pt idx="271">
                  <c:v>1.0429480387365473</c:v>
                </c:pt>
                <c:pt idx="272">
                  <c:v>0.96079886166364759</c:v>
                </c:pt>
                <c:pt idx="273">
                  <c:v>0.2564290647392653</c:v>
                </c:pt>
                <c:pt idx="274">
                  <c:v>1.8723953209807007</c:v>
                </c:pt>
                <c:pt idx="275">
                  <c:v>1.5344216225775256</c:v>
                </c:pt>
                <c:pt idx="276">
                  <c:v>-0.43819107799868462</c:v>
                </c:pt>
                <c:pt idx="277">
                  <c:v>-4.3084625963231531</c:v>
                </c:pt>
                <c:pt idx="278">
                  <c:v>-1.6570519612634556</c:v>
                </c:pt>
                <c:pt idx="279">
                  <c:v>-1.5392011383363453</c:v>
                </c:pt>
                <c:pt idx="280">
                  <c:v>-2.2435709352607347</c:v>
                </c:pt>
                <c:pt idx="281">
                  <c:v>-0.32760467901928791</c:v>
                </c:pt>
                <c:pt idx="282">
                  <c:v>-0.16557837742247727</c:v>
                </c:pt>
                <c:pt idx="283">
                  <c:v>0.57073662172425443</c:v>
                </c:pt>
                <c:pt idx="284">
                  <c:v>0.94279685097805555</c:v>
                </c:pt>
                <c:pt idx="285">
                  <c:v>3.6202184132390016</c:v>
                </c:pt>
                <c:pt idx="286">
                  <c:v>4.0617586696994508</c:v>
                </c:pt>
                <c:pt idx="287">
                  <c:v>1.6250325863784383</c:v>
                </c:pt>
                <c:pt idx="288">
                  <c:v>-0.4669002037635579</c:v>
                </c:pt>
                <c:pt idx="289">
                  <c:v>-3.0582294951424842</c:v>
                </c:pt>
                <c:pt idx="290">
                  <c:v>-3.6204885450768387</c:v>
                </c:pt>
                <c:pt idx="291">
                  <c:v>0.67073662172425585</c:v>
                </c:pt>
                <c:pt idx="292">
                  <c:v>2.0218413239000199E-2</c:v>
                </c:pt>
                <c:pt idx="293">
                  <c:v>2.1617586696994522</c:v>
                </c:pt>
                <c:pt idx="294">
                  <c:v>1.2250325863784326</c:v>
                </c:pt>
                <c:pt idx="295">
                  <c:v>1.3657489569203562</c:v>
                </c:pt>
                <c:pt idx="296">
                  <c:v>1.1795114549231585</c:v>
                </c:pt>
                <c:pt idx="297">
                  <c:v>-1.0292633782757434</c:v>
                </c:pt>
                <c:pt idx="298">
                  <c:v>-1.7797815867610041</c:v>
                </c:pt>
                <c:pt idx="299">
                  <c:v>2.2617586696994465</c:v>
                </c:pt>
                <c:pt idx="300">
                  <c:v>2.5337971825120604</c:v>
                </c:pt>
                <c:pt idx="301">
                  <c:v>2.025032586378444</c:v>
                </c:pt>
                <c:pt idx="302">
                  <c:v>1.6330997962364364</c:v>
                </c:pt>
                <c:pt idx="303">
                  <c:v>1.1795114549231585</c:v>
                </c:pt>
                <c:pt idx="304">
                  <c:v>0.32021841323899736</c:v>
                </c:pt>
                <c:pt idx="305">
                  <c:v>3.8617586696994479</c:v>
                </c:pt>
                <c:pt idx="306">
                  <c:v>3.1250325863784383</c:v>
                </c:pt>
                <c:pt idx="307">
                  <c:v>2.4330997962364478</c:v>
                </c:pt>
                <c:pt idx="308">
                  <c:v>3.0657489569203591</c:v>
                </c:pt>
                <c:pt idx="309">
                  <c:v>2.8795114549231613</c:v>
                </c:pt>
                <c:pt idx="310">
                  <c:v>3.0174559731495947</c:v>
                </c:pt>
                <c:pt idx="311">
                  <c:v>-0.24738544350124059</c:v>
                </c:pt>
                <c:pt idx="312">
                  <c:v>-0.69012639660371633</c:v>
                </c:pt>
                <c:pt idx="313">
                  <c:v>-0.4259277727249966</c:v>
                </c:pt>
                <c:pt idx="314">
                  <c:v>-2.6003428521263743</c:v>
                </c:pt>
                <c:pt idx="315">
                  <c:v>-4.3249418604143273</c:v>
                </c:pt>
                <c:pt idx="316">
                  <c:v>1.7455973149594683E-2</c:v>
                </c:pt>
                <c:pt idx="317">
                  <c:v>-2.8259277727249952</c:v>
                </c:pt>
                <c:pt idx="318">
                  <c:v>-3.6502164495057912</c:v>
                </c:pt>
                <c:pt idx="319">
                  <c:v>-4.7003428521263757</c:v>
                </c:pt>
                <c:pt idx="320">
                  <c:v>-6.224941860414333</c:v>
                </c:pt>
                <c:pt idx="321">
                  <c:v>-6.2376247734801495</c:v>
                </c:pt>
                <c:pt idx="322">
                  <c:v>-5.4476927217324516</c:v>
                </c:pt>
                <c:pt idx="323">
                  <c:v>-2.7901263966037106</c:v>
                </c:pt>
                <c:pt idx="324">
                  <c:v>0.59965714787362856</c:v>
                </c:pt>
                <c:pt idx="325">
                  <c:v>0.47505813958566989</c:v>
                </c:pt>
                <c:pt idx="326">
                  <c:v>3.2623752265198505</c:v>
                </c:pt>
                <c:pt idx="327">
                  <c:v>4.152307278267557</c:v>
                </c:pt>
                <c:pt idx="328">
                  <c:v>0.1174559731495961</c:v>
                </c:pt>
                <c:pt idx="329">
                  <c:v>5.5497835504942046</c:v>
                </c:pt>
                <c:pt idx="330">
                  <c:v>3.9750581395856699</c:v>
                </c:pt>
                <c:pt idx="331">
                  <c:v>3.8623752265198448</c:v>
                </c:pt>
                <c:pt idx="332">
                  <c:v>3.2523072782675513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2760"/>
        <c:axId val="327662368"/>
      </c:scatterChart>
      <c:valAx>
        <c:axId val="32766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62368"/>
        <c:crossesAt val="-1.0000000000000001E+300"/>
        <c:crossBetween val="midCat"/>
      </c:valAx>
      <c:valAx>
        <c:axId val="32766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276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APZ'!$D$1003:$D$1335</c:f>
              <c:numCache>
                <c:formatCode>0.00</c:formatCode>
                <c:ptCount val="333"/>
                <c:pt idx="0">
                  <c:v>23.264825787759371</c:v>
                </c:pt>
                <c:pt idx="1">
                  <c:v>31.518841313203758</c:v>
                </c:pt>
                <c:pt idx="2">
                  <c:v>37.472330494202858</c:v>
                </c:pt>
                <c:pt idx="3">
                  <c:v>43.733927416888342</c:v>
                </c:pt>
                <c:pt idx="4">
                  <c:v>47.720666631731163</c:v>
                </c:pt>
                <c:pt idx="5">
                  <c:v>48.101357117923669</c:v>
                </c:pt>
                <c:pt idx="6">
                  <c:v>48.453073080494846</c:v>
                </c:pt>
                <c:pt idx="7">
                  <c:v>43.733927416888342</c:v>
                </c:pt>
                <c:pt idx="8">
                  <c:v>46.100521582251439</c:v>
                </c:pt>
                <c:pt idx="9">
                  <c:v>47.032166592764618</c:v>
                </c:pt>
                <c:pt idx="10">
                  <c:v>47.720666631731163</c:v>
                </c:pt>
                <c:pt idx="11">
                  <c:v>48.453073080494846</c:v>
                </c:pt>
                <c:pt idx="12">
                  <c:v>23.264825787759371</c:v>
                </c:pt>
                <c:pt idx="13">
                  <c:v>37.472330494202858</c:v>
                </c:pt>
                <c:pt idx="14">
                  <c:v>46.100521582251439</c:v>
                </c:pt>
                <c:pt idx="15">
                  <c:v>47.032166592764618</c:v>
                </c:pt>
                <c:pt idx="16">
                  <c:v>47.720666631731163</c:v>
                </c:pt>
                <c:pt idx="17">
                  <c:v>48.101357117923669</c:v>
                </c:pt>
                <c:pt idx="18">
                  <c:v>48.453073080494846</c:v>
                </c:pt>
                <c:pt idx="19">
                  <c:v>37.472330494202858</c:v>
                </c:pt>
                <c:pt idx="20">
                  <c:v>43.733927416888342</c:v>
                </c:pt>
                <c:pt idx="21">
                  <c:v>46.100521582251439</c:v>
                </c:pt>
                <c:pt idx="22">
                  <c:v>47.032166592764618</c:v>
                </c:pt>
                <c:pt idx="23">
                  <c:v>47.720666631731163</c:v>
                </c:pt>
                <c:pt idx="24">
                  <c:v>48.101357117923669</c:v>
                </c:pt>
                <c:pt idx="25">
                  <c:v>48.453073080494846</c:v>
                </c:pt>
                <c:pt idx="26">
                  <c:v>23.24903942521733</c:v>
                </c:pt>
                <c:pt idx="27">
                  <c:v>32.299790401418953</c:v>
                </c:pt>
                <c:pt idx="28">
                  <c:v>39.051457624103037</c:v>
                </c:pt>
                <c:pt idx="29">
                  <c:v>46.32726503305625</c:v>
                </c:pt>
                <c:pt idx="30">
                  <c:v>51.064587738821423</c:v>
                </c:pt>
                <c:pt idx="31">
                  <c:v>51.529735029630274</c:v>
                </c:pt>
                <c:pt idx="32">
                  <c:v>23.24903942521733</c:v>
                </c:pt>
                <c:pt idx="33">
                  <c:v>32.299790401418953</c:v>
                </c:pt>
                <c:pt idx="34">
                  <c:v>39.051457624103037</c:v>
                </c:pt>
                <c:pt idx="35">
                  <c:v>46.32726503305625</c:v>
                </c:pt>
                <c:pt idx="36">
                  <c:v>49.121505348433978</c:v>
                </c:pt>
                <c:pt idx="37">
                  <c:v>51.064587738821423</c:v>
                </c:pt>
                <c:pt idx="38">
                  <c:v>51.957081295478702</c:v>
                </c:pt>
                <c:pt idx="39">
                  <c:v>23.24903942521733</c:v>
                </c:pt>
                <c:pt idx="40">
                  <c:v>39.051457624103037</c:v>
                </c:pt>
                <c:pt idx="41">
                  <c:v>49.121505348433978</c:v>
                </c:pt>
                <c:pt idx="42">
                  <c:v>50.232109881433878</c:v>
                </c:pt>
                <c:pt idx="43">
                  <c:v>51.064587738821423</c:v>
                </c:pt>
                <c:pt idx="44">
                  <c:v>51.529735029630274</c:v>
                </c:pt>
                <c:pt idx="45">
                  <c:v>23.24903942521733</c:v>
                </c:pt>
                <c:pt idx="46">
                  <c:v>39.051457624103037</c:v>
                </c:pt>
                <c:pt idx="47">
                  <c:v>46.32726503305625</c:v>
                </c:pt>
                <c:pt idx="48">
                  <c:v>49.121505348433978</c:v>
                </c:pt>
                <c:pt idx="49">
                  <c:v>50.232109881433878</c:v>
                </c:pt>
                <c:pt idx="50">
                  <c:v>51.064587738821423</c:v>
                </c:pt>
                <c:pt idx="51">
                  <c:v>51.529735029630274</c:v>
                </c:pt>
                <c:pt idx="52">
                  <c:v>23.416908885894106</c:v>
                </c:pt>
                <c:pt idx="53">
                  <c:v>33.319273008914038</c:v>
                </c:pt>
                <c:pt idx="54">
                  <c:v>40.972967146943219</c:v>
                </c:pt>
                <c:pt idx="55">
                  <c:v>49.434058950112899</c:v>
                </c:pt>
                <c:pt idx="56">
                  <c:v>55.525363712769455</c:v>
                </c:pt>
                <c:pt idx="57">
                  <c:v>55.997404154067993</c:v>
                </c:pt>
                <c:pt idx="58">
                  <c:v>23.416908885894106</c:v>
                </c:pt>
                <c:pt idx="59">
                  <c:v>40.972967146943219</c:v>
                </c:pt>
                <c:pt idx="60">
                  <c:v>49.434058950112899</c:v>
                </c:pt>
                <c:pt idx="61">
                  <c:v>54.036371792125543</c:v>
                </c:pt>
                <c:pt idx="62">
                  <c:v>54.641660810528776</c:v>
                </c:pt>
                <c:pt idx="63">
                  <c:v>55.002182360966735</c:v>
                </c:pt>
                <c:pt idx="64">
                  <c:v>55.525363712769455</c:v>
                </c:pt>
                <c:pt idx="65">
                  <c:v>23.416908885894106</c:v>
                </c:pt>
                <c:pt idx="66">
                  <c:v>52.727637982370148</c:v>
                </c:pt>
                <c:pt idx="67">
                  <c:v>54.036371792125543</c:v>
                </c:pt>
                <c:pt idx="68">
                  <c:v>55.002182360966735</c:v>
                </c:pt>
                <c:pt idx="69">
                  <c:v>55.525363712769455</c:v>
                </c:pt>
                <c:pt idx="70">
                  <c:v>55.997404154067993</c:v>
                </c:pt>
                <c:pt idx="71">
                  <c:v>23.416908885894106</c:v>
                </c:pt>
                <c:pt idx="72">
                  <c:v>40.972967146943219</c:v>
                </c:pt>
                <c:pt idx="73">
                  <c:v>49.434058950112899</c:v>
                </c:pt>
                <c:pt idx="74">
                  <c:v>52.727637982370148</c:v>
                </c:pt>
                <c:pt idx="75">
                  <c:v>54.036371792125543</c:v>
                </c:pt>
                <c:pt idx="76">
                  <c:v>55.002182360966735</c:v>
                </c:pt>
                <c:pt idx="77">
                  <c:v>55.997404154067993</c:v>
                </c:pt>
                <c:pt idx="78">
                  <c:v>23.603958854140817</c:v>
                </c:pt>
                <c:pt idx="79">
                  <c:v>34.364043359521261</c:v>
                </c:pt>
                <c:pt idx="80">
                  <c:v>42.986772326678171</c:v>
                </c:pt>
                <c:pt idx="81">
                  <c:v>59.178873290828065</c:v>
                </c:pt>
                <c:pt idx="82">
                  <c:v>59.71014250339357</c:v>
                </c:pt>
                <c:pt idx="83">
                  <c:v>23.603958854140817</c:v>
                </c:pt>
                <c:pt idx="84">
                  <c:v>56.606831388012814</c:v>
                </c:pt>
                <c:pt idx="85">
                  <c:v>58.793540741716896</c:v>
                </c:pt>
                <c:pt idx="86">
                  <c:v>59.178873290828065</c:v>
                </c:pt>
                <c:pt idx="87">
                  <c:v>60.174167440099119</c:v>
                </c:pt>
                <c:pt idx="88">
                  <c:v>23.603958854140817</c:v>
                </c:pt>
                <c:pt idx="89">
                  <c:v>52.764280915621043</c:v>
                </c:pt>
                <c:pt idx="90">
                  <c:v>56.606831388012814</c:v>
                </c:pt>
                <c:pt idx="91">
                  <c:v>58.116725816493997</c:v>
                </c:pt>
                <c:pt idx="92">
                  <c:v>59.178873290828065</c:v>
                </c:pt>
                <c:pt idx="93">
                  <c:v>59.71014250339357</c:v>
                </c:pt>
                <c:pt idx="94">
                  <c:v>60.174167440099119</c:v>
                </c:pt>
                <c:pt idx="95">
                  <c:v>23.603958854140817</c:v>
                </c:pt>
                <c:pt idx="96">
                  <c:v>42.986772326678171</c:v>
                </c:pt>
                <c:pt idx="97">
                  <c:v>52.764280915621043</c:v>
                </c:pt>
                <c:pt idx="98">
                  <c:v>56.606831388012814</c:v>
                </c:pt>
                <c:pt idx="99">
                  <c:v>58.116725816493997</c:v>
                </c:pt>
                <c:pt idx="100">
                  <c:v>59.178873290828065</c:v>
                </c:pt>
                <c:pt idx="101">
                  <c:v>23.601458375432077</c:v>
                </c:pt>
                <c:pt idx="102">
                  <c:v>35.154898063259736</c:v>
                </c:pt>
                <c:pt idx="103">
                  <c:v>55.896438695179583</c:v>
                </c:pt>
                <c:pt idx="104">
                  <c:v>62.001561017626386</c:v>
                </c:pt>
                <c:pt idx="105">
                  <c:v>63.115455257328577</c:v>
                </c:pt>
                <c:pt idx="106">
                  <c:v>63.606915103025713</c:v>
                </c:pt>
                <c:pt idx="107">
                  <c:v>64.01737430744673</c:v>
                </c:pt>
                <c:pt idx="108">
                  <c:v>23.601458375432077</c:v>
                </c:pt>
                <c:pt idx="109">
                  <c:v>55.896438695179583</c:v>
                </c:pt>
                <c:pt idx="110">
                  <c:v>60.30215517263359</c:v>
                </c:pt>
                <c:pt idx="111">
                  <c:v>63.115455257328577</c:v>
                </c:pt>
                <c:pt idx="112">
                  <c:v>64.01737430744673</c:v>
                </c:pt>
                <c:pt idx="113">
                  <c:v>23.601458375432077</c:v>
                </c:pt>
                <c:pt idx="114">
                  <c:v>44.750320222992933</c:v>
                </c:pt>
                <c:pt idx="115">
                  <c:v>55.896438695179583</c:v>
                </c:pt>
                <c:pt idx="116">
                  <c:v>60.30215517263359</c:v>
                </c:pt>
                <c:pt idx="117">
                  <c:v>62.001561017626386</c:v>
                </c:pt>
                <c:pt idx="118">
                  <c:v>63.115455257328577</c:v>
                </c:pt>
                <c:pt idx="119">
                  <c:v>63.606915103025713</c:v>
                </c:pt>
                <c:pt idx="120">
                  <c:v>64.01737430744673</c:v>
                </c:pt>
                <c:pt idx="121">
                  <c:v>23.601458375432077</c:v>
                </c:pt>
                <c:pt idx="122">
                  <c:v>44.750320222992933</c:v>
                </c:pt>
                <c:pt idx="123">
                  <c:v>55.896438695179583</c:v>
                </c:pt>
                <c:pt idx="124">
                  <c:v>60.30215517263359</c:v>
                </c:pt>
                <c:pt idx="125">
                  <c:v>62.001561017626386</c:v>
                </c:pt>
                <c:pt idx="126">
                  <c:v>63.115455257328577</c:v>
                </c:pt>
                <c:pt idx="127">
                  <c:v>63.606915103025713</c:v>
                </c:pt>
                <c:pt idx="128">
                  <c:v>64.01737430744673</c:v>
                </c:pt>
                <c:pt idx="129">
                  <c:v>35.530479863962142</c:v>
                </c:pt>
                <c:pt idx="130">
                  <c:v>58.537521944676833</c:v>
                </c:pt>
                <c:pt idx="131">
                  <c:v>65.371498252958389</c:v>
                </c:pt>
                <c:pt idx="132">
                  <c:v>66.523228265549662</c:v>
                </c:pt>
                <c:pt idx="133">
                  <c:v>66.968763099100741</c:v>
                </c:pt>
                <c:pt idx="134">
                  <c:v>67.326030158176337</c:v>
                </c:pt>
                <c:pt idx="135">
                  <c:v>23.298290243532985</c:v>
                </c:pt>
                <c:pt idx="136">
                  <c:v>46.046845716567219</c:v>
                </c:pt>
                <c:pt idx="137">
                  <c:v>63.493481518103408</c:v>
                </c:pt>
                <c:pt idx="138">
                  <c:v>65.371498252958389</c:v>
                </c:pt>
                <c:pt idx="139">
                  <c:v>66.141387193811539</c:v>
                </c:pt>
                <c:pt idx="140">
                  <c:v>23.298290243532985</c:v>
                </c:pt>
                <c:pt idx="141">
                  <c:v>46.046845716567219</c:v>
                </c:pt>
                <c:pt idx="142">
                  <c:v>63.493481518103408</c:v>
                </c:pt>
                <c:pt idx="143">
                  <c:v>65.371498252958389</c:v>
                </c:pt>
                <c:pt idx="144">
                  <c:v>66.968763099100741</c:v>
                </c:pt>
                <c:pt idx="145">
                  <c:v>58.537521944676833</c:v>
                </c:pt>
                <c:pt idx="146">
                  <c:v>63.493481518103408</c:v>
                </c:pt>
                <c:pt idx="147">
                  <c:v>65.371498252958389</c:v>
                </c:pt>
                <c:pt idx="148">
                  <c:v>66.968763099100741</c:v>
                </c:pt>
                <c:pt idx="149">
                  <c:v>67.326030158176337</c:v>
                </c:pt>
                <c:pt idx="150">
                  <c:v>22.80423015512768</c:v>
                </c:pt>
                <c:pt idx="151">
                  <c:v>35.61702373602941</c:v>
                </c:pt>
                <c:pt idx="152">
                  <c:v>46.999050367700242</c:v>
                </c:pt>
                <c:pt idx="153">
                  <c:v>60.790705225170356</c:v>
                </c:pt>
                <c:pt idx="154">
                  <c:v>70.002487236249294</c:v>
                </c:pt>
                <c:pt idx="155">
                  <c:v>70.351543127693986</c:v>
                </c:pt>
                <c:pt idx="156">
                  <c:v>22.80423015512768</c:v>
                </c:pt>
                <c:pt idx="157">
                  <c:v>35.61702373602941</c:v>
                </c:pt>
                <c:pt idx="158">
                  <c:v>46.999050367700242</c:v>
                </c:pt>
                <c:pt idx="159">
                  <c:v>66.281614651528827</c:v>
                </c:pt>
                <c:pt idx="160">
                  <c:v>68.34138752584559</c:v>
                </c:pt>
                <c:pt idx="161">
                  <c:v>70.351543127693986</c:v>
                </c:pt>
                <c:pt idx="162">
                  <c:v>22.80423015512768</c:v>
                </c:pt>
                <c:pt idx="163">
                  <c:v>46.999050367700242</c:v>
                </c:pt>
                <c:pt idx="164">
                  <c:v>60.790705225170356</c:v>
                </c:pt>
                <c:pt idx="165">
                  <c:v>66.281614651528827</c:v>
                </c:pt>
                <c:pt idx="166">
                  <c:v>68.34138752584559</c:v>
                </c:pt>
                <c:pt idx="167">
                  <c:v>69.561745514804841</c:v>
                </c:pt>
                <c:pt idx="168">
                  <c:v>70.002487236249294</c:v>
                </c:pt>
                <c:pt idx="169">
                  <c:v>70.351543127693986</c:v>
                </c:pt>
                <c:pt idx="170">
                  <c:v>22.80423015512768</c:v>
                </c:pt>
                <c:pt idx="171">
                  <c:v>60.790705225170356</c:v>
                </c:pt>
                <c:pt idx="172">
                  <c:v>66.281614651528827</c:v>
                </c:pt>
                <c:pt idx="173">
                  <c:v>70.002487236249294</c:v>
                </c:pt>
                <c:pt idx="174">
                  <c:v>70.351543127693986</c:v>
                </c:pt>
                <c:pt idx="175">
                  <c:v>22.381585848629953</c:v>
                </c:pt>
                <c:pt idx="176">
                  <c:v>35.748605245093501</c:v>
                </c:pt>
                <c:pt idx="177">
                  <c:v>47.985835560073731</c:v>
                </c:pt>
                <c:pt idx="178">
                  <c:v>63.066279615202788</c:v>
                </c:pt>
                <c:pt idx="179">
                  <c:v>71.331612194785706</c:v>
                </c:pt>
                <c:pt idx="180">
                  <c:v>72.657935290364861</c:v>
                </c:pt>
                <c:pt idx="181">
                  <c:v>73.136461368866634</c:v>
                </c:pt>
                <c:pt idx="182">
                  <c:v>73.51782921541394</c:v>
                </c:pt>
                <c:pt idx="183">
                  <c:v>35.748605245093501</c:v>
                </c:pt>
                <c:pt idx="184">
                  <c:v>47.985835560073731</c:v>
                </c:pt>
                <c:pt idx="185">
                  <c:v>63.066279615202788</c:v>
                </c:pt>
                <c:pt idx="186">
                  <c:v>69.082922060832445</c:v>
                </c:pt>
                <c:pt idx="187">
                  <c:v>71.331612194785706</c:v>
                </c:pt>
                <c:pt idx="188">
                  <c:v>72.657935290364861</c:v>
                </c:pt>
                <c:pt idx="189">
                  <c:v>73.51782921541394</c:v>
                </c:pt>
                <c:pt idx="190">
                  <c:v>22.381585848629953</c:v>
                </c:pt>
                <c:pt idx="191">
                  <c:v>47.985835560073731</c:v>
                </c:pt>
                <c:pt idx="192">
                  <c:v>63.066279615202788</c:v>
                </c:pt>
                <c:pt idx="193">
                  <c:v>69.082922060832445</c:v>
                </c:pt>
                <c:pt idx="194">
                  <c:v>71.331612194785706</c:v>
                </c:pt>
                <c:pt idx="195">
                  <c:v>72.657935290364861</c:v>
                </c:pt>
                <c:pt idx="196">
                  <c:v>73.136461368866634</c:v>
                </c:pt>
                <c:pt idx="197">
                  <c:v>73.51782921541394</c:v>
                </c:pt>
                <c:pt idx="198">
                  <c:v>22.381585848629953</c:v>
                </c:pt>
                <c:pt idx="199">
                  <c:v>47.985835560073731</c:v>
                </c:pt>
                <c:pt idx="200">
                  <c:v>63.066279615202788</c:v>
                </c:pt>
                <c:pt idx="201">
                  <c:v>69.082922060832445</c:v>
                </c:pt>
                <c:pt idx="202">
                  <c:v>71.331612194785706</c:v>
                </c:pt>
                <c:pt idx="203">
                  <c:v>72.657935290364861</c:v>
                </c:pt>
                <c:pt idx="204">
                  <c:v>73.136461368866634</c:v>
                </c:pt>
                <c:pt idx="205">
                  <c:v>73.51782921541394</c:v>
                </c:pt>
                <c:pt idx="206">
                  <c:v>22.230341664094894</c:v>
                </c:pt>
                <c:pt idx="207">
                  <c:v>72.2049091736192</c:v>
                </c:pt>
                <c:pt idx="208">
                  <c:v>74.633219065317832</c:v>
                </c:pt>
                <c:pt idx="209">
                  <c:v>76.067389299278091</c:v>
                </c:pt>
                <c:pt idx="210">
                  <c:v>76.588894256472969</c:v>
                </c:pt>
                <c:pt idx="211">
                  <c:v>77.004256127160716</c:v>
                </c:pt>
                <c:pt idx="212">
                  <c:v>22.230341664094894</c:v>
                </c:pt>
                <c:pt idx="213">
                  <c:v>36.184656112090764</c:v>
                </c:pt>
                <c:pt idx="214">
                  <c:v>49.305639831317372</c:v>
                </c:pt>
                <c:pt idx="215">
                  <c:v>65.682860188109117</c:v>
                </c:pt>
                <c:pt idx="216">
                  <c:v>22.230341664094894</c:v>
                </c:pt>
                <c:pt idx="217">
                  <c:v>59.168143569772297</c:v>
                </c:pt>
                <c:pt idx="218">
                  <c:v>65.682860188109117</c:v>
                </c:pt>
                <c:pt idx="219">
                  <c:v>72.2049091736192</c:v>
                </c:pt>
                <c:pt idx="220">
                  <c:v>76.067389299278091</c:v>
                </c:pt>
                <c:pt idx="221">
                  <c:v>22.230341664094894</c:v>
                </c:pt>
                <c:pt idx="222">
                  <c:v>49.305639831317372</c:v>
                </c:pt>
                <c:pt idx="223">
                  <c:v>65.682860188109117</c:v>
                </c:pt>
                <c:pt idx="224">
                  <c:v>76.067389299278091</c:v>
                </c:pt>
                <c:pt idx="225">
                  <c:v>77.004256127160716</c:v>
                </c:pt>
                <c:pt idx="226">
                  <c:v>22.364573535752363</c:v>
                </c:pt>
                <c:pt idx="227">
                  <c:v>29.449416021918015</c:v>
                </c:pt>
                <c:pt idx="228">
                  <c:v>36.938979650730928</c:v>
                </c:pt>
                <c:pt idx="229">
                  <c:v>50.968585044300085</c:v>
                </c:pt>
                <c:pt idx="230">
                  <c:v>61.609436372272604</c:v>
                </c:pt>
                <c:pt idx="231">
                  <c:v>68.631294927818857</c:v>
                </c:pt>
                <c:pt idx="232">
                  <c:v>80.658058157130711</c:v>
                </c:pt>
                <c:pt idx="233">
                  <c:v>22.364573535752363</c:v>
                </c:pt>
                <c:pt idx="234">
                  <c:v>36.938979650730928</c:v>
                </c:pt>
                <c:pt idx="235">
                  <c:v>50.968585044300085</c:v>
                </c:pt>
                <c:pt idx="236">
                  <c:v>61.609436372272604</c:v>
                </c:pt>
                <c:pt idx="237">
                  <c:v>68.631294927818857</c:v>
                </c:pt>
                <c:pt idx="238">
                  <c:v>75.615172943812652</c:v>
                </c:pt>
                <c:pt idx="239">
                  <c:v>79.701036964665519</c:v>
                </c:pt>
                <c:pt idx="240">
                  <c:v>80.658058157130711</c:v>
                </c:pt>
                <c:pt idx="241">
                  <c:v>22.364573535752363</c:v>
                </c:pt>
                <c:pt idx="242">
                  <c:v>50.968585044300085</c:v>
                </c:pt>
                <c:pt idx="243">
                  <c:v>61.609436372272604</c:v>
                </c:pt>
                <c:pt idx="244">
                  <c:v>75.615172943812652</c:v>
                </c:pt>
                <c:pt idx="245">
                  <c:v>79.701036964665519</c:v>
                </c:pt>
                <c:pt idx="246">
                  <c:v>80.658058157130711</c:v>
                </c:pt>
                <c:pt idx="247">
                  <c:v>22.364573535752363</c:v>
                </c:pt>
                <c:pt idx="248">
                  <c:v>36.938979650730928</c:v>
                </c:pt>
                <c:pt idx="249">
                  <c:v>61.609436372272604</c:v>
                </c:pt>
                <c:pt idx="250">
                  <c:v>68.631294927818857</c:v>
                </c:pt>
                <c:pt idx="251">
                  <c:v>75.615172943812652</c:v>
                </c:pt>
                <c:pt idx="252">
                  <c:v>79.701036964665519</c:v>
                </c:pt>
                <c:pt idx="253">
                  <c:v>80.658058157130711</c:v>
                </c:pt>
                <c:pt idx="254">
                  <c:v>22.638191077998684</c:v>
                </c:pt>
                <c:pt idx="255">
                  <c:v>37.808462596323153</c:v>
                </c:pt>
                <c:pt idx="256">
                  <c:v>52.733780223501114</c:v>
                </c:pt>
                <c:pt idx="257">
                  <c:v>64.139201138336347</c:v>
                </c:pt>
                <c:pt idx="258">
                  <c:v>79.036330027369161</c:v>
                </c:pt>
                <c:pt idx="259">
                  <c:v>83.262702379874682</c:v>
                </c:pt>
                <c:pt idx="260">
                  <c:v>84.165578377422477</c:v>
                </c:pt>
                <c:pt idx="261">
                  <c:v>22.638191077998684</c:v>
                </c:pt>
                <c:pt idx="262">
                  <c:v>37.808462596323153</c:v>
                </c:pt>
                <c:pt idx="263">
                  <c:v>52.733780223501114</c:v>
                </c:pt>
                <c:pt idx="264">
                  <c:v>58.957051961263453</c:v>
                </c:pt>
                <c:pt idx="265">
                  <c:v>64.139201138336347</c:v>
                </c:pt>
                <c:pt idx="266">
                  <c:v>71.64357093526074</c:v>
                </c:pt>
                <c:pt idx="267">
                  <c:v>84.165578377422477</c:v>
                </c:pt>
                <c:pt idx="268">
                  <c:v>22.638191077998684</c:v>
                </c:pt>
                <c:pt idx="269">
                  <c:v>37.808462596323153</c:v>
                </c:pt>
                <c:pt idx="270">
                  <c:v>52.733780223501114</c:v>
                </c:pt>
                <c:pt idx="271">
                  <c:v>58.957051961263453</c:v>
                </c:pt>
                <c:pt idx="272">
                  <c:v>64.139201138336347</c:v>
                </c:pt>
                <c:pt idx="273">
                  <c:v>71.64357093526074</c:v>
                </c:pt>
                <c:pt idx="274">
                  <c:v>81.727604679019294</c:v>
                </c:pt>
                <c:pt idx="275">
                  <c:v>84.165578377422477</c:v>
                </c:pt>
                <c:pt idx="276">
                  <c:v>22.638191077998684</c:v>
                </c:pt>
                <c:pt idx="277">
                  <c:v>37.808462596323153</c:v>
                </c:pt>
                <c:pt idx="278">
                  <c:v>58.957051961263453</c:v>
                </c:pt>
                <c:pt idx="279">
                  <c:v>64.139201138336347</c:v>
                </c:pt>
                <c:pt idx="280">
                  <c:v>71.64357093526074</c:v>
                </c:pt>
                <c:pt idx="281">
                  <c:v>81.727604679019294</c:v>
                </c:pt>
                <c:pt idx="282">
                  <c:v>84.165578377422477</c:v>
                </c:pt>
                <c:pt idx="283">
                  <c:v>22.829263378275744</c:v>
                </c:pt>
                <c:pt idx="284">
                  <c:v>30.357203149021945</c:v>
                </c:pt>
                <c:pt idx="285">
                  <c:v>38.579781586761001</c:v>
                </c:pt>
                <c:pt idx="286">
                  <c:v>54.538241330300551</c:v>
                </c:pt>
                <c:pt idx="287">
                  <c:v>66.874967413621562</c:v>
                </c:pt>
                <c:pt idx="288">
                  <c:v>74.966900203763558</c:v>
                </c:pt>
                <c:pt idx="289">
                  <c:v>87.158229495142479</c:v>
                </c:pt>
                <c:pt idx="290">
                  <c:v>87.920488545076836</c:v>
                </c:pt>
                <c:pt idx="291">
                  <c:v>22.829263378275744</c:v>
                </c:pt>
                <c:pt idx="292">
                  <c:v>38.579781586761001</c:v>
                </c:pt>
                <c:pt idx="293">
                  <c:v>54.538241330300551</c:v>
                </c:pt>
                <c:pt idx="294">
                  <c:v>66.874967413621562</c:v>
                </c:pt>
                <c:pt idx="295">
                  <c:v>85.634251043079644</c:v>
                </c:pt>
                <c:pt idx="296">
                  <c:v>87.920488545076836</c:v>
                </c:pt>
                <c:pt idx="297">
                  <c:v>22.829263378275744</c:v>
                </c:pt>
                <c:pt idx="298">
                  <c:v>38.579781586761001</c:v>
                </c:pt>
                <c:pt idx="299">
                  <c:v>54.538241330300551</c:v>
                </c:pt>
                <c:pt idx="300">
                  <c:v>61.266202817487937</c:v>
                </c:pt>
                <c:pt idx="301">
                  <c:v>66.874967413621562</c:v>
                </c:pt>
                <c:pt idx="302">
                  <c:v>74.966900203763558</c:v>
                </c:pt>
                <c:pt idx="303">
                  <c:v>87.920488545076836</c:v>
                </c:pt>
                <c:pt idx="304">
                  <c:v>38.579781586761001</c:v>
                </c:pt>
                <c:pt idx="305">
                  <c:v>54.538241330300551</c:v>
                </c:pt>
                <c:pt idx="306">
                  <c:v>66.874967413621562</c:v>
                </c:pt>
                <c:pt idx="307">
                  <c:v>74.966900203763558</c:v>
                </c:pt>
                <c:pt idx="308">
                  <c:v>85.634251043079644</c:v>
                </c:pt>
                <c:pt idx="309">
                  <c:v>87.920488545076836</c:v>
                </c:pt>
                <c:pt idx="310">
                  <c:v>22.482544026850405</c:v>
                </c:pt>
                <c:pt idx="311">
                  <c:v>30.047385443501241</c:v>
                </c:pt>
                <c:pt idx="312">
                  <c:v>38.490126396603713</c:v>
                </c:pt>
                <c:pt idx="313">
                  <c:v>55.325927772724995</c:v>
                </c:pt>
                <c:pt idx="314">
                  <c:v>68.600342852126374</c:v>
                </c:pt>
                <c:pt idx="315">
                  <c:v>77.324941860414327</c:v>
                </c:pt>
                <c:pt idx="316">
                  <c:v>22.482544026850405</c:v>
                </c:pt>
                <c:pt idx="317">
                  <c:v>55.325927772724995</c:v>
                </c:pt>
                <c:pt idx="318">
                  <c:v>62.55021644950579</c:v>
                </c:pt>
                <c:pt idx="319">
                  <c:v>68.600342852126374</c:v>
                </c:pt>
                <c:pt idx="320">
                  <c:v>77.324941860414327</c:v>
                </c:pt>
                <c:pt idx="321">
                  <c:v>88.637624773480155</c:v>
                </c:pt>
                <c:pt idx="322">
                  <c:v>90.747692721732449</c:v>
                </c:pt>
                <c:pt idx="323">
                  <c:v>38.490126396603713</c:v>
                </c:pt>
                <c:pt idx="324">
                  <c:v>68.600342852126374</c:v>
                </c:pt>
                <c:pt idx="325">
                  <c:v>77.324941860414327</c:v>
                </c:pt>
                <c:pt idx="326">
                  <c:v>88.637624773480155</c:v>
                </c:pt>
                <c:pt idx="327">
                  <c:v>90.747692721732449</c:v>
                </c:pt>
                <c:pt idx="328">
                  <c:v>22.482544026850405</c:v>
                </c:pt>
                <c:pt idx="329">
                  <c:v>62.55021644950579</c:v>
                </c:pt>
                <c:pt idx="330">
                  <c:v>77.324941860414327</c:v>
                </c:pt>
                <c:pt idx="331">
                  <c:v>88.637624773480155</c:v>
                </c:pt>
                <c:pt idx="332">
                  <c:v>90.747692721732449</c:v>
                </c:pt>
              </c:numCache>
            </c:numRef>
          </c:xVal>
          <c:yVal>
            <c:numRef>
              <c:f>'Temp APZ'!$E$1003:$E$1335</c:f>
              <c:numCache>
                <c:formatCode>0.00</c:formatCode>
                <c:ptCount val="333"/>
                <c:pt idx="0">
                  <c:v>1.6351742122406279</c:v>
                </c:pt>
                <c:pt idx="1">
                  <c:v>-0.81884131320375886</c:v>
                </c:pt>
                <c:pt idx="2">
                  <c:v>-2.1723304942028605</c:v>
                </c:pt>
                <c:pt idx="3">
                  <c:v>-0.93392741688834491</c:v>
                </c:pt>
                <c:pt idx="4">
                  <c:v>0.77933336826883703</c:v>
                </c:pt>
                <c:pt idx="5">
                  <c:v>0.59864288207633365</c:v>
                </c:pt>
                <c:pt idx="6">
                  <c:v>0.34692691950515098</c:v>
                </c:pt>
                <c:pt idx="7">
                  <c:v>-1.0339274168883392</c:v>
                </c:pt>
                <c:pt idx="8">
                  <c:v>-0.1005215822514387</c:v>
                </c:pt>
                <c:pt idx="9">
                  <c:v>0.16783340723538487</c:v>
                </c:pt>
                <c:pt idx="10">
                  <c:v>0.27933336826883703</c:v>
                </c:pt>
                <c:pt idx="11">
                  <c:v>-0.15307308049484902</c:v>
                </c:pt>
                <c:pt idx="12">
                  <c:v>-0.96482578775937</c:v>
                </c:pt>
                <c:pt idx="13">
                  <c:v>-3.3723304942028562</c:v>
                </c:pt>
                <c:pt idx="14">
                  <c:v>-0.90052158225143586</c:v>
                </c:pt>
                <c:pt idx="15">
                  <c:v>-0.53216659276461797</c:v>
                </c:pt>
                <c:pt idx="16">
                  <c:v>-0.42066663173116581</c:v>
                </c:pt>
                <c:pt idx="17">
                  <c:v>-0.60135711792366919</c:v>
                </c:pt>
                <c:pt idx="18">
                  <c:v>-0.95307308049484618</c:v>
                </c:pt>
                <c:pt idx="19">
                  <c:v>0.42766950579714091</c:v>
                </c:pt>
                <c:pt idx="20">
                  <c:v>6.6072583111655092E-2</c:v>
                </c:pt>
                <c:pt idx="21">
                  <c:v>9.9478417748564141E-2</c:v>
                </c:pt>
                <c:pt idx="22">
                  <c:v>0.26783340723537918</c:v>
                </c:pt>
                <c:pt idx="23">
                  <c:v>0.17933336826883561</c:v>
                </c:pt>
                <c:pt idx="24">
                  <c:v>-1.3571179236677722E-3</c:v>
                </c:pt>
                <c:pt idx="25">
                  <c:v>-0.35307308049484476</c:v>
                </c:pt>
                <c:pt idx="26">
                  <c:v>1.4509605747826697</c:v>
                </c:pt>
                <c:pt idx="27">
                  <c:v>1.9002095985810499</c:v>
                </c:pt>
                <c:pt idx="28">
                  <c:v>1.648542375896966</c:v>
                </c:pt>
                <c:pt idx="29">
                  <c:v>1.372734966943753</c:v>
                </c:pt>
                <c:pt idx="30">
                  <c:v>1.3354122611785755</c:v>
                </c:pt>
                <c:pt idx="31">
                  <c:v>0.97026497036972614</c:v>
                </c:pt>
                <c:pt idx="32">
                  <c:v>-0.94903942521732887</c:v>
                </c:pt>
                <c:pt idx="33">
                  <c:v>8.6002095985810456</c:v>
                </c:pt>
                <c:pt idx="34">
                  <c:v>8.148542375896966</c:v>
                </c:pt>
                <c:pt idx="35">
                  <c:v>5.1727349669437501</c:v>
                </c:pt>
                <c:pt idx="36">
                  <c:v>3.6784946515660195</c:v>
                </c:pt>
                <c:pt idx="37">
                  <c:v>2.5354122611785783</c:v>
                </c:pt>
                <c:pt idx="38">
                  <c:v>1.7429187045213013</c:v>
                </c:pt>
                <c:pt idx="39">
                  <c:v>-1.7490394252173296</c:v>
                </c:pt>
                <c:pt idx="40">
                  <c:v>-2.9514576241030355</c:v>
                </c:pt>
                <c:pt idx="41">
                  <c:v>7.8494651566025198E-2</c:v>
                </c:pt>
                <c:pt idx="42">
                  <c:v>0.56789011856611893</c:v>
                </c:pt>
                <c:pt idx="43">
                  <c:v>0.73541226117857406</c:v>
                </c:pt>
                <c:pt idx="44">
                  <c:v>0.37026497036972472</c:v>
                </c:pt>
                <c:pt idx="45">
                  <c:v>-1.0490394252173303</c:v>
                </c:pt>
                <c:pt idx="46">
                  <c:v>-4.1514576241030383</c:v>
                </c:pt>
                <c:pt idx="47">
                  <c:v>-1.9272650330562513</c:v>
                </c:pt>
                <c:pt idx="48">
                  <c:v>-1.1215053484339776</c:v>
                </c:pt>
                <c:pt idx="49">
                  <c:v>-0.53210988143387539</c:v>
                </c:pt>
                <c:pt idx="50">
                  <c:v>-0.16458773882142452</c:v>
                </c:pt>
                <c:pt idx="51">
                  <c:v>-0.42973502963027244</c:v>
                </c:pt>
                <c:pt idx="52">
                  <c:v>1.5830911141058941</c:v>
                </c:pt>
                <c:pt idx="53">
                  <c:v>-1.9273008914041156E-2</c:v>
                </c:pt>
                <c:pt idx="54">
                  <c:v>0.52703285305678094</c:v>
                </c:pt>
                <c:pt idx="55">
                  <c:v>0.46594104988709972</c:v>
                </c:pt>
                <c:pt idx="56">
                  <c:v>0.67463628723054825</c:v>
                </c:pt>
                <c:pt idx="57">
                  <c:v>0.20259584593200941</c:v>
                </c:pt>
                <c:pt idx="58">
                  <c:v>-0.41690888589410591</c:v>
                </c:pt>
                <c:pt idx="59">
                  <c:v>-6.3729671469432176</c:v>
                </c:pt>
                <c:pt idx="60">
                  <c:v>-6.3340589501128974</c:v>
                </c:pt>
                <c:pt idx="61">
                  <c:v>-5.4363717921255414</c:v>
                </c:pt>
                <c:pt idx="62">
                  <c:v>-5.041660810528775</c:v>
                </c:pt>
                <c:pt idx="63">
                  <c:v>-4.9021823609667337</c:v>
                </c:pt>
                <c:pt idx="64">
                  <c:v>-5.0253637127694546</c:v>
                </c:pt>
                <c:pt idx="65">
                  <c:v>-1.9169088858941059</c:v>
                </c:pt>
                <c:pt idx="66">
                  <c:v>7.2362017629849618E-2</c:v>
                </c:pt>
                <c:pt idx="67">
                  <c:v>0.56362820787445855</c:v>
                </c:pt>
                <c:pt idx="68">
                  <c:v>0.69781763903326777</c:v>
                </c:pt>
                <c:pt idx="69">
                  <c:v>0.37463628723054399</c:v>
                </c:pt>
                <c:pt idx="70">
                  <c:v>-9.7404154067994853E-2</c:v>
                </c:pt>
                <c:pt idx="71">
                  <c:v>-1.4169088858941059</c:v>
                </c:pt>
                <c:pt idx="72">
                  <c:v>-2.4729671469432191</c:v>
                </c:pt>
                <c:pt idx="73">
                  <c:v>-0.83405895011289743</c:v>
                </c:pt>
                <c:pt idx="74">
                  <c:v>-0.32763798237014896</c:v>
                </c:pt>
                <c:pt idx="75">
                  <c:v>0.26362820787445429</c:v>
                </c:pt>
                <c:pt idx="76">
                  <c:v>0.49781763903326492</c:v>
                </c:pt>
                <c:pt idx="77">
                  <c:v>-0.19740415406799627</c:v>
                </c:pt>
                <c:pt idx="78">
                  <c:v>2.0960411458591821</c:v>
                </c:pt>
                <c:pt idx="79">
                  <c:v>0.63595664047873868</c:v>
                </c:pt>
                <c:pt idx="80">
                  <c:v>2.3132276733218262</c:v>
                </c:pt>
                <c:pt idx="81">
                  <c:v>2.2211267091719336</c:v>
                </c:pt>
                <c:pt idx="82">
                  <c:v>1.8898574966064317</c:v>
                </c:pt>
                <c:pt idx="83">
                  <c:v>0.7960411458591814</c:v>
                </c:pt>
                <c:pt idx="84">
                  <c:v>-0.10683138801281444</c:v>
                </c:pt>
                <c:pt idx="85">
                  <c:v>0.80645925828310538</c:v>
                </c:pt>
                <c:pt idx="86">
                  <c:v>0.82112670917193498</c:v>
                </c:pt>
                <c:pt idx="87">
                  <c:v>0.12583255990087849</c:v>
                </c:pt>
                <c:pt idx="88">
                  <c:v>-1.6039588541408172</c:v>
                </c:pt>
                <c:pt idx="89">
                  <c:v>-0.8642809156210447</c:v>
                </c:pt>
                <c:pt idx="90">
                  <c:v>9.3168611987188399E-2</c:v>
                </c:pt>
                <c:pt idx="91">
                  <c:v>-2.3167258164939994</c:v>
                </c:pt>
                <c:pt idx="92">
                  <c:v>1.1211267091719321</c:v>
                </c:pt>
                <c:pt idx="93">
                  <c:v>0.78985749660643023</c:v>
                </c:pt>
                <c:pt idx="94">
                  <c:v>0.42583255990088276</c:v>
                </c:pt>
                <c:pt idx="95">
                  <c:v>-1.4039588541408179</c:v>
                </c:pt>
                <c:pt idx="96">
                  <c:v>2.0132276733218291</c:v>
                </c:pt>
                <c:pt idx="97">
                  <c:v>0.53571908437895388</c:v>
                </c:pt>
                <c:pt idx="98">
                  <c:v>0.79316861198718414</c:v>
                </c:pt>
                <c:pt idx="99">
                  <c:v>1.0832741835060062</c:v>
                </c:pt>
                <c:pt idx="100">
                  <c:v>1.2211267091719336</c:v>
                </c:pt>
                <c:pt idx="101">
                  <c:v>2.4985416245679239</c:v>
                </c:pt>
                <c:pt idx="102">
                  <c:v>10.145101936740261</c:v>
                </c:pt>
                <c:pt idx="103">
                  <c:v>5.9035613048204141</c:v>
                </c:pt>
                <c:pt idx="104">
                  <c:v>3.1984389823736166</c:v>
                </c:pt>
                <c:pt idx="105">
                  <c:v>2.2845447426714287</c:v>
                </c:pt>
                <c:pt idx="106">
                  <c:v>1.693084896974284</c:v>
                </c:pt>
                <c:pt idx="107">
                  <c:v>1.1826256925532732</c:v>
                </c:pt>
                <c:pt idx="108">
                  <c:v>-1.3014583754320768</c:v>
                </c:pt>
                <c:pt idx="109">
                  <c:v>6.0035613048204155</c:v>
                </c:pt>
                <c:pt idx="110">
                  <c:v>3.5978448273664085</c:v>
                </c:pt>
                <c:pt idx="111">
                  <c:v>1.884544742671423</c:v>
                </c:pt>
                <c:pt idx="112">
                  <c:v>1.0826256925532647</c:v>
                </c:pt>
                <c:pt idx="113">
                  <c:v>-1.4014583754320782</c:v>
                </c:pt>
                <c:pt idx="114">
                  <c:v>-3.4503202229929357</c:v>
                </c:pt>
                <c:pt idx="115">
                  <c:v>-2.6964386951795802</c:v>
                </c:pt>
                <c:pt idx="116">
                  <c:v>-1.2021551726335886</c:v>
                </c:pt>
                <c:pt idx="117">
                  <c:v>-0.30156101762638343</c:v>
                </c:pt>
                <c:pt idx="118">
                  <c:v>-1.5455257328575556E-2</c:v>
                </c:pt>
                <c:pt idx="119">
                  <c:v>-0.20691510302571459</c:v>
                </c:pt>
                <c:pt idx="120">
                  <c:v>-0.51737430744672963</c:v>
                </c:pt>
                <c:pt idx="121">
                  <c:v>-2.1014583754320775</c:v>
                </c:pt>
                <c:pt idx="122">
                  <c:v>-1.9503202229929357</c:v>
                </c:pt>
                <c:pt idx="123">
                  <c:v>-1.1964386951795802</c:v>
                </c:pt>
                <c:pt idx="124">
                  <c:v>-0.20215517263358862</c:v>
                </c:pt>
                <c:pt idx="125">
                  <c:v>9.8438982373615147E-2</c:v>
                </c:pt>
                <c:pt idx="126">
                  <c:v>-1.5455257328575556E-2</c:v>
                </c:pt>
                <c:pt idx="127">
                  <c:v>-0.20691510302571459</c:v>
                </c:pt>
                <c:pt idx="128">
                  <c:v>-0.61737430744673105</c:v>
                </c:pt>
                <c:pt idx="129">
                  <c:v>3.1695201360378604</c:v>
                </c:pt>
                <c:pt idx="130">
                  <c:v>2.3624780553231659</c:v>
                </c:pt>
                <c:pt idx="131">
                  <c:v>1.0285017470416165</c:v>
                </c:pt>
                <c:pt idx="132">
                  <c:v>0.77677173445033532</c:v>
                </c:pt>
                <c:pt idx="133">
                  <c:v>0.4312369008992647</c:v>
                </c:pt>
                <c:pt idx="134">
                  <c:v>7.3969841823668503E-2</c:v>
                </c:pt>
                <c:pt idx="135">
                  <c:v>-1.6982902435329841</c:v>
                </c:pt>
                <c:pt idx="136">
                  <c:v>-1.9468457165672177</c:v>
                </c:pt>
                <c:pt idx="137">
                  <c:v>-0.89348151810340681</c:v>
                </c:pt>
                <c:pt idx="138">
                  <c:v>-0.57149825295839207</c:v>
                </c:pt>
                <c:pt idx="139">
                  <c:v>-0.44138719381153635</c:v>
                </c:pt>
                <c:pt idx="140">
                  <c:v>-1.7982902435329855</c:v>
                </c:pt>
                <c:pt idx="141">
                  <c:v>-1.8468457165672163</c:v>
                </c:pt>
                <c:pt idx="142">
                  <c:v>-0.39348151810340681</c:v>
                </c:pt>
                <c:pt idx="143">
                  <c:v>2.8501747041616454E-2</c:v>
                </c:pt>
                <c:pt idx="144">
                  <c:v>0.13123690089925333</c:v>
                </c:pt>
                <c:pt idx="145">
                  <c:v>-0.43752194467683125</c:v>
                </c:pt>
                <c:pt idx="146">
                  <c:v>0.10651848189659319</c:v>
                </c:pt>
                <c:pt idx="147">
                  <c:v>0.22850174704160509</c:v>
                </c:pt>
                <c:pt idx="148">
                  <c:v>0.13123690089925333</c:v>
                </c:pt>
                <c:pt idx="149">
                  <c:v>-0.22603015817634287</c:v>
                </c:pt>
                <c:pt idx="150">
                  <c:v>2.5957698448723185</c:v>
                </c:pt>
                <c:pt idx="151">
                  <c:v>0.28297626397058906</c:v>
                </c:pt>
                <c:pt idx="152">
                  <c:v>-0.79905036770023941</c:v>
                </c:pt>
                <c:pt idx="153">
                  <c:v>-3.7907052251703561</c:v>
                </c:pt>
                <c:pt idx="154">
                  <c:v>-2.2024872362492971</c:v>
                </c:pt>
                <c:pt idx="155">
                  <c:v>-2.5515431276939893</c:v>
                </c:pt>
                <c:pt idx="156">
                  <c:v>0.69576984487231996</c:v>
                </c:pt>
                <c:pt idx="157">
                  <c:v>-3.2170237360294109</c:v>
                </c:pt>
                <c:pt idx="158">
                  <c:v>-1.9990503677002422</c:v>
                </c:pt>
                <c:pt idx="159">
                  <c:v>-2.0816146515288239</c:v>
                </c:pt>
                <c:pt idx="160">
                  <c:v>-1.4413875258455846</c:v>
                </c:pt>
                <c:pt idx="161">
                  <c:v>-1.0515431276939893</c:v>
                </c:pt>
                <c:pt idx="162">
                  <c:v>-1.0042301551276793</c:v>
                </c:pt>
                <c:pt idx="163">
                  <c:v>5.2009496322997606</c:v>
                </c:pt>
                <c:pt idx="164">
                  <c:v>1.7092947748296439</c:v>
                </c:pt>
                <c:pt idx="165">
                  <c:v>0.41838534847117614</c:v>
                </c:pt>
                <c:pt idx="166">
                  <c:v>0.65861247415440971</c:v>
                </c:pt>
                <c:pt idx="167">
                  <c:v>0.9382544851951593</c:v>
                </c:pt>
                <c:pt idx="168">
                  <c:v>0.89751276375071143</c:v>
                </c:pt>
                <c:pt idx="169">
                  <c:v>0.54845687230601925</c:v>
                </c:pt>
                <c:pt idx="170">
                  <c:v>-0.70423015512767861</c:v>
                </c:pt>
                <c:pt idx="171">
                  <c:v>-0.59070522517035329</c:v>
                </c:pt>
                <c:pt idx="172">
                  <c:v>-0.2816146515288267</c:v>
                </c:pt>
                <c:pt idx="173">
                  <c:v>0.2975127637507029</c:v>
                </c:pt>
                <c:pt idx="174">
                  <c:v>4.845687230601925E-2</c:v>
                </c:pt>
                <c:pt idx="175">
                  <c:v>2.9184141513700474</c:v>
                </c:pt>
                <c:pt idx="176">
                  <c:v>1.8513947549065009</c:v>
                </c:pt>
                <c:pt idx="177">
                  <c:v>2.314164439926266</c:v>
                </c:pt>
                <c:pt idx="178">
                  <c:v>0.43372038479721198</c:v>
                </c:pt>
                <c:pt idx="179">
                  <c:v>0.46838780521429157</c:v>
                </c:pt>
                <c:pt idx="180">
                  <c:v>0.44206470963513311</c:v>
                </c:pt>
                <c:pt idx="181">
                  <c:v>0.16353863113336331</c:v>
                </c:pt>
                <c:pt idx="182">
                  <c:v>-0.21782921541394273</c:v>
                </c:pt>
                <c:pt idx="183">
                  <c:v>-3.7486052450935006</c:v>
                </c:pt>
                <c:pt idx="184">
                  <c:v>-3.185835560073734</c:v>
                </c:pt>
                <c:pt idx="185">
                  <c:v>-3.7662796152027909</c:v>
                </c:pt>
                <c:pt idx="186">
                  <c:v>-3.4829220608324505</c:v>
                </c:pt>
                <c:pt idx="187">
                  <c:v>-2.7316121947857113</c:v>
                </c:pt>
                <c:pt idx="188">
                  <c:v>-2.1579352903648612</c:v>
                </c:pt>
                <c:pt idx="189">
                  <c:v>-2.6178292154139342</c:v>
                </c:pt>
                <c:pt idx="190">
                  <c:v>0.11841415137004674</c:v>
                </c:pt>
                <c:pt idx="191">
                  <c:v>4.4141644399262674</c:v>
                </c:pt>
                <c:pt idx="192">
                  <c:v>3.0337203847972063</c:v>
                </c:pt>
                <c:pt idx="193">
                  <c:v>2.117077939167558</c:v>
                </c:pt>
                <c:pt idx="194">
                  <c:v>1.7683878052142887</c:v>
                </c:pt>
                <c:pt idx="195">
                  <c:v>1.3420647096351388</c:v>
                </c:pt>
                <c:pt idx="196">
                  <c:v>0.96353863113336047</c:v>
                </c:pt>
                <c:pt idx="197">
                  <c:v>0.38217078458606579</c:v>
                </c:pt>
                <c:pt idx="198">
                  <c:v>-1.0815858486299526</c:v>
                </c:pt>
                <c:pt idx="199">
                  <c:v>-1.0858355600737326</c:v>
                </c:pt>
                <c:pt idx="200">
                  <c:v>-0.36627961520278518</c:v>
                </c:pt>
                <c:pt idx="201">
                  <c:v>-8.2922060832444799E-2</c:v>
                </c:pt>
                <c:pt idx="202">
                  <c:v>0.46838780521429157</c:v>
                </c:pt>
                <c:pt idx="203">
                  <c:v>0.64206470963513596</c:v>
                </c:pt>
                <c:pt idx="204">
                  <c:v>0.36353863113336615</c:v>
                </c:pt>
                <c:pt idx="205">
                  <c:v>-1.7829215413939892E-2</c:v>
                </c:pt>
                <c:pt idx="206">
                  <c:v>1.5696583359051068</c:v>
                </c:pt>
                <c:pt idx="207">
                  <c:v>-4.0049091736191968</c:v>
                </c:pt>
                <c:pt idx="208">
                  <c:v>-2.8332190653178344</c:v>
                </c:pt>
                <c:pt idx="209">
                  <c:v>-1.9673892992780964</c:v>
                </c:pt>
                <c:pt idx="210">
                  <c:v>-1.9888942564729746</c:v>
                </c:pt>
                <c:pt idx="211">
                  <c:v>-2.3042561271607127</c:v>
                </c:pt>
                <c:pt idx="212">
                  <c:v>1.0696583359051068</c:v>
                </c:pt>
                <c:pt idx="213">
                  <c:v>-3.5846561120907623</c:v>
                </c:pt>
                <c:pt idx="214">
                  <c:v>-3.5056398313173744</c:v>
                </c:pt>
                <c:pt idx="215">
                  <c:v>-4.082860188109116</c:v>
                </c:pt>
                <c:pt idx="216">
                  <c:v>-1.3303416640948953</c:v>
                </c:pt>
                <c:pt idx="217">
                  <c:v>3.0318564302277053</c:v>
                </c:pt>
                <c:pt idx="218">
                  <c:v>1.9171398118908769</c:v>
                </c:pt>
                <c:pt idx="219">
                  <c:v>1.695090826380806</c:v>
                </c:pt>
                <c:pt idx="220">
                  <c:v>1.6326107007219122</c:v>
                </c:pt>
                <c:pt idx="221">
                  <c:v>-0.73034166409489387</c:v>
                </c:pt>
                <c:pt idx="222">
                  <c:v>1.6943601686826284</c:v>
                </c:pt>
                <c:pt idx="223">
                  <c:v>1.7171398118908883</c:v>
                </c:pt>
                <c:pt idx="224">
                  <c:v>2.1326107007219122</c:v>
                </c:pt>
                <c:pt idx="225">
                  <c:v>1.4957438728392844</c:v>
                </c:pt>
                <c:pt idx="226">
                  <c:v>1.8354264642476359</c:v>
                </c:pt>
                <c:pt idx="227">
                  <c:v>-2.0494160219180166</c:v>
                </c:pt>
                <c:pt idx="228">
                  <c:v>-2.0389796507309299</c:v>
                </c:pt>
                <c:pt idx="229">
                  <c:v>-1.8685850443000831</c:v>
                </c:pt>
                <c:pt idx="230">
                  <c:v>-2.009436372272603</c:v>
                </c:pt>
                <c:pt idx="231">
                  <c:v>-3.1312949278188569</c:v>
                </c:pt>
                <c:pt idx="232">
                  <c:v>-2.0580581571307164</c:v>
                </c:pt>
                <c:pt idx="233">
                  <c:v>1.0354264642476352</c:v>
                </c:pt>
                <c:pt idx="234">
                  <c:v>-1.5389796507309299</c:v>
                </c:pt>
                <c:pt idx="235">
                  <c:v>-3.1685850443000874</c:v>
                </c:pt>
                <c:pt idx="236">
                  <c:v>-5.1094363722726044</c:v>
                </c:pt>
                <c:pt idx="237">
                  <c:v>-5.6312949278188569</c:v>
                </c:pt>
                <c:pt idx="238">
                  <c:v>-6.015172943812658</c:v>
                </c:pt>
                <c:pt idx="239">
                  <c:v>-5.7010369646655192</c:v>
                </c:pt>
                <c:pt idx="240">
                  <c:v>-6.5580581571307164</c:v>
                </c:pt>
                <c:pt idx="241">
                  <c:v>-0.96457353575236482</c:v>
                </c:pt>
                <c:pt idx="242">
                  <c:v>2.1314149556999169</c:v>
                </c:pt>
                <c:pt idx="243">
                  <c:v>2.0905636277273985</c:v>
                </c:pt>
                <c:pt idx="244">
                  <c:v>1.7848270561873534</c:v>
                </c:pt>
                <c:pt idx="245">
                  <c:v>2.5989630353344779</c:v>
                </c:pt>
                <c:pt idx="246">
                  <c:v>1.8419418428692893</c:v>
                </c:pt>
                <c:pt idx="247">
                  <c:v>-0.56457353575236269</c:v>
                </c:pt>
                <c:pt idx="248">
                  <c:v>2.5610203492690715</c:v>
                </c:pt>
                <c:pt idx="249">
                  <c:v>3.6905636277273928</c:v>
                </c:pt>
                <c:pt idx="250">
                  <c:v>2.8687050721811431</c:v>
                </c:pt>
                <c:pt idx="251">
                  <c:v>2.484827056187342</c:v>
                </c:pt>
                <c:pt idx="252">
                  <c:v>2.6989630353344864</c:v>
                </c:pt>
                <c:pt idx="253">
                  <c:v>1.8419418428692893</c:v>
                </c:pt>
                <c:pt idx="254">
                  <c:v>0.76180892200131467</c:v>
                </c:pt>
                <c:pt idx="255">
                  <c:v>0.79153740367684833</c:v>
                </c:pt>
                <c:pt idx="256">
                  <c:v>3.0662197764988832</c:v>
                </c:pt>
                <c:pt idx="257">
                  <c:v>2.1607988616636504</c:v>
                </c:pt>
                <c:pt idx="258">
                  <c:v>1.0636699726308336</c:v>
                </c:pt>
                <c:pt idx="259">
                  <c:v>1.7372976201253181</c:v>
                </c:pt>
                <c:pt idx="260">
                  <c:v>1.434421622577517</c:v>
                </c:pt>
                <c:pt idx="261">
                  <c:v>-0.23819107799868533</c:v>
                </c:pt>
                <c:pt idx="262">
                  <c:v>-1.0084625963231559</c:v>
                </c:pt>
                <c:pt idx="263">
                  <c:v>-0.13378022350111252</c:v>
                </c:pt>
                <c:pt idx="264">
                  <c:v>-0.25705196126344987</c:v>
                </c:pt>
                <c:pt idx="265">
                  <c:v>-0.53920113833634531</c:v>
                </c:pt>
                <c:pt idx="266">
                  <c:v>-1.7435709352607347</c:v>
                </c:pt>
                <c:pt idx="267">
                  <c:v>-0.76557837742247159</c:v>
                </c:pt>
                <c:pt idx="268">
                  <c:v>-1.0381910779986825</c:v>
                </c:pt>
                <c:pt idx="269">
                  <c:v>-2.7084625963231517</c:v>
                </c:pt>
                <c:pt idx="270">
                  <c:v>0.76621977649888606</c:v>
                </c:pt>
                <c:pt idx="271">
                  <c:v>1.0429480387365473</c:v>
                </c:pt>
                <c:pt idx="272">
                  <c:v>0.96079886166364759</c:v>
                </c:pt>
                <c:pt idx="273">
                  <c:v>0.2564290647392653</c:v>
                </c:pt>
                <c:pt idx="274">
                  <c:v>1.8723953209807007</c:v>
                </c:pt>
                <c:pt idx="275">
                  <c:v>1.5344216225775256</c:v>
                </c:pt>
                <c:pt idx="276">
                  <c:v>-0.43819107799868462</c:v>
                </c:pt>
                <c:pt idx="277">
                  <c:v>-4.3084625963231531</c:v>
                </c:pt>
                <c:pt idx="278">
                  <c:v>-1.6570519612634556</c:v>
                </c:pt>
                <c:pt idx="279">
                  <c:v>-1.5392011383363453</c:v>
                </c:pt>
                <c:pt idx="280">
                  <c:v>-2.2435709352607347</c:v>
                </c:pt>
                <c:pt idx="281">
                  <c:v>-0.32760467901928791</c:v>
                </c:pt>
                <c:pt idx="282">
                  <c:v>-0.16557837742247727</c:v>
                </c:pt>
                <c:pt idx="283">
                  <c:v>0.57073662172425443</c:v>
                </c:pt>
                <c:pt idx="284">
                  <c:v>0.94279685097805555</c:v>
                </c:pt>
                <c:pt idx="285">
                  <c:v>3.6202184132390016</c:v>
                </c:pt>
                <c:pt idx="286">
                  <c:v>4.0617586696994508</c:v>
                </c:pt>
                <c:pt idx="287">
                  <c:v>1.6250325863784383</c:v>
                </c:pt>
                <c:pt idx="288">
                  <c:v>-0.4669002037635579</c:v>
                </c:pt>
                <c:pt idx="289">
                  <c:v>-3.0582294951424842</c:v>
                </c:pt>
                <c:pt idx="290">
                  <c:v>-3.6204885450768387</c:v>
                </c:pt>
                <c:pt idx="291">
                  <c:v>0.67073662172425585</c:v>
                </c:pt>
                <c:pt idx="292">
                  <c:v>2.0218413239000199E-2</c:v>
                </c:pt>
                <c:pt idx="293">
                  <c:v>2.1617586696994522</c:v>
                </c:pt>
                <c:pt idx="294">
                  <c:v>1.2250325863784326</c:v>
                </c:pt>
                <c:pt idx="295">
                  <c:v>1.3657489569203562</c:v>
                </c:pt>
                <c:pt idx="296">
                  <c:v>1.1795114549231585</c:v>
                </c:pt>
                <c:pt idx="297">
                  <c:v>-1.0292633782757434</c:v>
                </c:pt>
                <c:pt idx="298">
                  <c:v>-1.7797815867610041</c:v>
                </c:pt>
                <c:pt idx="299">
                  <c:v>2.2617586696994465</c:v>
                </c:pt>
                <c:pt idx="300">
                  <c:v>2.5337971825120604</c:v>
                </c:pt>
                <c:pt idx="301">
                  <c:v>2.025032586378444</c:v>
                </c:pt>
                <c:pt idx="302">
                  <c:v>1.6330997962364364</c:v>
                </c:pt>
                <c:pt idx="303">
                  <c:v>1.1795114549231585</c:v>
                </c:pt>
                <c:pt idx="304">
                  <c:v>0.32021841323899736</c:v>
                </c:pt>
                <c:pt idx="305">
                  <c:v>3.8617586696994479</c:v>
                </c:pt>
                <c:pt idx="306">
                  <c:v>3.1250325863784383</c:v>
                </c:pt>
                <c:pt idx="307">
                  <c:v>2.4330997962364478</c:v>
                </c:pt>
                <c:pt idx="308">
                  <c:v>3.0657489569203591</c:v>
                </c:pt>
                <c:pt idx="309">
                  <c:v>2.8795114549231613</c:v>
                </c:pt>
                <c:pt idx="310">
                  <c:v>3.0174559731495947</c:v>
                </c:pt>
                <c:pt idx="311">
                  <c:v>-0.24738544350124059</c:v>
                </c:pt>
                <c:pt idx="312">
                  <c:v>-0.69012639660371633</c:v>
                </c:pt>
                <c:pt idx="313">
                  <c:v>-0.4259277727249966</c:v>
                </c:pt>
                <c:pt idx="314">
                  <c:v>-2.6003428521263743</c:v>
                </c:pt>
                <c:pt idx="315">
                  <c:v>-4.3249418604143273</c:v>
                </c:pt>
                <c:pt idx="316">
                  <c:v>1.7455973149594683E-2</c:v>
                </c:pt>
                <c:pt idx="317">
                  <c:v>-2.8259277727249952</c:v>
                </c:pt>
                <c:pt idx="318">
                  <c:v>-3.6502164495057912</c:v>
                </c:pt>
                <c:pt idx="319">
                  <c:v>-4.7003428521263757</c:v>
                </c:pt>
                <c:pt idx="320">
                  <c:v>-6.224941860414333</c:v>
                </c:pt>
                <c:pt idx="321">
                  <c:v>-6.2376247734801495</c:v>
                </c:pt>
                <c:pt idx="322">
                  <c:v>-5.4476927217324516</c:v>
                </c:pt>
                <c:pt idx="323">
                  <c:v>-2.7901263966037106</c:v>
                </c:pt>
                <c:pt idx="324">
                  <c:v>0.59965714787362856</c:v>
                </c:pt>
                <c:pt idx="325">
                  <c:v>0.47505813958566989</c:v>
                </c:pt>
                <c:pt idx="326">
                  <c:v>3.2623752265198505</c:v>
                </c:pt>
                <c:pt idx="327">
                  <c:v>4.152307278267557</c:v>
                </c:pt>
                <c:pt idx="328">
                  <c:v>0.1174559731495961</c:v>
                </c:pt>
                <c:pt idx="329">
                  <c:v>5.5497835504942046</c:v>
                </c:pt>
                <c:pt idx="330">
                  <c:v>3.9750581395856699</c:v>
                </c:pt>
                <c:pt idx="331">
                  <c:v>3.8623752265198448</c:v>
                </c:pt>
                <c:pt idx="332">
                  <c:v>3.2523072782675513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1584"/>
        <c:axId val="327665504"/>
      </c:scatterChart>
      <c:valAx>
        <c:axId val="32766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65504"/>
        <c:crossesAt val="-1.0000000000000001E+300"/>
        <c:crossBetween val="midCat"/>
      </c:valAx>
      <c:valAx>
        <c:axId val="327665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158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2623211446740863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'Temp APZ'!$I$1098:$I$2121</c:f>
              <c:numCache>
                <c:formatCode>General</c:formatCode>
                <c:ptCount val="1024"/>
                <c:pt idx="0">
                  <c:v>-5.4974041540679925</c:v>
                </c:pt>
                <c:pt idx="1">
                  <c:v>-5.4974041540679925</c:v>
                </c:pt>
                <c:pt idx="2">
                  <c:v>-5.4665099862058426</c:v>
                </c:pt>
                <c:pt idx="3">
                  <c:v>-5.4665099862058426</c:v>
                </c:pt>
                <c:pt idx="4">
                  <c:v>-5.4356158183436927</c:v>
                </c:pt>
                <c:pt idx="5">
                  <c:v>-5.4356158183436927</c:v>
                </c:pt>
                <c:pt idx="6">
                  <c:v>-5.4047216504815427</c:v>
                </c:pt>
                <c:pt idx="7">
                  <c:v>-5.4047216504815427</c:v>
                </c:pt>
                <c:pt idx="8">
                  <c:v>-5.3738274826193928</c:v>
                </c:pt>
                <c:pt idx="9">
                  <c:v>-5.3738274826193928</c:v>
                </c:pt>
                <c:pt idx="10">
                  <c:v>-5.342933314757242</c:v>
                </c:pt>
                <c:pt idx="11">
                  <c:v>-5.342933314757242</c:v>
                </c:pt>
                <c:pt idx="12">
                  <c:v>-5.312039146895092</c:v>
                </c:pt>
                <c:pt idx="13">
                  <c:v>-5.312039146895092</c:v>
                </c:pt>
                <c:pt idx="14">
                  <c:v>-5.2811449790329421</c:v>
                </c:pt>
                <c:pt idx="15">
                  <c:v>-5.2811449790329421</c:v>
                </c:pt>
                <c:pt idx="16">
                  <c:v>-5.2502508111707922</c:v>
                </c:pt>
                <c:pt idx="17">
                  <c:v>-5.2502508111707922</c:v>
                </c:pt>
                <c:pt idx="18">
                  <c:v>-5.2193566433086414</c:v>
                </c:pt>
                <c:pt idx="19">
                  <c:v>-5.2193566433086414</c:v>
                </c:pt>
                <c:pt idx="20">
                  <c:v>-5.1884624754464914</c:v>
                </c:pt>
                <c:pt idx="21">
                  <c:v>-5.1884624754464914</c:v>
                </c:pt>
                <c:pt idx="22">
                  <c:v>-5.1575683075843415</c:v>
                </c:pt>
                <c:pt idx="23">
                  <c:v>-5.1575683075843415</c:v>
                </c:pt>
                <c:pt idx="24">
                  <c:v>-5.1266741397221915</c:v>
                </c:pt>
                <c:pt idx="25">
                  <c:v>-5.1266741397221915</c:v>
                </c:pt>
                <c:pt idx="26">
                  <c:v>-5.0957799718600416</c:v>
                </c:pt>
                <c:pt idx="27">
                  <c:v>-5.0957799718600416</c:v>
                </c:pt>
                <c:pt idx="28">
                  <c:v>-5.0648858039978908</c:v>
                </c:pt>
                <c:pt idx="29">
                  <c:v>-5.0648858039978908</c:v>
                </c:pt>
                <c:pt idx="30">
                  <c:v>-5.0339916361357409</c:v>
                </c:pt>
                <c:pt idx="31">
                  <c:v>-5.0339916361357409</c:v>
                </c:pt>
                <c:pt idx="32">
                  <c:v>-5.0030974682735909</c:v>
                </c:pt>
                <c:pt idx="33">
                  <c:v>-5.0030974682735909</c:v>
                </c:pt>
                <c:pt idx="34">
                  <c:v>-4.972203300411441</c:v>
                </c:pt>
                <c:pt idx="35">
                  <c:v>-4.972203300411441</c:v>
                </c:pt>
                <c:pt idx="36">
                  <c:v>-4.941309132549291</c:v>
                </c:pt>
                <c:pt idx="37">
                  <c:v>-4.941309132549291</c:v>
                </c:pt>
                <c:pt idx="38">
                  <c:v>-4.9104149646871402</c:v>
                </c:pt>
                <c:pt idx="39">
                  <c:v>-4.9104149646871402</c:v>
                </c:pt>
                <c:pt idx="40">
                  <c:v>-4.8795207968249903</c:v>
                </c:pt>
                <c:pt idx="41">
                  <c:v>-4.8795207968249903</c:v>
                </c:pt>
                <c:pt idx="42">
                  <c:v>-4.8486266289628404</c:v>
                </c:pt>
                <c:pt idx="43">
                  <c:v>-4.8486266289628404</c:v>
                </c:pt>
                <c:pt idx="44">
                  <c:v>-4.8177324611006904</c:v>
                </c:pt>
                <c:pt idx="45">
                  <c:v>-4.8177324611006904</c:v>
                </c:pt>
                <c:pt idx="46">
                  <c:v>-4.7868382932385396</c:v>
                </c:pt>
                <c:pt idx="47">
                  <c:v>-4.7868382932385396</c:v>
                </c:pt>
                <c:pt idx="48">
                  <c:v>-4.7559441253763897</c:v>
                </c:pt>
                <c:pt idx="49">
                  <c:v>-4.7559441253763897</c:v>
                </c:pt>
                <c:pt idx="50">
                  <c:v>-4.7250499575142397</c:v>
                </c:pt>
                <c:pt idx="51">
                  <c:v>-4.7250499575142397</c:v>
                </c:pt>
                <c:pt idx="52">
                  <c:v>-4.6941557896520898</c:v>
                </c:pt>
                <c:pt idx="53">
                  <c:v>-4.6941557896520898</c:v>
                </c:pt>
                <c:pt idx="54">
                  <c:v>-4.6632616217899399</c:v>
                </c:pt>
                <c:pt idx="55">
                  <c:v>-4.6632616217899399</c:v>
                </c:pt>
                <c:pt idx="56">
                  <c:v>-4.632367453927789</c:v>
                </c:pt>
                <c:pt idx="57">
                  <c:v>-4.632367453927789</c:v>
                </c:pt>
                <c:pt idx="58">
                  <c:v>-4.6014732860656391</c:v>
                </c:pt>
                <c:pt idx="59">
                  <c:v>-4.6014732860656391</c:v>
                </c:pt>
                <c:pt idx="60">
                  <c:v>-4.5705791182034892</c:v>
                </c:pt>
                <c:pt idx="61">
                  <c:v>-4.5705791182034892</c:v>
                </c:pt>
                <c:pt idx="62">
                  <c:v>-4.5396849503413392</c:v>
                </c:pt>
                <c:pt idx="63">
                  <c:v>-4.5396849503413392</c:v>
                </c:pt>
                <c:pt idx="64">
                  <c:v>-4.5087907824791884</c:v>
                </c:pt>
                <c:pt idx="65">
                  <c:v>-4.5087907824791884</c:v>
                </c:pt>
                <c:pt idx="66">
                  <c:v>-4.4778966146170385</c:v>
                </c:pt>
                <c:pt idx="67">
                  <c:v>-4.4778966146170385</c:v>
                </c:pt>
                <c:pt idx="68">
                  <c:v>-4.4470024467548885</c:v>
                </c:pt>
                <c:pt idx="69">
                  <c:v>-4.4470024467548885</c:v>
                </c:pt>
                <c:pt idx="70">
                  <c:v>-4.4161082788927386</c:v>
                </c:pt>
                <c:pt idx="71">
                  <c:v>-4.4161082788927386</c:v>
                </c:pt>
                <c:pt idx="72">
                  <c:v>-4.3852141110305887</c:v>
                </c:pt>
                <c:pt idx="73">
                  <c:v>-4.3852141110305887</c:v>
                </c:pt>
                <c:pt idx="74">
                  <c:v>-4.3543199431684378</c:v>
                </c:pt>
                <c:pt idx="75">
                  <c:v>-4.3543199431684378</c:v>
                </c:pt>
                <c:pt idx="76">
                  <c:v>-4.3234257753062879</c:v>
                </c:pt>
                <c:pt idx="77">
                  <c:v>-4.3234257753062879</c:v>
                </c:pt>
                <c:pt idx="78">
                  <c:v>-4.292531607444138</c:v>
                </c:pt>
                <c:pt idx="79">
                  <c:v>-4.292531607444138</c:v>
                </c:pt>
                <c:pt idx="80">
                  <c:v>-4.261637439581988</c:v>
                </c:pt>
                <c:pt idx="81">
                  <c:v>-4.261637439581988</c:v>
                </c:pt>
                <c:pt idx="82">
                  <c:v>-4.2307432717198381</c:v>
                </c:pt>
                <c:pt idx="83">
                  <c:v>-4.2307432717198381</c:v>
                </c:pt>
                <c:pt idx="84">
                  <c:v>-4.1998491038576873</c:v>
                </c:pt>
                <c:pt idx="85">
                  <c:v>-4.1998491038576873</c:v>
                </c:pt>
                <c:pt idx="86">
                  <c:v>-4.1689549359955373</c:v>
                </c:pt>
                <c:pt idx="87">
                  <c:v>-4.1689549359955373</c:v>
                </c:pt>
                <c:pt idx="88">
                  <c:v>-4.1380607681333874</c:v>
                </c:pt>
                <c:pt idx="89">
                  <c:v>-4.1380607681333874</c:v>
                </c:pt>
                <c:pt idx="90">
                  <c:v>-4.1071666002712375</c:v>
                </c:pt>
                <c:pt idx="91">
                  <c:v>-4.1071666002712375</c:v>
                </c:pt>
                <c:pt idx="92">
                  <c:v>-4.0762724324090867</c:v>
                </c:pt>
                <c:pt idx="93">
                  <c:v>-4.0762724324090867</c:v>
                </c:pt>
                <c:pt idx="94">
                  <c:v>-4.0453782645469367</c:v>
                </c:pt>
                <c:pt idx="95">
                  <c:v>-4.0453782645469367</c:v>
                </c:pt>
                <c:pt idx="96">
                  <c:v>-4.0144840966847868</c:v>
                </c:pt>
                <c:pt idx="97">
                  <c:v>-4.0144840966847868</c:v>
                </c:pt>
                <c:pt idx="98">
                  <c:v>-3.9835899288226368</c:v>
                </c:pt>
                <c:pt idx="99">
                  <c:v>-3.9835899288226368</c:v>
                </c:pt>
                <c:pt idx="100">
                  <c:v>-3.9526957609604865</c:v>
                </c:pt>
                <c:pt idx="101">
                  <c:v>-3.9526957609604865</c:v>
                </c:pt>
                <c:pt idx="102">
                  <c:v>-3.9218015930983365</c:v>
                </c:pt>
                <c:pt idx="103">
                  <c:v>-3.9218015930983365</c:v>
                </c:pt>
                <c:pt idx="104">
                  <c:v>-3.8909074252361862</c:v>
                </c:pt>
                <c:pt idx="105">
                  <c:v>-3.8909074252361862</c:v>
                </c:pt>
                <c:pt idx="106">
                  <c:v>-3.8600132573740362</c:v>
                </c:pt>
                <c:pt idx="107">
                  <c:v>-3.8600132573740362</c:v>
                </c:pt>
                <c:pt idx="108">
                  <c:v>-3.8291190895118863</c:v>
                </c:pt>
                <c:pt idx="109">
                  <c:v>-3.8291190895118863</c:v>
                </c:pt>
                <c:pt idx="110">
                  <c:v>-3.7982249216497359</c:v>
                </c:pt>
                <c:pt idx="111">
                  <c:v>-3.7982249216497359</c:v>
                </c:pt>
                <c:pt idx="112">
                  <c:v>-3.767330753787586</c:v>
                </c:pt>
                <c:pt idx="113">
                  <c:v>-3.767330753787586</c:v>
                </c:pt>
                <c:pt idx="114">
                  <c:v>-3.7364365859254356</c:v>
                </c:pt>
                <c:pt idx="115">
                  <c:v>-3.7364365859254356</c:v>
                </c:pt>
                <c:pt idx="116">
                  <c:v>-3.7055424180632857</c:v>
                </c:pt>
                <c:pt idx="117">
                  <c:v>-3.7055424180632857</c:v>
                </c:pt>
                <c:pt idx="118">
                  <c:v>-3.6746482502011353</c:v>
                </c:pt>
                <c:pt idx="119">
                  <c:v>-3.6746482502011353</c:v>
                </c:pt>
                <c:pt idx="120">
                  <c:v>-3.6437540823389853</c:v>
                </c:pt>
                <c:pt idx="121">
                  <c:v>-3.6437540823389853</c:v>
                </c:pt>
                <c:pt idx="122">
                  <c:v>-3.6128599144768354</c:v>
                </c:pt>
                <c:pt idx="123">
                  <c:v>-3.6128599144768354</c:v>
                </c:pt>
                <c:pt idx="124">
                  <c:v>-3.581965746614685</c:v>
                </c:pt>
                <c:pt idx="125">
                  <c:v>-3.581965746614685</c:v>
                </c:pt>
                <c:pt idx="126">
                  <c:v>-3.5665186626836101</c:v>
                </c:pt>
                <c:pt idx="127">
                  <c:v>-3.5665186626836101</c:v>
                </c:pt>
                <c:pt idx="128">
                  <c:v>-3.5665186626836101</c:v>
                </c:pt>
                <c:pt idx="129">
                  <c:v>-3.5665186626836101</c:v>
                </c:pt>
                <c:pt idx="130">
                  <c:v>-3.5356244948214601</c:v>
                </c:pt>
                <c:pt idx="131">
                  <c:v>-3.5356244948214601</c:v>
                </c:pt>
                <c:pt idx="132">
                  <c:v>-3.5047303269593097</c:v>
                </c:pt>
                <c:pt idx="133">
                  <c:v>-3.5047303269593097</c:v>
                </c:pt>
                <c:pt idx="134">
                  <c:v>-3.4738361590971598</c:v>
                </c:pt>
                <c:pt idx="135">
                  <c:v>-3.4738361590971598</c:v>
                </c:pt>
                <c:pt idx="136">
                  <c:v>-3.4429419912350099</c:v>
                </c:pt>
                <c:pt idx="137">
                  <c:v>-3.4429419912350099</c:v>
                </c:pt>
                <c:pt idx="138">
                  <c:v>-3.4120478233728595</c:v>
                </c:pt>
                <c:pt idx="139">
                  <c:v>-3.4120478233728595</c:v>
                </c:pt>
                <c:pt idx="140">
                  <c:v>-3.3811536555107096</c:v>
                </c:pt>
                <c:pt idx="141">
                  <c:v>-3.3811536555107096</c:v>
                </c:pt>
                <c:pt idx="142">
                  <c:v>-3.3502594876485592</c:v>
                </c:pt>
                <c:pt idx="143">
                  <c:v>-3.3502594876485592</c:v>
                </c:pt>
                <c:pt idx="144">
                  <c:v>-3.3193653197864093</c:v>
                </c:pt>
                <c:pt idx="145">
                  <c:v>-3.3193653197864093</c:v>
                </c:pt>
                <c:pt idx="146">
                  <c:v>-3.2884711519242589</c:v>
                </c:pt>
                <c:pt idx="147">
                  <c:v>-3.2884711519242589</c:v>
                </c:pt>
                <c:pt idx="148">
                  <c:v>-3.2575769840621089</c:v>
                </c:pt>
                <c:pt idx="149">
                  <c:v>-3.2575769840621089</c:v>
                </c:pt>
                <c:pt idx="150">
                  <c:v>-3.226682816199959</c:v>
                </c:pt>
                <c:pt idx="151">
                  <c:v>-3.226682816199959</c:v>
                </c:pt>
                <c:pt idx="152">
                  <c:v>-3.1957886483378086</c:v>
                </c:pt>
                <c:pt idx="153">
                  <c:v>-3.1957886483378086</c:v>
                </c:pt>
                <c:pt idx="154">
                  <c:v>-3.1648944804756587</c:v>
                </c:pt>
                <c:pt idx="155">
                  <c:v>-3.1648944804756587</c:v>
                </c:pt>
                <c:pt idx="156">
                  <c:v>-3.1340003126135083</c:v>
                </c:pt>
                <c:pt idx="157">
                  <c:v>-3.1340003126135083</c:v>
                </c:pt>
                <c:pt idx="158">
                  <c:v>-3.1031061447513584</c:v>
                </c:pt>
                <c:pt idx="159">
                  <c:v>-3.1031061447513584</c:v>
                </c:pt>
                <c:pt idx="160">
                  <c:v>-3.072211976889208</c:v>
                </c:pt>
                <c:pt idx="161">
                  <c:v>-3.072211976889208</c:v>
                </c:pt>
                <c:pt idx="162">
                  <c:v>-3.0413178090270581</c:v>
                </c:pt>
                <c:pt idx="163">
                  <c:v>-3.0413178090270581</c:v>
                </c:pt>
                <c:pt idx="164">
                  <c:v>-3.0104236411649081</c:v>
                </c:pt>
                <c:pt idx="165">
                  <c:v>-3.0104236411649081</c:v>
                </c:pt>
                <c:pt idx="166">
                  <c:v>-2.9795294733027577</c:v>
                </c:pt>
                <c:pt idx="167">
                  <c:v>-2.9795294733027577</c:v>
                </c:pt>
                <c:pt idx="168">
                  <c:v>-2.9486353054406078</c:v>
                </c:pt>
                <c:pt idx="169">
                  <c:v>-2.9486353054406078</c:v>
                </c:pt>
                <c:pt idx="170">
                  <c:v>-2.9177411375784574</c:v>
                </c:pt>
                <c:pt idx="171">
                  <c:v>-2.9177411375784574</c:v>
                </c:pt>
                <c:pt idx="172">
                  <c:v>-2.8868469697163075</c:v>
                </c:pt>
                <c:pt idx="173">
                  <c:v>-2.8868469697163075</c:v>
                </c:pt>
                <c:pt idx="174">
                  <c:v>-2.8559528018541571</c:v>
                </c:pt>
                <c:pt idx="175">
                  <c:v>-2.8559528018541571</c:v>
                </c:pt>
                <c:pt idx="176">
                  <c:v>-2.8250586339920072</c:v>
                </c:pt>
                <c:pt idx="177">
                  <c:v>-2.8250586339920072</c:v>
                </c:pt>
                <c:pt idx="178">
                  <c:v>-2.7941644661298572</c:v>
                </c:pt>
                <c:pt idx="179">
                  <c:v>-2.7941644661298572</c:v>
                </c:pt>
                <c:pt idx="180">
                  <c:v>-2.7632702982677069</c:v>
                </c:pt>
                <c:pt idx="181">
                  <c:v>-2.7632702982677069</c:v>
                </c:pt>
                <c:pt idx="182">
                  <c:v>-2.7323761304055569</c:v>
                </c:pt>
                <c:pt idx="183">
                  <c:v>-2.7323761304055569</c:v>
                </c:pt>
                <c:pt idx="184">
                  <c:v>-2.7014819625434066</c:v>
                </c:pt>
                <c:pt idx="185">
                  <c:v>-2.7014819625434066</c:v>
                </c:pt>
                <c:pt idx="186">
                  <c:v>-2.6705877946812566</c:v>
                </c:pt>
                <c:pt idx="187">
                  <c:v>-2.6705877946812566</c:v>
                </c:pt>
                <c:pt idx="188">
                  <c:v>-2.6396936268191062</c:v>
                </c:pt>
                <c:pt idx="189">
                  <c:v>-2.6396936268191062</c:v>
                </c:pt>
                <c:pt idx="190">
                  <c:v>-2.6087994589569563</c:v>
                </c:pt>
                <c:pt idx="191">
                  <c:v>-2.6087994589569563</c:v>
                </c:pt>
                <c:pt idx="192">
                  <c:v>-2.5779052910948064</c:v>
                </c:pt>
                <c:pt idx="193">
                  <c:v>-2.5779052910948064</c:v>
                </c:pt>
                <c:pt idx="194">
                  <c:v>-2.547011123232656</c:v>
                </c:pt>
                <c:pt idx="195">
                  <c:v>-2.547011123232656</c:v>
                </c:pt>
                <c:pt idx="196">
                  <c:v>-2.5161169553705061</c:v>
                </c:pt>
                <c:pt idx="197">
                  <c:v>-2.5161169553705061</c:v>
                </c:pt>
                <c:pt idx="198">
                  <c:v>-2.4852227875083557</c:v>
                </c:pt>
                <c:pt idx="199">
                  <c:v>-2.4852227875083557</c:v>
                </c:pt>
                <c:pt idx="200">
                  <c:v>-2.4543286196462057</c:v>
                </c:pt>
                <c:pt idx="201">
                  <c:v>-2.4543286196462057</c:v>
                </c:pt>
                <c:pt idx="202">
                  <c:v>-2.4234344517840554</c:v>
                </c:pt>
                <c:pt idx="203">
                  <c:v>-2.4234344517840554</c:v>
                </c:pt>
                <c:pt idx="204">
                  <c:v>-2.3925402839219054</c:v>
                </c:pt>
                <c:pt idx="205">
                  <c:v>-2.3925402839219054</c:v>
                </c:pt>
                <c:pt idx="206">
                  <c:v>-2.3616461160597551</c:v>
                </c:pt>
                <c:pt idx="207">
                  <c:v>-2.3616461160597551</c:v>
                </c:pt>
                <c:pt idx="208">
                  <c:v>-2.3307519481976051</c:v>
                </c:pt>
                <c:pt idx="209">
                  <c:v>-2.3307519481976051</c:v>
                </c:pt>
                <c:pt idx="210">
                  <c:v>-2.2998577803354552</c:v>
                </c:pt>
                <c:pt idx="211">
                  <c:v>-2.2998577803354552</c:v>
                </c:pt>
                <c:pt idx="212">
                  <c:v>-2.2689636124733048</c:v>
                </c:pt>
                <c:pt idx="213">
                  <c:v>-2.2689636124733048</c:v>
                </c:pt>
                <c:pt idx="214">
                  <c:v>-2.2380694446111549</c:v>
                </c:pt>
                <c:pt idx="215">
                  <c:v>-2.2380694446111549</c:v>
                </c:pt>
                <c:pt idx="216">
                  <c:v>-2.2071752767490045</c:v>
                </c:pt>
                <c:pt idx="217">
                  <c:v>-2.2071752767490045</c:v>
                </c:pt>
                <c:pt idx="218">
                  <c:v>-2.1762811088868546</c:v>
                </c:pt>
                <c:pt idx="219">
                  <c:v>-2.1762811088868546</c:v>
                </c:pt>
                <c:pt idx="220">
                  <c:v>-2.1453869410247042</c:v>
                </c:pt>
                <c:pt idx="221">
                  <c:v>-2.1453869410247042</c:v>
                </c:pt>
                <c:pt idx="222">
                  <c:v>-2.1144927731625542</c:v>
                </c:pt>
                <c:pt idx="223">
                  <c:v>-2.1144927731625542</c:v>
                </c:pt>
                <c:pt idx="224">
                  <c:v>-2.0835986053004043</c:v>
                </c:pt>
                <c:pt idx="225">
                  <c:v>-2.0835986053004043</c:v>
                </c:pt>
                <c:pt idx="226">
                  <c:v>-2.0527044374382539</c:v>
                </c:pt>
                <c:pt idx="227">
                  <c:v>-2.0527044374382539</c:v>
                </c:pt>
                <c:pt idx="228">
                  <c:v>-2.021810269576104</c:v>
                </c:pt>
                <c:pt idx="229">
                  <c:v>-2.021810269576104</c:v>
                </c:pt>
                <c:pt idx="230">
                  <c:v>-1.9909161017139538</c:v>
                </c:pt>
                <c:pt idx="231">
                  <c:v>-1.9909161017139538</c:v>
                </c:pt>
                <c:pt idx="232">
                  <c:v>-1.9600219338518037</c:v>
                </c:pt>
                <c:pt idx="233">
                  <c:v>-1.9600219338518037</c:v>
                </c:pt>
                <c:pt idx="234">
                  <c:v>-1.9291277659896535</c:v>
                </c:pt>
                <c:pt idx="235">
                  <c:v>-1.9291277659896535</c:v>
                </c:pt>
                <c:pt idx="236">
                  <c:v>-1.8982335981275034</c:v>
                </c:pt>
                <c:pt idx="237">
                  <c:v>-1.8982335981275034</c:v>
                </c:pt>
                <c:pt idx="238">
                  <c:v>-1.8673394302653532</c:v>
                </c:pt>
                <c:pt idx="239">
                  <c:v>-1.8673394302653532</c:v>
                </c:pt>
                <c:pt idx="240">
                  <c:v>-1.836445262403203</c:v>
                </c:pt>
                <c:pt idx="241">
                  <c:v>-1.836445262403203</c:v>
                </c:pt>
                <c:pt idx="242">
                  <c:v>-1.8055510945410531</c:v>
                </c:pt>
                <c:pt idx="243">
                  <c:v>-1.8055510945410531</c:v>
                </c:pt>
                <c:pt idx="244">
                  <c:v>-1.774656926678903</c:v>
                </c:pt>
                <c:pt idx="245">
                  <c:v>-1.774656926678903</c:v>
                </c:pt>
                <c:pt idx="246">
                  <c:v>-1.7437627588167528</c:v>
                </c:pt>
                <c:pt idx="247">
                  <c:v>-1.7437627588167528</c:v>
                </c:pt>
                <c:pt idx="248">
                  <c:v>-1.7128685909546026</c:v>
                </c:pt>
                <c:pt idx="249">
                  <c:v>-1.7128685909546026</c:v>
                </c:pt>
                <c:pt idx="250">
                  <c:v>-1.6819744230924525</c:v>
                </c:pt>
                <c:pt idx="251">
                  <c:v>-1.6819744230924525</c:v>
                </c:pt>
                <c:pt idx="252">
                  <c:v>-1.6510802552303023</c:v>
                </c:pt>
                <c:pt idx="253">
                  <c:v>-1.6510802552303023</c:v>
                </c:pt>
                <c:pt idx="254">
                  <c:v>-1.6356331712992276</c:v>
                </c:pt>
                <c:pt idx="255">
                  <c:v>-1.6356331712992276</c:v>
                </c:pt>
                <c:pt idx="256">
                  <c:v>-1.6356331712992276</c:v>
                </c:pt>
                <c:pt idx="257">
                  <c:v>-1.6356331712992276</c:v>
                </c:pt>
                <c:pt idx="258">
                  <c:v>-1.6047390034370774</c:v>
                </c:pt>
                <c:pt idx="259">
                  <c:v>-1.6047390034370774</c:v>
                </c:pt>
                <c:pt idx="260">
                  <c:v>-1.5738448355749273</c:v>
                </c:pt>
                <c:pt idx="261">
                  <c:v>-1.5738448355749273</c:v>
                </c:pt>
                <c:pt idx="262">
                  <c:v>-1.5429506677127771</c:v>
                </c:pt>
                <c:pt idx="263">
                  <c:v>-1.5429506677127771</c:v>
                </c:pt>
                <c:pt idx="264">
                  <c:v>-1.512056499850627</c:v>
                </c:pt>
                <c:pt idx="265">
                  <c:v>-1.512056499850627</c:v>
                </c:pt>
                <c:pt idx="266">
                  <c:v>-1.4811623319884768</c:v>
                </c:pt>
                <c:pt idx="267">
                  <c:v>-1.4811623319884768</c:v>
                </c:pt>
                <c:pt idx="268">
                  <c:v>-1.4502681641263266</c:v>
                </c:pt>
                <c:pt idx="269">
                  <c:v>-1.4502681641263266</c:v>
                </c:pt>
                <c:pt idx="270">
                  <c:v>-1.4193739962641765</c:v>
                </c:pt>
                <c:pt idx="271">
                  <c:v>-1.4193739962641765</c:v>
                </c:pt>
                <c:pt idx="272">
                  <c:v>-1.3884798284020266</c:v>
                </c:pt>
                <c:pt idx="273">
                  <c:v>-1.3884798284020266</c:v>
                </c:pt>
                <c:pt idx="274">
                  <c:v>-1.3575856605398764</c:v>
                </c:pt>
                <c:pt idx="275">
                  <c:v>-1.3575856605398764</c:v>
                </c:pt>
                <c:pt idx="276">
                  <c:v>-1.3266914926777262</c:v>
                </c:pt>
                <c:pt idx="277">
                  <c:v>-1.3266914926777262</c:v>
                </c:pt>
                <c:pt idx="278">
                  <c:v>-1.2957973248155761</c:v>
                </c:pt>
                <c:pt idx="279">
                  <c:v>-1.2957973248155761</c:v>
                </c:pt>
                <c:pt idx="280">
                  <c:v>-1.2649031569534259</c:v>
                </c:pt>
                <c:pt idx="281">
                  <c:v>-1.2649031569534259</c:v>
                </c:pt>
                <c:pt idx="282">
                  <c:v>-1.2340089890912758</c:v>
                </c:pt>
                <c:pt idx="283">
                  <c:v>-1.2340089890912758</c:v>
                </c:pt>
                <c:pt idx="284">
                  <c:v>-1.2031148212291256</c:v>
                </c:pt>
                <c:pt idx="285">
                  <c:v>-1.2031148212291256</c:v>
                </c:pt>
                <c:pt idx="286">
                  <c:v>-1.1722206533669757</c:v>
                </c:pt>
                <c:pt idx="287">
                  <c:v>-1.1722206533669757</c:v>
                </c:pt>
                <c:pt idx="288">
                  <c:v>-1.1413264855048255</c:v>
                </c:pt>
                <c:pt idx="289">
                  <c:v>-1.1413264855048255</c:v>
                </c:pt>
                <c:pt idx="290">
                  <c:v>-1.1104323176426754</c:v>
                </c:pt>
                <c:pt idx="291">
                  <c:v>-1.1104323176426754</c:v>
                </c:pt>
                <c:pt idx="292">
                  <c:v>-1.0795381497805252</c:v>
                </c:pt>
                <c:pt idx="293">
                  <c:v>-1.0795381497805252</c:v>
                </c:pt>
                <c:pt idx="294">
                  <c:v>-1.048643981918375</c:v>
                </c:pt>
                <c:pt idx="295">
                  <c:v>-1.048643981918375</c:v>
                </c:pt>
                <c:pt idx="296">
                  <c:v>-1.0177498140562249</c:v>
                </c:pt>
                <c:pt idx="297">
                  <c:v>-1.0177498140562249</c:v>
                </c:pt>
                <c:pt idx="298">
                  <c:v>-0.98685564619407484</c:v>
                </c:pt>
                <c:pt idx="299">
                  <c:v>-0.98685564619407484</c:v>
                </c:pt>
                <c:pt idx="300">
                  <c:v>-0.95596147833192469</c:v>
                </c:pt>
                <c:pt idx="301">
                  <c:v>-0.95596147833192469</c:v>
                </c:pt>
                <c:pt idx="302">
                  <c:v>-0.92506731046977453</c:v>
                </c:pt>
                <c:pt idx="303">
                  <c:v>-0.92506731046977453</c:v>
                </c:pt>
                <c:pt idx="304">
                  <c:v>-0.89417314260762448</c:v>
                </c:pt>
                <c:pt idx="305">
                  <c:v>-0.89417314260762448</c:v>
                </c:pt>
                <c:pt idx="306">
                  <c:v>-0.86327897474547433</c:v>
                </c:pt>
                <c:pt idx="307">
                  <c:v>-0.86327897474547433</c:v>
                </c:pt>
                <c:pt idx="308">
                  <c:v>-0.83238480688332417</c:v>
                </c:pt>
                <c:pt idx="309">
                  <c:v>-0.83238480688332417</c:v>
                </c:pt>
                <c:pt idx="310">
                  <c:v>-0.80149063902117412</c:v>
                </c:pt>
                <c:pt idx="311">
                  <c:v>-0.80149063902117412</c:v>
                </c:pt>
                <c:pt idx="312">
                  <c:v>-0.77059647115902397</c:v>
                </c:pt>
                <c:pt idx="313">
                  <c:v>-0.77059647115902397</c:v>
                </c:pt>
                <c:pt idx="314">
                  <c:v>-0.73970230329687381</c:v>
                </c:pt>
                <c:pt idx="315">
                  <c:v>-0.73970230329687381</c:v>
                </c:pt>
                <c:pt idx="316">
                  <c:v>-0.70880813543472365</c:v>
                </c:pt>
                <c:pt idx="317">
                  <c:v>-0.70880813543472365</c:v>
                </c:pt>
                <c:pt idx="318">
                  <c:v>-0.67791396757257361</c:v>
                </c:pt>
                <c:pt idx="319">
                  <c:v>-0.67791396757257361</c:v>
                </c:pt>
                <c:pt idx="320">
                  <c:v>-0.64701979971042345</c:v>
                </c:pt>
                <c:pt idx="321">
                  <c:v>-0.64701979971042345</c:v>
                </c:pt>
                <c:pt idx="322">
                  <c:v>-0.61612563184827329</c:v>
                </c:pt>
                <c:pt idx="323">
                  <c:v>-0.61612563184827329</c:v>
                </c:pt>
                <c:pt idx="324">
                  <c:v>-0.58523146398612325</c:v>
                </c:pt>
                <c:pt idx="325">
                  <c:v>-0.58523146398612325</c:v>
                </c:pt>
                <c:pt idx="326">
                  <c:v>-0.55433729612397309</c:v>
                </c:pt>
                <c:pt idx="327">
                  <c:v>-0.55433729612397309</c:v>
                </c:pt>
                <c:pt idx="328">
                  <c:v>-0.52344312826182293</c:v>
                </c:pt>
                <c:pt idx="329">
                  <c:v>-0.52344312826182293</c:v>
                </c:pt>
                <c:pt idx="330">
                  <c:v>-0.49254896039967283</c:v>
                </c:pt>
                <c:pt idx="331">
                  <c:v>-0.49254896039967283</c:v>
                </c:pt>
                <c:pt idx="332">
                  <c:v>-0.46165479253752267</c:v>
                </c:pt>
                <c:pt idx="333">
                  <c:v>-0.46165479253752267</c:v>
                </c:pt>
                <c:pt idx="334">
                  <c:v>-0.43076062467537257</c:v>
                </c:pt>
                <c:pt idx="335">
                  <c:v>-0.43076062467537257</c:v>
                </c:pt>
                <c:pt idx="336">
                  <c:v>-0.39986645681322242</c:v>
                </c:pt>
                <c:pt idx="337">
                  <c:v>-0.39986645681322242</c:v>
                </c:pt>
                <c:pt idx="338">
                  <c:v>-0.36897228895107231</c:v>
                </c:pt>
                <c:pt idx="339">
                  <c:v>-0.36897228895107231</c:v>
                </c:pt>
                <c:pt idx="340">
                  <c:v>-0.33807812108892221</c:v>
                </c:pt>
                <c:pt idx="341">
                  <c:v>-0.33807812108892221</c:v>
                </c:pt>
                <c:pt idx="342">
                  <c:v>-0.30718395322677206</c:v>
                </c:pt>
                <c:pt idx="343">
                  <c:v>-0.30718395322677206</c:v>
                </c:pt>
                <c:pt idx="344">
                  <c:v>-0.27628978536462195</c:v>
                </c:pt>
                <c:pt idx="345">
                  <c:v>-0.27628978536462195</c:v>
                </c:pt>
                <c:pt idx="346">
                  <c:v>-0.24539561750247182</c:v>
                </c:pt>
                <c:pt idx="347">
                  <c:v>-0.24539561750247182</c:v>
                </c:pt>
                <c:pt idx="348">
                  <c:v>-0.2145014496403217</c:v>
                </c:pt>
                <c:pt idx="349">
                  <c:v>-0.2145014496403217</c:v>
                </c:pt>
                <c:pt idx="350">
                  <c:v>-0.18360728177817157</c:v>
                </c:pt>
                <c:pt idx="351">
                  <c:v>-0.18360728177817157</c:v>
                </c:pt>
                <c:pt idx="352">
                  <c:v>-0.15271311391602144</c:v>
                </c:pt>
                <c:pt idx="353">
                  <c:v>-0.15271311391602144</c:v>
                </c:pt>
                <c:pt idx="354">
                  <c:v>-0.12181894605387131</c:v>
                </c:pt>
                <c:pt idx="355">
                  <c:v>-0.12181894605387131</c:v>
                </c:pt>
                <c:pt idx="356">
                  <c:v>-9.0924778191721178E-2</c:v>
                </c:pt>
                <c:pt idx="357">
                  <c:v>-9.0924778191721178E-2</c:v>
                </c:pt>
                <c:pt idx="358">
                  <c:v>-6.0030610329571063E-2</c:v>
                </c:pt>
                <c:pt idx="359">
                  <c:v>-6.0030610329571063E-2</c:v>
                </c:pt>
                <c:pt idx="360">
                  <c:v>-2.9136442467420934E-2</c:v>
                </c:pt>
                <c:pt idx="361">
                  <c:v>-2.9136442467420934E-2</c:v>
                </c:pt>
                <c:pt idx="362">
                  <c:v>1.757725394729192E-3</c:v>
                </c:pt>
                <c:pt idx="363">
                  <c:v>1.757725394729192E-3</c:v>
                </c:pt>
                <c:pt idx="364">
                  <c:v>3.2651893256879318E-2</c:v>
                </c:pt>
                <c:pt idx="365">
                  <c:v>3.2651893256879318E-2</c:v>
                </c:pt>
                <c:pt idx="366">
                  <c:v>6.354606111902944E-2</c:v>
                </c:pt>
                <c:pt idx="367">
                  <c:v>6.354606111902944E-2</c:v>
                </c:pt>
                <c:pt idx="368">
                  <c:v>9.4440228981179569E-2</c:v>
                </c:pt>
                <c:pt idx="369">
                  <c:v>9.4440228981179569E-2</c:v>
                </c:pt>
                <c:pt idx="370">
                  <c:v>0.1253343968433297</c:v>
                </c:pt>
                <c:pt idx="371">
                  <c:v>0.1253343968433297</c:v>
                </c:pt>
                <c:pt idx="372">
                  <c:v>0.15622856470547983</c:v>
                </c:pt>
                <c:pt idx="373">
                  <c:v>0.15622856470547983</c:v>
                </c:pt>
                <c:pt idx="374">
                  <c:v>0.18712273256762996</c:v>
                </c:pt>
                <c:pt idx="375">
                  <c:v>0.18712273256762996</c:v>
                </c:pt>
                <c:pt idx="376">
                  <c:v>0.21801690042978006</c:v>
                </c:pt>
                <c:pt idx="377">
                  <c:v>0.21801690042978006</c:v>
                </c:pt>
                <c:pt idx="378">
                  <c:v>0.24891106829193019</c:v>
                </c:pt>
                <c:pt idx="379">
                  <c:v>0.24891106829193019</c:v>
                </c:pt>
                <c:pt idx="380">
                  <c:v>0.27980523615408032</c:v>
                </c:pt>
                <c:pt idx="381">
                  <c:v>0.27980523615408032</c:v>
                </c:pt>
                <c:pt idx="382">
                  <c:v>0.29525232008515523</c:v>
                </c:pt>
                <c:pt idx="383">
                  <c:v>0.29525232008515523</c:v>
                </c:pt>
                <c:pt idx="384">
                  <c:v>0.29525232008515523</c:v>
                </c:pt>
                <c:pt idx="385">
                  <c:v>0.29525232008515523</c:v>
                </c:pt>
                <c:pt idx="386">
                  <c:v>0.32614648794730533</c:v>
                </c:pt>
                <c:pt idx="387">
                  <c:v>0.32614648794730533</c:v>
                </c:pt>
                <c:pt idx="388">
                  <c:v>0.35704065580945549</c:v>
                </c:pt>
                <c:pt idx="389">
                  <c:v>0.35704065580945549</c:v>
                </c:pt>
                <c:pt idx="390">
                  <c:v>0.38793482367160559</c:v>
                </c:pt>
                <c:pt idx="391">
                  <c:v>0.38793482367160559</c:v>
                </c:pt>
                <c:pt idx="392">
                  <c:v>0.41882899153375575</c:v>
                </c:pt>
                <c:pt idx="393">
                  <c:v>0.41882899153375575</c:v>
                </c:pt>
                <c:pt idx="394">
                  <c:v>0.44972315939590585</c:v>
                </c:pt>
                <c:pt idx="395">
                  <c:v>0.44972315939590585</c:v>
                </c:pt>
                <c:pt idx="396">
                  <c:v>0.480617327258056</c:v>
                </c:pt>
                <c:pt idx="397">
                  <c:v>0.480617327258056</c:v>
                </c:pt>
                <c:pt idx="398">
                  <c:v>0.51151149512020611</c:v>
                </c:pt>
                <c:pt idx="399">
                  <c:v>0.51151149512020611</c:v>
                </c:pt>
                <c:pt idx="400">
                  <c:v>0.54240566298235626</c:v>
                </c:pt>
                <c:pt idx="401">
                  <c:v>0.54240566298235626</c:v>
                </c:pt>
                <c:pt idx="402">
                  <c:v>0.57329983084450631</c:v>
                </c:pt>
                <c:pt idx="403">
                  <c:v>0.57329983084450631</c:v>
                </c:pt>
                <c:pt idx="404">
                  <c:v>0.60419399870665647</c:v>
                </c:pt>
                <c:pt idx="405">
                  <c:v>0.60419399870665647</c:v>
                </c:pt>
                <c:pt idx="406">
                  <c:v>0.63508816656880662</c:v>
                </c:pt>
                <c:pt idx="407">
                  <c:v>0.63508816656880662</c:v>
                </c:pt>
                <c:pt idx="408">
                  <c:v>0.66598233443095678</c:v>
                </c:pt>
                <c:pt idx="409">
                  <c:v>0.66598233443095678</c:v>
                </c:pt>
                <c:pt idx="410">
                  <c:v>0.69687650229310683</c:v>
                </c:pt>
                <c:pt idx="411">
                  <c:v>0.69687650229310683</c:v>
                </c:pt>
                <c:pt idx="412">
                  <c:v>0.72777067015525698</c:v>
                </c:pt>
                <c:pt idx="413">
                  <c:v>0.72777067015525698</c:v>
                </c:pt>
                <c:pt idx="414">
                  <c:v>0.75866483801740714</c:v>
                </c:pt>
                <c:pt idx="415">
                  <c:v>0.75866483801740714</c:v>
                </c:pt>
                <c:pt idx="416">
                  <c:v>0.78955900587955719</c:v>
                </c:pt>
                <c:pt idx="417">
                  <c:v>0.78955900587955719</c:v>
                </c:pt>
                <c:pt idx="418">
                  <c:v>0.82045317374170734</c:v>
                </c:pt>
                <c:pt idx="419">
                  <c:v>0.82045317374170734</c:v>
                </c:pt>
                <c:pt idx="420">
                  <c:v>0.8513473416038575</c:v>
                </c:pt>
                <c:pt idx="421">
                  <c:v>0.8513473416038575</c:v>
                </c:pt>
                <c:pt idx="422">
                  <c:v>0.88224150946600766</c:v>
                </c:pt>
                <c:pt idx="423">
                  <c:v>0.88224150946600766</c:v>
                </c:pt>
                <c:pt idx="424">
                  <c:v>0.9131356773281577</c:v>
                </c:pt>
                <c:pt idx="425">
                  <c:v>0.9131356773281577</c:v>
                </c:pt>
                <c:pt idx="426">
                  <c:v>0.94402984519030786</c:v>
                </c:pt>
                <c:pt idx="427">
                  <c:v>0.94402984519030786</c:v>
                </c:pt>
                <c:pt idx="428">
                  <c:v>0.97492401305245802</c:v>
                </c:pt>
                <c:pt idx="429">
                  <c:v>0.97492401305245802</c:v>
                </c:pt>
                <c:pt idx="430">
                  <c:v>1.0058181809146081</c:v>
                </c:pt>
                <c:pt idx="431">
                  <c:v>1.0058181809146081</c:v>
                </c:pt>
                <c:pt idx="432">
                  <c:v>1.0367123487767582</c:v>
                </c:pt>
                <c:pt idx="433">
                  <c:v>1.0367123487767582</c:v>
                </c:pt>
                <c:pt idx="434">
                  <c:v>1.0676065166389084</c:v>
                </c:pt>
                <c:pt idx="435">
                  <c:v>1.0676065166389084</c:v>
                </c:pt>
                <c:pt idx="436">
                  <c:v>1.0985006845010585</c:v>
                </c:pt>
                <c:pt idx="437">
                  <c:v>1.0985006845010585</c:v>
                </c:pt>
                <c:pt idx="438">
                  <c:v>1.1293948523632087</c:v>
                </c:pt>
                <c:pt idx="439">
                  <c:v>1.1293948523632087</c:v>
                </c:pt>
                <c:pt idx="440">
                  <c:v>1.1602890202253588</c:v>
                </c:pt>
                <c:pt idx="441">
                  <c:v>1.1602890202253588</c:v>
                </c:pt>
                <c:pt idx="442">
                  <c:v>1.1911831880875088</c:v>
                </c:pt>
                <c:pt idx="443">
                  <c:v>1.1911831880875088</c:v>
                </c:pt>
                <c:pt idx="444">
                  <c:v>1.2220773559496589</c:v>
                </c:pt>
                <c:pt idx="445">
                  <c:v>1.2220773559496589</c:v>
                </c:pt>
                <c:pt idx="446">
                  <c:v>1.2529715238118091</c:v>
                </c:pt>
                <c:pt idx="447">
                  <c:v>1.2529715238118091</c:v>
                </c:pt>
                <c:pt idx="448">
                  <c:v>1.2838656916739593</c:v>
                </c:pt>
                <c:pt idx="449">
                  <c:v>1.2838656916739593</c:v>
                </c:pt>
                <c:pt idx="450">
                  <c:v>1.3147598595361094</c:v>
                </c:pt>
                <c:pt idx="451">
                  <c:v>1.3147598595361094</c:v>
                </c:pt>
                <c:pt idx="452">
                  <c:v>1.3456540273982596</c:v>
                </c:pt>
                <c:pt idx="453">
                  <c:v>1.3456540273982596</c:v>
                </c:pt>
                <c:pt idx="454">
                  <c:v>1.3765481952604097</c:v>
                </c:pt>
                <c:pt idx="455">
                  <c:v>1.3765481952604097</c:v>
                </c:pt>
                <c:pt idx="456">
                  <c:v>1.4074423631225597</c:v>
                </c:pt>
                <c:pt idx="457">
                  <c:v>1.4074423631225597</c:v>
                </c:pt>
                <c:pt idx="458">
                  <c:v>1.4383365309847098</c:v>
                </c:pt>
                <c:pt idx="459">
                  <c:v>1.4383365309847098</c:v>
                </c:pt>
                <c:pt idx="460">
                  <c:v>1.46923069884686</c:v>
                </c:pt>
                <c:pt idx="461">
                  <c:v>1.46923069884686</c:v>
                </c:pt>
                <c:pt idx="462">
                  <c:v>1.5001248667090101</c:v>
                </c:pt>
                <c:pt idx="463">
                  <c:v>1.5001248667090101</c:v>
                </c:pt>
                <c:pt idx="464">
                  <c:v>1.5310190345711603</c:v>
                </c:pt>
                <c:pt idx="465">
                  <c:v>1.5310190345711603</c:v>
                </c:pt>
                <c:pt idx="466">
                  <c:v>1.5619132024333104</c:v>
                </c:pt>
                <c:pt idx="467">
                  <c:v>1.5619132024333104</c:v>
                </c:pt>
                <c:pt idx="468">
                  <c:v>1.5928073702954606</c:v>
                </c:pt>
                <c:pt idx="469">
                  <c:v>1.5928073702954606</c:v>
                </c:pt>
                <c:pt idx="470">
                  <c:v>1.6237015381576105</c:v>
                </c:pt>
                <c:pt idx="471">
                  <c:v>1.6237015381576105</c:v>
                </c:pt>
                <c:pt idx="472">
                  <c:v>1.6545957060197607</c:v>
                </c:pt>
                <c:pt idx="473">
                  <c:v>1.6545957060197607</c:v>
                </c:pt>
                <c:pt idx="474">
                  <c:v>1.6854898738819108</c:v>
                </c:pt>
                <c:pt idx="475">
                  <c:v>1.6854898738819108</c:v>
                </c:pt>
                <c:pt idx="476">
                  <c:v>1.716384041744061</c:v>
                </c:pt>
                <c:pt idx="477">
                  <c:v>1.716384041744061</c:v>
                </c:pt>
                <c:pt idx="478">
                  <c:v>1.7472782096062112</c:v>
                </c:pt>
                <c:pt idx="479">
                  <c:v>1.7472782096062112</c:v>
                </c:pt>
                <c:pt idx="480">
                  <c:v>1.7781723774683613</c:v>
                </c:pt>
                <c:pt idx="481">
                  <c:v>1.7781723774683613</c:v>
                </c:pt>
                <c:pt idx="482">
                  <c:v>1.8090665453305115</c:v>
                </c:pt>
                <c:pt idx="483">
                  <c:v>1.8090665453305115</c:v>
                </c:pt>
                <c:pt idx="484">
                  <c:v>1.8399607131926614</c:v>
                </c:pt>
                <c:pt idx="485">
                  <c:v>1.8399607131926614</c:v>
                </c:pt>
                <c:pt idx="486">
                  <c:v>1.8708548810548116</c:v>
                </c:pt>
                <c:pt idx="487">
                  <c:v>1.8708548810548116</c:v>
                </c:pt>
                <c:pt idx="488">
                  <c:v>1.9017490489169617</c:v>
                </c:pt>
                <c:pt idx="489">
                  <c:v>1.9017490489169617</c:v>
                </c:pt>
                <c:pt idx="490">
                  <c:v>1.9326432167791119</c:v>
                </c:pt>
                <c:pt idx="491">
                  <c:v>1.9326432167791119</c:v>
                </c:pt>
                <c:pt idx="492">
                  <c:v>1.963537384641262</c:v>
                </c:pt>
                <c:pt idx="493">
                  <c:v>1.963537384641262</c:v>
                </c:pt>
                <c:pt idx="494">
                  <c:v>1.9944315525034122</c:v>
                </c:pt>
                <c:pt idx="495">
                  <c:v>1.9944315525034122</c:v>
                </c:pt>
                <c:pt idx="496">
                  <c:v>2.0253257203655624</c:v>
                </c:pt>
                <c:pt idx="497">
                  <c:v>2.0253257203655624</c:v>
                </c:pt>
                <c:pt idx="498">
                  <c:v>2.0562198882277123</c:v>
                </c:pt>
                <c:pt idx="499">
                  <c:v>2.0562198882277123</c:v>
                </c:pt>
                <c:pt idx="500">
                  <c:v>2.0871140560898627</c:v>
                </c:pt>
                <c:pt idx="501">
                  <c:v>2.0871140560898627</c:v>
                </c:pt>
                <c:pt idx="502">
                  <c:v>2.1180082239520126</c:v>
                </c:pt>
                <c:pt idx="503">
                  <c:v>2.1180082239520126</c:v>
                </c:pt>
                <c:pt idx="504">
                  <c:v>2.148902391814163</c:v>
                </c:pt>
                <c:pt idx="505">
                  <c:v>2.148902391814163</c:v>
                </c:pt>
                <c:pt idx="506">
                  <c:v>2.1797965596763129</c:v>
                </c:pt>
                <c:pt idx="507">
                  <c:v>2.1797965596763129</c:v>
                </c:pt>
                <c:pt idx="508">
                  <c:v>2.2106907275384629</c:v>
                </c:pt>
                <c:pt idx="509">
                  <c:v>2.2106907275384629</c:v>
                </c:pt>
                <c:pt idx="510">
                  <c:v>2.2261378114695378</c:v>
                </c:pt>
                <c:pt idx="511">
                  <c:v>2.2261378114695378</c:v>
                </c:pt>
                <c:pt idx="512">
                  <c:v>2.2261378114695378</c:v>
                </c:pt>
                <c:pt idx="513">
                  <c:v>2.2261378114695378</c:v>
                </c:pt>
                <c:pt idx="514">
                  <c:v>2.2570319793316882</c:v>
                </c:pt>
                <c:pt idx="515">
                  <c:v>2.2570319793316882</c:v>
                </c:pt>
                <c:pt idx="516">
                  <c:v>2.2879261471938381</c:v>
                </c:pt>
                <c:pt idx="517">
                  <c:v>2.2879261471938381</c:v>
                </c:pt>
                <c:pt idx="518">
                  <c:v>2.3188203150559885</c:v>
                </c:pt>
                <c:pt idx="519">
                  <c:v>2.3188203150559885</c:v>
                </c:pt>
                <c:pt idx="520">
                  <c:v>2.3497144829181384</c:v>
                </c:pt>
                <c:pt idx="521">
                  <c:v>2.3497144829181384</c:v>
                </c:pt>
                <c:pt idx="522">
                  <c:v>2.3806086507802884</c:v>
                </c:pt>
                <c:pt idx="523">
                  <c:v>2.3806086507802884</c:v>
                </c:pt>
                <c:pt idx="524">
                  <c:v>2.4115028186424388</c:v>
                </c:pt>
                <c:pt idx="525">
                  <c:v>2.4115028186424388</c:v>
                </c:pt>
                <c:pt idx="526">
                  <c:v>2.4423969865045887</c:v>
                </c:pt>
                <c:pt idx="527">
                  <c:v>2.4423969865045887</c:v>
                </c:pt>
                <c:pt idx="528">
                  <c:v>2.4732911543667391</c:v>
                </c:pt>
                <c:pt idx="529">
                  <c:v>2.4732911543667391</c:v>
                </c:pt>
                <c:pt idx="530">
                  <c:v>2.504185322228889</c:v>
                </c:pt>
                <c:pt idx="531">
                  <c:v>2.504185322228889</c:v>
                </c:pt>
                <c:pt idx="532">
                  <c:v>2.5350794900910394</c:v>
                </c:pt>
                <c:pt idx="533">
                  <c:v>2.5350794900910394</c:v>
                </c:pt>
                <c:pt idx="534">
                  <c:v>2.5659736579531893</c:v>
                </c:pt>
                <c:pt idx="535">
                  <c:v>2.5659736579531893</c:v>
                </c:pt>
                <c:pt idx="536">
                  <c:v>2.5968678258153393</c:v>
                </c:pt>
                <c:pt idx="537">
                  <c:v>2.5968678258153393</c:v>
                </c:pt>
                <c:pt idx="538">
                  <c:v>2.6277619936774896</c:v>
                </c:pt>
                <c:pt idx="539">
                  <c:v>2.6277619936774896</c:v>
                </c:pt>
                <c:pt idx="540">
                  <c:v>2.6586561615396396</c:v>
                </c:pt>
                <c:pt idx="541">
                  <c:v>2.6586561615396396</c:v>
                </c:pt>
                <c:pt idx="542">
                  <c:v>2.68955032940179</c:v>
                </c:pt>
                <c:pt idx="543">
                  <c:v>2.68955032940179</c:v>
                </c:pt>
                <c:pt idx="544">
                  <c:v>2.7204444972639399</c:v>
                </c:pt>
                <c:pt idx="545">
                  <c:v>2.7204444972639399</c:v>
                </c:pt>
                <c:pt idx="546">
                  <c:v>2.7513386651260903</c:v>
                </c:pt>
                <c:pt idx="547">
                  <c:v>2.7513386651260903</c:v>
                </c:pt>
                <c:pt idx="548">
                  <c:v>2.7822328329882402</c:v>
                </c:pt>
                <c:pt idx="549">
                  <c:v>2.7822328329882402</c:v>
                </c:pt>
                <c:pt idx="550">
                  <c:v>2.8131270008503901</c:v>
                </c:pt>
                <c:pt idx="551">
                  <c:v>2.8131270008503901</c:v>
                </c:pt>
                <c:pt idx="552">
                  <c:v>2.8440211687125405</c:v>
                </c:pt>
                <c:pt idx="553">
                  <c:v>2.8440211687125405</c:v>
                </c:pt>
                <c:pt idx="554">
                  <c:v>2.8749153365746904</c:v>
                </c:pt>
                <c:pt idx="555">
                  <c:v>2.8749153365746904</c:v>
                </c:pt>
                <c:pt idx="556">
                  <c:v>2.9058095044368408</c:v>
                </c:pt>
                <c:pt idx="557">
                  <c:v>2.9058095044368408</c:v>
                </c:pt>
                <c:pt idx="558">
                  <c:v>2.9367036722989908</c:v>
                </c:pt>
                <c:pt idx="559">
                  <c:v>2.9367036722989908</c:v>
                </c:pt>
                <c:pt idx="560">
                  <c:v>2.9675978401611411</c:v>
                </c:pt>
                <c:pt idx="561">
                  <c:v>2.9675978401611411</c:v>
                </c:pt>
                <c:pt idx="562">
                  <c:v>2.9984920080232911</c:v>
                </c:pt>
                <c:pt idx="563">
                  <c:v>2.9984920080232911</c:v>
                </c:pt>
                <c:pt idx="564">
                  <c:v>3.029386175885441</c:v>
                </c:pt>
                <c:pt idx="565">
                  <c:v>3.029386175885441</c:v>
                </c:pt>
                <c:pt idx="566">
                  <c:v>3.0602803437475914</c:v>
                </c:pt>
                <c:pt idx="567">
                  <c:v>3.0602803437475914</c:v>
                </c:pt>
                <c:pt idx="568">
                  <c:v>3.0911745116097413</c:v>
                </c:pt>
                <c:pt idx="569">
                  <c:v>3.0911745116097413</c:v>
                </c:pt>
                <c:pt idx="570">
                  <c:v>3.1220686794718917</c:v>
                </c:pt>
                <c:pt idx="571">
                  <c:v>3.1220686794718917</c:v>
                </c:pt>
                <c:pt idx="572">
                  <c:v>3.1529628473340416</c:v>
                </c:pt>
                <c:pt idx="573">
                  <c:v>3.1529628473340416</c:v>
                </c:pt>
                <c:pt idx="574">
                  <c:v>3.183857015196192</c:v>
                </c:pt>
                <c:pt idx="575">
                  <c:v>3.183857015196192</c:v>
                </c:pt>
                <c:pt idx="576">
                  <c:v>3.214751183058342</c:v>
                </c:pt>
                <c:pt idx="577">
                  <c:v>3.214751183058342</c:v>
                </c:pt>
                <c:pt idx="578">
                  <c:v>3.2456453509204919</c:v>
                </c:pt>
                <c:pt idx="579">
                  <c:v>3.2456453509204919</c:v>
                </c:pt>
                <c:pt idx="580">
                  <c:v>3.2765395187826423</c:v>
                </c:pt>
                <c:pt idx="581">
                  <c:v>3.2765395187826423</c:v>
                </c:pt>
                <c:pt idx="582">
                  <c:v>3.3074336866447922</c:v>
                </c:pt>
                <c:pt idx="583">
                  <c:v>3.3074336866447922</c:v>
                </c:pt>
                <c:pt idx="584">
                  <c:v>3.3383278545069426</c:v>
                </c:pt>
                <c:pt idx="585">
                  <c:v>3.3383278545069426</c:v>
                </c:pt>
                <c:pt idx="586">
                  <c:v>3.3692220223690925</c:v>
                </c:pt>
                <c:pt idx="587">
                  <c:v>3.3692220223690925</c:v>
                </c:pt>
                <c:pt idx="588">
                  <c:v>3.4001161902312429</c:v>
                </c:pt>
                <c:pt idx="589">
                  <c:v>3.4001161902312429</c:v>
                </c:pt>
                <c:pt idx="590">
                  <c:v>3.4310103580933928</c:v>
                </c:pt>
                <c:pt idx="591">
                  <c:v>3.4310103580933928</c:v>
                </c:pt>
                <c:pt idx="592">
                  <c:v>3.4619045259555428</c:v>
                </c:pt>
                <c:pt idx="593">
                  <c:v>3.4619045259555428</c:v>
                </c:pt>
                <c:pt idx="594">
                  <c:v>3.4927986938176931</c:v>
                </c:pt>
                <c:pt idx="595">
                  <c:v>3.4927986938176931</c:v>
                </c:pt>
                <c:pt idx="596">
                  <c:v>3.5236928616798431</c:v>
                </c:pt>
                <c:pt idx="597">
                  <c:v>3.5236928616798431</c:v>
                </c:pt>
                <c:pt idx="598">
                  <c:v>3.5545870295419935</c:v>
                </c:pt>
                <c:pt idx="599">
                  <c:v>3.5545870295419935</c:v>
                </c:pt>
                <c:pt idx="600">
                  <c:v>3.5854811974041434</c:v>
                </c:pt>
                <c:pt idx="601">
                  <c:v>3.5854811974041434</c:v>
                </c:pt>
                <c:pt idx="602">
                  <c:v>3.6163753652662938</c:v>
                </c:pt>
                <c:pt idx="603">
                  <c:v>3.6163753652662938</c:v>
                </c:pt>
                <c:pt idx="604">
                  <c:v>3.6472695331284437</c:v>
                </c:pt>
                <c:pt idx="605">
                  <c:v>3.6472695331284437</c:v>
                </c:pt>
                <c:pt idx="606">
                  <c:v>3.6781637009905936</c:v>
                </c:pt>
                <c:pt idx="607">
                  <c:v>3.6781637009905936</c:v>
                </c:pt>
                <c:pt idx="608">
                  <c:v>3.709057868852744</c:v>
                </c:pt>
                <c:pt idx="609">
                  <c:v>3.709057868852744</c:v>
                </c:pt>
                <c:pt idx="610">
                  <c:v>3.739952036714894</c:v>
                </c:pt>
                <c:pt idx="611">
                  <c:v>3.739952036714894</c:v>
                </c:pt>
                <c:pt idx="612">
                  <c:v>3.7708462045770443</c:v>
                </c:pt>
                <c:pt idx="613">
                  <c:v>3.7708462045770443</c:v>
                </c:pt>
                <c:pt idx="614">
                  <c:v>3.8017403724391943</c:v>
                </c:pt>
                <c:pt idx="615">
                  <c:v>3.8017403724391943</c:v>
                </c:pt>
                <c:pt idx="616">
                  <c:v>3.8326345403013447</c:v>
                </c:pt>
                <c:pt idx="617">
                  <c:v>3.8326345403013447</c:v>
                </c:pt>
                <c:pt idx="618">
                  <c:v>3.8635287081634946</c:v>
                </c:pt>
                <c:pt idx="619">
                  <c:v>3.8635287081634946</c:v>
                </c:pt>
                <c:pt idx="620">
                  <c:v>3.8944228760256445</c:v>
                </c:pt>
                <c:pt idx="621">
                  <c:v>3.8944228760256445</c:v>
                </c:pt>
                <c:pt idx="622">
                  <c:v>3.9253170438877949</c:v>
                </c:pt>
                <c:pt idx="623">
                  <c:v>3.9253170438877949</c:v>
                </c:pt>
                <c:pt idx="624">
                  <c:v>3.9562112117499448</c:v>
                </c:pt>
                <c:pt idx="625">
                  <c:v>3.9562112117499448</c:v>
                </c:pt>
                <c:pt idx="626">
                  <c:v>3.9871053796120952</c:v>
                </c:pt>
                <c:pt idx="627">
                  <c:v>3.9871053796120952</c:v>
                </c:pt>
                <c:pt idx="628">
                  <c:v>4.0179995474742451</c:v>
                </c:pt>
                <c:pt idx="629">
                  <c:v>4.0179995474742451</c:v>
                </c:pt>
                <c:pt idx="630">
                  <c:v>4.0488937153363951</c:v>
                </c:pt>
                <c:pt idx="631">
                  <c:v>4.0488937153363951</c:v>
                </c:pt>
                <c:pt idx="632">
                  <c:v>4.0797878831985459</c:v>
                </c:pt>
                <c:pt idx="633">
                  <c:v>4.0797878831985459</c:v>
                </c:pt>
                <c:pt idx="634">
                  <c:v>4.1106820510606958</c:v>
                </c:pt>
                <c:pt idx="635">
                  <c:v>4.1106820510606958</c:v>
                </c:pt>
                <c:pt idx="636">
                  <c:v>4.1415762189228458</c:v>
                </c:pt>
                <c:pt idx="637">
                  <c:v>4.1415762189228458</c:v>
                </c:pt>
                <c:pt idx="638">
                  <c:v>4.1570233028539203</c:v>
                </c:pt>
                <c:pt idx="639">
                  <c:v>4.1570233028539203</c:v>
                </c:pt>
                <c:pt idx="640">
                  <c:v>4.1570233028539203</c:v>
                </c:pt>
                <c:pt idx="641">
                  <c:v>4.1570233028539203</c:v>
                </c:pt>
                <c:pt idx="642">
                  <c:v>4.1879174707160711</c:v>
                </c:pt>
                <c:pt idx="643">
                  <c:v>4.1879174707160711</c:v>
                </c:pt>
                <c:pt idx="644">
                  <c:v>4.2188116385782211</c:v>
                </c:pt>
                <c:pt idx="645">
                  <c:v>4.2188116385782211</c:v>
                </c:pt>
                <c:pt idx="646">
                  <c:v>4.249705806440371</c:v>
                </c:pt>
                <c:pt idx="647">
                  <c:v>4.249705806440371</c:v>
                </c:pt>
                <c:pt idx="648">
                  <c:v>4.2805999743025209</c:v>
                </c:pt>
                <c:pt idx="649">
                  <c:v>4.2805999743025209</c:v>
                </c:pt>
                <c:pt idx="650">
                  <c:v>4.3114941421646709</c:v>
                </c:pt>
                <c:pt idx="651">
                  <c:v>4.3114941421646709</c:v>
                </c:pt>
                <c:pt idx="652">
                  <c:v>4.3423883100268217</c:v>
                </c:pt>
                <c:pt idx="653">
                  <c:v>4.3423883100268217</c:v>
                </c:pt>
                <c:pt idx="654">
                  <c:v>4.3732824778889716</c:v>
                </c:pt>
                <c:pt idx="655">
                  <c:v>4.3732824778889716</c:v>
                </c:pt>
                <c:pt idx="656">
                  <c:v>4.4041766457511216</c:v>
                </c:pt>
                <c:pt idx="657">
                  <c:v>4.4041766457511216</c:v>
                </c:pt>
                <c:pt idx="658">
                  <c:v>4.4350708136132715</c:v>
                </c:pt>
                <c:pt idx="659">
                  <c:v>4.4350708136132715</c:v>
                </c:pt>
                <c:pt idx="660">
                  <c:v>4.4659649814754223</c:v>
                </c:pt>
                <c:pt idx="661">
                  <c:v>4.4659649814754223</c:v>
                </c:pt>
                <c:pt idx="662">
                  <c:v>4.4968591493375722</c:v>
                </c:pt>
                <c:pt idx="663">
                  <c:v>4.4968591493375722</c:v>
                </c:pt>
                <c:pt idx="664">
                  <c:v>4.5277533171997222</c:v>
                </c:pt>
                <c:pt idx="665">
                  <c:v>4.5277533171997222</c:v>
                </c:pt>
                <c:pt idx="666">
                  <c:v>4.5586474850618721</c:v>
                </c:pt>
                <c:pt idx="667">
                  <c:v>4.5586474850618721</c:v>
                </c:pt>
                <c:pt idx="668">
                  <c:v>4.5895416529240221</c:v>
                </c:pt>
                <c:pt idx="669">
                  <c:v>4.5895416529240221</c:v>
                </c:pt>
                <c:pt idx="670">
                  <c:v>4.6204358207861729</c:v>
                </c:pt>
                <c:pt idx="671">
                  <c:v>4.6204358207861729</c:v>
                </c:pt>
                <c:pt idx="672">
                  <c:v>4.6513299886483228</c:v>
                </c:pt>
                <c:pt idx="673">
                  <c:v>4.6513299886483228</c:v>
                </c:pt>
                <c:pt idx="674">
                  <c:v>4.6822241565104727</c:v>
                </c:pt>
                <c:pt idx="675">
                  <c:v>4.6822241565104727</c:v>
                </c:pt>
                <c:pt idx="676">
                  <c:v>4.7131183243726227</c:v>
                </c:pt>
                <c:pt idx="677">
                  <c:v>4.7131183243726227</c:v>
                </c:pt>
                <c:pt idx="678">
                  <c:v>4.7440124922347726</c:v>
                </c:pt>
                <c:pt idx="679">
                  <c:v>4.7440124922347726</c:v>
                </c:pt>
                <c:pt idx="680">
                  <c:v>4.7749066600969234</c:v>
                </c:pt>
                <c:pt idx="681">
                  <c:v>4.7749066600969234</c:v>
                </c:pt>
                <c:pt idx="682">
                  <c:v>4.8058008279590734</c:v>
                </c:pt>
                <c:pt idx="683">
                  <c:v>4.8058008279590734</c:v>
                </c:pt>
                <c:pt idx="684">
                  <c:v>4.8366949958212233</c:v>
                </c:pt>
                <c:pt idx="685">
                  <c:v>4.8366949958212233</c:v>
                </c:pt>
                <c:pt idx="686">
                  <c:v>4.8675891636833732</c:v>
                </c:pt>
                <c:pt idx="687">
                  <c:v>4.8675891636833732</c:v>
                </c:pt>
                <c:pt idx="688">
                  <c:v>4.8984833315455241</c:v>
                </c:pt>
                <c:pt idx="689">
                  <c:v>4.8984833315455241</c:v>
                </c:pt>
                <c:pt idx="690">
                  <c:v>4.929377499407674</c:v>
                </c:pt>
                <c:pt idx="691">
                  <c:v>4.929377499407674</c:v>
                </c:pt>
                <c:pt idx="692">
                  <c:v>4.9602716672698239</c:v>
                </c:pt>
                <c:pt idx="693">
                  <c:v>4.9602716672698239</c:v>
                </c:pt>
                <c:pt idx="694">
                  <c:v>4.9911658351319739</c:v>
                </c:pt>
                <c:pt idx="695">
                  <c:v>4.9911658351319739</c:v>
                </c:pt>
                <c:pt idx="696">
                  <c:v>5.0220600029941238</c:v>
                </c:pt>
                <c:pt idx="697">
                  <c:v>5.0220600029941238</c:v>
                </c:pt>
                <c:pt idx="698">
                  <c:v>5.0529541708562746</c:v>
                </c:pt>
                <c:pt idx="699">
                  <c:v>5.0529541708562746</c:v>
                </c:pt>
                <c:pt idx="700">
                  <c:v>5.0838483387184246</c:v>
                </c:pt>
                <c:pt idx="701">
                  <c:v>5.0838483387184246</c:v>
                </c:pt>
                <c:pt idx="702">
                  <c:v>5.1147425065805745</c:v>
                </c:pt>
                <c:pt idx="703">
                  <c:v>5.1147425065805745</c:v>
                </c:pt>
                <c:pt idx="704">
                  <c:v>5.1456366744427244</c:v>
                </c:pt>
                <c:pt idx="705">
                  <c:v>5.1456366744427244</c:v>
                </c:pt>
                <c:pt idx="706">
                  <c:v>5.1765308423048744</c:v>
                </c:pt>
                <c:pt idx="707">
                  <c:v>5.1765308423048744</c:v>
                </c:pt>
                <c:pt idx="708">
                  <c:v>5.2074250101670252</c:v>
                </c:pt>
                <c:pt idx="709">
                  <c:v>5.2074250101670252</c:v>
                </c:pt>
                <c:pt idx="710">
                  <c:v>5.2383191780291751</c:v>
                </c:pt>
                <c:pt idx="711">
                  <c:v>5.2383191780291751</c:v>
                </c:pt>
                <c:pt idx="712">
                  <c:v>5.2692133458913251</c:v>
                </c:pt>
                <c:pt idx="713">
                  <c:v>5.2692133458913251</c:v>
                </c:pt>
                <c:pt idx="714">
                  <c:v>5.300107513753475</c:v>
                </c:pt>
                <c:pt idx="715">
                  <c:v>5.300107513753475</c:v>
                </c:pt>
                <c:pt idx="716">
                  <c:v>5.3310016816156258</c:v>
                </c:pt>
                <c:pt idx="717">
                  <c:v>5.3310016816156258</c:v>
                </c:pt>
                <c:pt idx="718">
                  <c:v>5.3618958494777758</c:v>
                </c:pt>
                <c:pt idx="719">
                  <c:v>5.3618958494777758</c:v>
                </c:pt>
                <c:pt idx="720">
                  <c:v>5.3927900173399257</c:v>
                </c:pt>
                <c:pt idx="721">
                  <c:v>5.3927900173399257</c:v>
                </c:pt>
                <c:pt idx="722">
                  <c:v>5.4236841852020756</c:v>
                </c:pt>
                <c:pt idx="723">
                  <c:v>5.4236841852020756</c:v>
                </c:pt>
                <c:pt idx="724">
                  <c:v>5.4545783530642256</c:v>
                </c:pt>
                <c:pt idx="725">
                  <c:v>5.4545783530642256</c:v>
                </c:pt>
                <c:pt idx="726">
                  <c:v>5.4854725209263764</c:v>
                </c:pt>
                <c:pt idx="727">
                  <c:v>5.4854725209263764</c:v>
                </c:pt>
                <c:pt idx="728">
                  <c:v>5.5163666887885263</c:v>
                </c:pt>
                <c:pt idx="729">
                  <c:v>5.5163666887885263</c:v>
                </c:pt>
                <c:pt idx="730">
                  <c:v>5.5472608566506763</c:v>
                </c:pt>
                <c:pt idx="731">
                  <c:v>5.5472608566506763</c:v>
                </c:pt>
                <c:pt idx="732">
                  <c:v>5.5781550245128262</c:v>
                </c:pt>
                <c:pt idx="733">
                  <c:v>5.5781550245128262</c:v>
                </c:pt>
                <c:pt idx="734">
                  <c:v>5.6090491923749761</c:v>
                </c:pt>
                <c:pt idx="735">
                  <c:v>5.6090491923749761</c:v>
                </c:pt>
                <c:pt idx="736">
                  <c:v>5.6399433602371269</c:v>
                </c:pt>
                <c:pt idx="737">
                  <c:v>5.6399433602371269</c:v>
                </c:pt>
                <c:pt idx="738">
                  <c:v>5.6708375280992769</c:v>
                </c:pt>
                <c:pt idx="739">
                  <c:v>5.6708375280992769</c:v>
                </c:pt>
                <c:pt idx="740">
                  <c:v>5.7017316959614268</c:v>
                </c:pt>
                <c:pt idx="741">
                  <c:v>5.7017316959614268</c:v>
                </c:pt>
                <c:pt idx="742">
                  <c:v>5.7326258638235768</c:v>
                </c:pt>
                <c:pt idx="743">
                  <c:v>5.7326258638235768</c:v>
                </c:pt>
                <c:pt idx="744">
                  <c:v>5.7635200316857276</c:v>
                </c:pt>
                <c:pt idx="745">
                  <c:v>5.7635200316857276</c:v>
                </c:pt>
                <c:pt idx="746">
                  <c:v>5.7944141995478775</c:v>
                </c:pt>
                <c:pt idx="747">
                  <c:v>5.7944141995478775</c:v>
                </c:pt>
                <c:pt idx="748">
                  <c:v>5.8253083674100274</c:v>
                </c:pt>
                <c:pt idx="749">
                  <c:v>5.8253083674100274</c:v>
                </c:pt>
                <c:pt idx="750">
                  <c:v>5.8562025352721774</c:v>
                </c:pt>
                <c:pt idx="751">
                  <c:v>5.8562025352721774</c:v>
                </c:pt>
                <c:pt idx="752">
                  <c:v>5.8870967031343273</c:v>
                </c:pt>
                <c:pt idx="753">
                  <c:v>5.8870967031343273</c:v>
                </c:pt>
                <c:pt idx="754">
                  <c:v>5.9179908709964781</c:v>
                </c:pt>
                <c:pt idx="755">
                  <c:v>5.9179908709964781</c:v>
                </c:pt>
                <c:pt idx="756">
                  <c:v>5.9488850388586281</c:v>
                </c:pt>
                <c:pt idx="757">
                  <c:v>5.9488850388586281</c:v>
                </c:pt>
                <c:pt idx="758">
                  <c:v>5.979779206720778</c:v>
                </c:pt>
                <c:pt idx="759">
                  <c:v>5.979779206720778</c:v>
                </c:pt>
                <c:pt idx="760">
                  <c:v>6.0106733745829279</c:v>
                </c:pt>
                <c:pt idx="761">
                  <c:v>6.0106733745829279</c:v>
                </c:pt>
                <c:pt idx="762">
                  <c:v>6.0415675424450779</c:v>
                </c:pt>
                <c:pt idx="763">
                  <c:v>6.0415675424450779</c:v>
                </c:pt>
                <c:pt idx="764">
                  <c:v>6.0724617103072287</c:v>
                </c:pt>
                <c:pt idx="765">
                  <c:v>6.0724617103072287</c:v>
                </c:pt>
                <c:pt idx="766">
                  <c:v>6.0879087942383032</c:v>
                </c:pt>
                <c:pt idx="767">
                  <c:v>6.0879087942383032</c:v>
                </c:pt>
                <c:pt idx="768">
                  <c:v>6.0879087942383032</c:v>
                </c:pt>
                <c:pt idx="769">
                  <c:v>6.0879087942383032</c:v>
                </c:pt>
                <c:pt idx="770">
                  <c:v>6.1188029621004532</c:v>
                </c:pt>
                <c:pt idx="771">
                  <c:v>6.1188029621004532</c:v>
                </c:pt>
                <c:pt idx="772">
                  <c:v>6.149697129962604</c:v>
                </c:pt>
                <c:pt idx="773">
                  <c:v>6.149697129962604</c:v>
                </c:pt>
                <c:pt idx="774">
                  <c:v>6.1805912978247539</c:v>
                </c:pt>
                <c:pt idx="775">
                  <c:v>6.1805912978247539</c:v>
                </c:pt>
                <c:pt idx="776">
                  <c:v>6.2114854656869039</c:v>
                </c:pt>
                <c:pt idx="777">
                  <c:v>6.2114854656869039</c:v>
                </c:pt>
                <c:pt idx="778">
                  <c:v>6.2423796335490538</c:v>
                </c:pt>
                <c:pt idx="779">
                  <c:v>6.2423796335490538</c:v>
                </c:pt>
                <c:pt idx="780">
                  <c:v>6.2732738014112037</c:v>
                </c:pt>
                <c:pt idx="781">
                  <c:v>6.2732738014112037</c:v>
                </c:pt>
                <c:pt idx="782">
                  <c:v>6.3041679692733545</c:v>
                </c:pt>
                <c:pt idx="783">
                  <c:v>6.3041679692733545</c:v>
                </c:pt>
                <c:pt idx="784">
                  <c:v>6.3350621371355045</c:v>
                </c:pt>
                <c:pt idx="785">
                  <c:v>6.3350621371355045</c:v>
                </c:pt>
                <c:pt idx="786">
                  <c:v>6.3659563049976544</c:v>
                </c:pt>
                <c:pt idx="787">
                  <c:v>6.3659563049976544</c:v>
                </c:pt>
                <c:pt idx="788">
                  <c:v>6.3968504728598043</c:v>
                </c:pt>
                <c:pt idx="789">
                  <c:v>6.3968504728598043</c:v>
                </c:pt>
                <c:pt idx="790">
                  <c:v>6.4277446407219543</c:v>
                </c:pt>
                <c:pt idx="791">
                  <c:v>6.4277446407219543</c:v>
                </c:pt>
                <c:pt idx="792">
                  <c:v>6.4586388085841051</c:v>
                </c:pt>
                <c:pt idx="793">
                  <c:v>6.4586388085841051</c:v>
                </c:pt>
                <c:pt idx="794">
                  <c:v>6.489532976446255</c:v>
                </c:pt>
                <c:pt idx="795">
                  <c:v>6.489532976446255</c:v>
                </c:pt>
                <c:pt idx="796">
                  <c:v>6.520427144308405</c:v>
                </c:pt>
                <c:pt idx="797">
                  <c:v>6.520427144308405</c:v>
                </c:pt>
                <c:pt idx="798">
                  <c:v>6.5513213121705549</c:v>
                </c:pt>
                <c:pt idx="799">
                  <c:v>6.5513213121705549</c:v>
                </c:pt>
                <c:pt idx="800">
                  <c:v>6.5822154800327057</c:v>
                </c:pt>
                <c:pt idx="801">
                  <c:v>6.5822154800327057</c:v>
                </c:pt>
                <c:pt idx="802">
                  <c:v>6.6131096478948557</c:v>
                </c:pt>
                <c:pt idx="803">
                  <c:v>6.6131096478948557</c:v>
                </c:pt>
                <c:pt idx="804">
                  <c:v>6.6440038157570056</c:v>
                </c:pt>
                <c:pt idx="805">
                  <c:v>6.6440038157570056</c:v>
                </c:pt>
                <c:pt idx="806">
                  <c:v>6.6748979836191555</c:v>
                </c:pt>
                <c:pt idx="807">
                  <c:v>6.6748979836191555</c:v>
                </c:pt>
                <c:pt idx="808">
                  <c:v>6.7057921514813055</c:v>
                </c:pt>
                <c:pt idx="809">
                  <c:v>6.7057921514813055</c:v>
                </c:pt>
                <c:pt idx="810">
                  <c:v>6.7366863193434563</c:v>
                </c:pt>
                <c:pt idx="811">
                  <c:v>6.7366863193434563</c:v>
                </c:pt>
                <c:pt idx="812">
                  <c:v>6.7675804872056062</c:v>
                </c:pt>
                <c:pt idx="813">
                  <c:v>6.7675804872056062</c:v>
                </c:pt>
                <c:pt idx="814">
                  <c:v>6.7984746550677562</c:v>
                </c:pt>
                <c:pt idx="815">
                  <c:v>6.7984746550677562</c:v>
                </c:pt>
                <c:pt idx="816">
                  <c:v>6.8293688229299061</c:v>
                </c:pt>
                <c:pt idx="817">
                  <c:v>6.8293688229299061</c:v>
                </c:pt>
                <c:pt idx="818">
                  <c:v>6.860262990792056</c:v>
                </c:pt>
                <c:pt idx="819">
                  <c:v>6.860262990792056</c:v>
                </c:pt>
                <c:pt idx="820">
                  <c:v>6.8911571586542069</c:v>
                </c:pt>
                <c:pt idx="821">
                  <c:v>6.8911571586542069</c:v>
                </c:pt>
                <c:pt idx="822">
                  <c:v>6.9220513265163568</c:v>
                </c:pt>
                <c:pt idx="823">
                  <c:v>6.9220513265163568</c:v>
                </c:pt>
                <c:pt idx="824">
                  <c:v>6.9529454943785067</c:v>
                </c:pt>
                <c:pt idx="825">
                  <c:v>6.9529454943785067</c:v>
                </c:pt>
                <c:pt idx="826">
                  <c:v>6.9838396622406567</c:v>
                </c:pt>
                <c:pt idx="827">
                  <c:v>6.9838396622406567</c:v>
                </c:pt>
                <c:pt idx="828">
                  <c:v>7.0147338301028075</c:v>
                </c:pt>
                <c:pt idx="829">
                  <c:v>7.0147338301028075</c:v>
                </c:pt>
                <c:pt idx="830">
                  <c:v>7.0456279979649574</c:v>
                </c:pt>
                <c:pt idx="831">
                  <c:v>7.0456279979649574</c:v>
                </c:pt>
                <c:pt idx="832">
                  <c:v>7.0765221658271074</c:v>
                </c:pt>
                <c:pt idx="833">
                  <c:v>7.0765221658271074</c:v>
                </c:pt>
                <c:pt idx="834">
                  <c:v>7.1074163336892573</c:v>
                </c:pt>
                <c:pt idx="835">
                  <c:v>7.1074163336892573</c:v>
                </c:pt>
                <c:pt idx="836">
                  <c:v>7.1383105015514072</c:v>
                </c:pt>
                <c:pt idx="837">
                  <c:v>7.1383105015514072</c:v>
                </c:pt>
                <c:pt idx="838">
                  <c:v>7.1692046694135581</c:v>
                </c:pt>
                <c:pt idx="839">
                  <c:v>7.1692046694135581</c:v>
                </c:pt>
                <c:pt idx="840">
                  <c:v>7.200098837275708</c:v>
                </c:pt>
                <c:pt idx="841">
                  <c:v>7.200098837275708</c:v>
                </c:pt>
                <c:pt idx="842">
                  <c:v>7.2309930051378579</c:v>
                </c:pt>
                <c:pt idx="843">
                  <c:v>7.2309930051378579</c:v>
                </c:pt>
                <c:pt idx="844">
                  <c:v>7.2618871730000079</c:v>
                </c:pt>
                <c:pt idx="845">
                  <c:v>7.2618871730000079</c:v>
                </c:pt>
                <c:pt idx="846">
                  <c:v>7.2927813408621587</c:v>
                </c:pt>
                <c:pt idx="847">
                  <c:v>7.2927813408621587</c:v>
                </c:pt>
                <c:pt idx="848">
                  <c:v>7.3236755087243086</c:v>
                </c:pt>
                <c:pt idx="849">
                  <c:v>7.3236755087243086</c:v>
                </c:pt>
                <c:pt idx="850">
                  <c:v>7.3545696765864585</c:v>
                </c:pt>
                <c:pt idx="851">
                  <c:v>7.3545696765864585</c:v>
                </c:pt>
                <c:pt idx="852">
                  <c:v>7.3854638444486085</c:v>
                </c:pt>
                <c:pt idx="853">
                  <c:v>7.3854638444486085</c:v>
                </c:pt>
                <c:pt idx="854">
                  <c:v>7.4163580123107584</c:v>
                </c:pt>
                <c:pt idx="855">
                  <c:v>7.4163580123107584</c:v>
                </c:pt>
                <c:pt idx="856">
                  <c:v>7.4472521801729092</c:v>
                </c:pt>
                <c:pt idx="857">
                  <c:v>7.4472521801729092</c:v>
                </c:pt>
                <c:pt idx="858">
                  <c:v>7.4781463480350592</c:v>
                </c:pt>
                <c:pt idx="859">
                  <c:v>7.4781463480350592</c:v>
                </c:pt>
                <c:pt idx="860">
                  <c:v>7.5090405158972091</c:v>
                </c:pt>
                <c:pt idx="861">
                  <c:v>7.5090405158972091</c:v>
                </c:pt>
                <c:pt idx="862">
                  <c:v>7.539934683759359</c:v>
                </c:pt>
                <c:pt idx="863">
                  <c:v>7.539934683759359</c:v>
                </c:pt>
                <c:pt idx="864">
                  <c:v>7.570828851621509</c:v>
                </c:pt>
                <c:pt idx="865">
                  <c:v>7.570828851621509</c:v>
                </c:pt>
                <c:pt idx="866">
                  <c:v>7.6017230194836598</c:v>
                </c:pt>
                <c:pt idx="867">
                  <c:v>7.6017230194836598</c:v>
                </c:pt>
                <c:pt idx="868">
                  <c:v>7.6326171873458097</c:v>
                </c:pt>
                <c:pt idx="869">
                  <c:v>7.6326171873458097</c:v>
                </c:pt>
                <c:pt idx="870">
                  <c:v>7.6635113552079597</c:v>
                </c:pt>
                <c:pt idx="871">
                  <c:v>7.6635113552079597</c:v>
                </c:pt>
                <c:pt idx="872">
                  <c:v>7.6944055230701096</c:v>
                </c:pt>
                <c:pt idx="873">
                  <c:v>7.6944055230701096</c:v>
                </c:pt>
                <c:pt idx="874">
                  <c:v>7.7252996909322604</c:v>
                </c:pt>
                <c:pt idx="875">
                  <c:v>7.7252996909322604</c:v>
                </c:pt>
                <c:pt idx="876">
                  <c:v>7.7561938587944104</c:v>
                </c:pt>
                <c:pt idx="877">
                  <c:v>7.7561938587944104</c:v>
                </c:pt>
                <c:pt idx="878">
                  <c:v>7.7870880266565603</c:v>
                </c:pt>
                <c:pt idx="879">
                  <c:v>7.7870880266565603</c:v>
                </c:pt>
                <c:pt idx="880">
                  <c:v>7.8179821945187102</c:v>
                </c:pt>
                <c:pt idx="881">
                  <c:v>7.8179821945187102</c:v>
                </c:pt>
                <c:pt idx="882">
                  <c:v>7.8488763623808602</c:v>
                </c:pt>
                <c:pt idx="883">
                  <c:v>7.8488763623808602</c:v>
                </c:pt>
                <c:pt idx="884">
                  <c:v>7.879770530243011</c:v>
                </c:pt>
                <c:pt idx="885">
                  <c:v>7.879770530243011</c:v>
                </c:pt>
                <c:pt idx="886">
                  <c:v>7.9106646981051609</c:v>
                </c:pt>
                <c:pt idx="887">
                  <c:v>7.9106646981051609</c:v>
                </c:pt>
                <c:pt idx="888">
                  <c:v>7.9415588659673109</c:v>
                </c:pt>
                <c:pt idx="889">
                  <c:v>7.9415588659673109</c:v>
                </c:pt>
                <c:pt idx="890">
                  <c:v>7.9724530338294608</c:v>
                </c:pt>
                <c:pt idx="891">
                  <c:v>7.9724530338294608</c:v>
                </c:pt>
                <c:pt idx="892">
                  <c:v>8.0033472016916107</c:v>
                </c:pt>
                <c:pt idx="893">
                  <c:v>8.0033472016916107</c:v>
                </c:pt>
                <c:pt idx="894">
                  <c:v>8.0187942856226861</c:v>
                </c:pt>
                <c:pt idx="895">
                  <c:v>8.0187942856226861</c:v>
                </c:pt>
                <c:pt idx="896">
                  <c:v>8.0187942856226861</c:v>
                </c:pt>
                <c:pt idx="897">
                  <c:v>8.0187942856226861</c:v>
                </c:pt>
                <c:pt idx="898">
                  <c:v>8.049688453484837</c:v>
                </c:pt>
                <c:pt idx="899">
                  <c:v>8.049688453484837</c:v>
                </c:pt>
                <c:pt idx="900">
                  <c:v>8.080582621346986</c:v>
                </c:pt>
                <c:pt idx="901">
                  <c:v>8.080582621346986</c:v>
                </c:pt>
                <c:pt idx="902">
                  <c:v>8.1114767892091368</c:v>
                </c:pt>
                <c:pt idx="903">
                  <c:v>8.1114767892091368</c:v>
                </c:pt>
                <c:pt idx="904">
                  <c:v>8.1423709570712859</c:v>
                </c:pt>
                <c:pt idx="905">
                  <c:v>8.1423709570712859</c:v>
                </c:pt>
                <c:pt idx="906">
                  <c:v>8.1732651249334367</c:v>
                </c:pt>
                <c:pt idx="907">
                  <c:v>8.1732651249334367</c:v>
                </c:pt>
                <c:pt idx="908">
                  <c:v>8.2041592927955875</c:v>
                </c:pt>
                <c:pt idx="909">
                  <c:v>8.2041592927955875</c:v>
                </c:pt>
                <c:pt idx="910">
                  <c:v>8.2350534606577366</c:v>
                </c:pt>
                <c:pt idx="911">
                  <c:v>8.2350534606577366</c:v>
                </c:pt>
                <c:pt idx="912">
                  <c:v>8.2659476285198874</c:v>
                </c:pt>
                <c:pt idx="913">
                  <c:v>8.2659476285198874</c:v>
                </c:pt>
                <c:pt idx="914">
                  <c:v>8.2968417963820364</c:v>
                </c:pt>
                <c:pt idx="915">
                  <c:v>8.2968417963820364</c:v>
                </c:pt>
                <c:pt idx="916">
                  <c:v>8.3277359642441873</c:v>
                </c:pt>
                <c:pt idx="917">
                  <c:v>8.3277359642441873</c:v>
                </c:pt>
                <c:pt idx="918">
                  <c:v>8.3586301321063381</c:v>
                </c:pt>
                <c:pt idx="919">
                  <c:v>8.3586301321063381</c:v>
                </c:pt>
                <c:pt idx="920">
                  <c:v>8.3895242999684871</c:v>
                </c:pt>
                <c:pt idx="921">
                  <c:v>8.3895242999684871</c:v>
                </c:pt>
                <c:pt idx="922">
                  <c:v>8.420418467830638</c:v>
                </c:pt>
                <c:pt idx="923">
                  <c:v>8.420418467830638</c:v>
                </c:pt>
                <c:pt idx="924">
                  <c:v>8.451312635692787</c:v>
                </c:pt>
                <c:pt idx="925">
                  <c:v>8.451312635692787</c:v>
                </c:pt>
                <c:pt idx="926">
                  <c:v>8.4822068035549378</c:v>
                </c:pt>
                <c:pt idx="927">
                  <c:v>8.4822068035549378</c:v>
                </c:pt>
                <c:pt idx="928">
                  <c:v>8.5131009714170887</c:v>
                </c:pt>
                <c:pt idx="929">
                  <c:v>8.5131009714170887</c:v>
                </c:pt>
                <c:pt idx="930">
                  <c:v>8.5439951392792377</c:v>
                </c:pt>
                <c:pt idx="931">
                  <c:v>8.5439951392792377</c:v>
                </c:pt>
                <c:pt idx="932">
                  <c:v>8.5748893071413885</c:v>
                </c:pt>
                <c:pt idx="933">
                  <c:v>8.5748893071413885</c:v>
                </c:pt>
                <c:pt idx="934">
                  <c:v>8.6057834750035376</c:v>
                </c:pt>
                <c:pt idx="935">
                  <c:v>8.6057834750035376</c:v>
                </c:pt>
                <c:pt idx="936">
                  <c:v>8.6366776428656884</c:v>
                </c:pt>
                <c:pt idx="937">
                  <c:v>8.6366776428656884</c:v>
                </c:pt>
                <c:pt idx="938">
                  <c:v>8.6675718107278392</c:v>
                </c:pt>
                <c:pt idx="939">
                  <c:v>8.6675718107278392</c:v>
                </c:pt>
                <c:pt idx="940">
                  <c:v>8.6984659785899883</c:v>
                </c:pt>
                <c:pt idx="941">
                  <c:v>8.6984659785899883</c:v>
                </c:pt>
                <c:pt idx="942">
                  <c:v>8.7293601464521391</c:v>
                </c:pt>
                <c:pt idx="943">
                  <c:v>8.7293601464521391</c:v>
                </c:pt>
                <c:pt idx="944">
                  <c:v>8.7602543143142899</c:v>
                </c:pt>
                <c:pt idx="945">
                  <c:v>8.7602543143142899</c:v>
                </c:pt>
                <c:pt idx="946">
                  <c:v>8.791148482176439</c:v>
                </c:pt>
                <c:pt idx="947">
                  <c:v>8.791148482176439</c:v>
                </c:pt>
                <c:pt idx="948">
                  <c:v>8.8220426500385898</c:v>
                </c:pt>
                <c:pt idx="949">
                  <c:v>8.8220426500385898</c:v>
                </c:pt>
                <c:pt idx="950">
                  <c:v>8.8529368179007388</c:v>
                </c:pt>
                <c:pt idx="951">
                  <c:v>8.8529368179007388</c:v>
                </c:pt>
                <c:pt idx="952">
                  <c:v>8.8838309857628897</c:v>
                </c:pt>
                <c:pt idx="953">
                  <c:v>8.8838309857628897</c:v>
                </c:pt>
                <c:pt idx="954">
                  <c:v>8.9147251536250405</c:v>
                </c:pt>
                <c:pt idx="955">
                  <c:v>8.9147251536250405</c:v>
                </c:pt>
                <c:pt idx="956">
                  <c:v>8.9456193214871895</c:v>
                </c:pt>
                <c:pt idx="957">
                  <c:v>8.9456193214871895</c:v>
                </c:pt>
                <c:pt idx="958">
                  <c:v>8.9765134893493403</c:v>
                </c:pt>
                <c:pt idx="959">
                  <c:v>8.9765134893493403</c:v>
                </c:pt>
                <c:pt idx="960">
                  <c:v>9.0074076572114894</c:v>
                </c:pt>
                <c:pt idx="961">
                  <c:v>9.0074076572114894</c:v>
                </c:pt>
                <c:pt idx="962">
                  <c:v>9.0383018250736402</c:v>
                </c:pt>
                <c:pt idx="963">
                  <c:v>9.0383018250736402</c:v>
                </c:pt>
                <c:pt idx="964">
                  <c:v>9.069195992935791</c:v>
                </c:pt>
                <c:pt idx="965">
                  <c:v>9.069195992935791</c:v>
                </c:pt>
                <c:pt idx="966">
                  <c:v>9.1000901607979401</c:v>
                </c:pt>
                <c:pt idx="967">
                  <c:v>9.1000901607979401</c:v>
                </c:pt>
                <c:pt idx="968">
                  <c:v>9.1309843286600909</c:v>
                </c:pt>
                <c:pt idx="969">
                  <c:v>9.1309843286600909</c:v>
                </c:pt>
                <c:pt idx="970">
                  <c:v>9.16187849652224</c:v>
                </c:pt>
                <c:pt idx="971">
                  <c:v>9.16187849652224</c:v>
                </c:pt>
                <c:pt idx="972">
                  <c:v>9.1927726643843908</c:v>
                </c:pt>
                <c:pt idx="973">
                  <c:v>9.1927726643843908</c:v>
                </c:pt>
                <c:pt idx="974">
                  <c:v>9.2236668322465416</c:v>
                </c:pt>
                <c:pt idx="975">
                  <c:v>9.2236668322465416</c:v>
                </c:pt>
                <c:pt idx="976">
                  <c:v>9.2545610001086906</c:v>
                </c:pt>
                <c:pt idx="977">
                  <c:v>9.2545610001086906</c:v>
                </c:pt>
                <c:pt idx="978">
                  <c:v>9.2854551679708415</c:v>
                </c:pt>
                <c:pt idx="979">
                  <c:v>9.2854551679708415</c:v>
                </c:pt>
                <c:pt idx="980">
                  <c:v>9.3163493358329905</c:v>
                </c:pt>
                <c:pt idx="981">
                  <c:v>9.3163493358329905</c:v>
                </c:pt>
                <c:pt idx="982">
                  <c:v>9.3472435036951413</c:v>
                </c:pt>
                <c:pt idx="983">
                  <c:v>9.3472435036951413</c:v>
                </c:pt>
                <c:pt idx="984">
                  <c:v>9.3781376715572922</c:v>
                </c:pt>
                <c:pt idx="985">
                  <c:v>9.3781376715572922</c:v>
                </c:pt>
                <c:pt idx="986">
                  <c:v>9.4090318394194412</c:v>
                </c:pt>
                <c:pt idx="987">
                  <c:v>9.4090318394194412</c:v>
                </c:pt>
                <c:pt idx="988">
                  <c:v>9.439926007281592</c:v>
                </c:pt>
                <c:pt idx="989">
                  <c:v>9.439926007281592</c:v>
                </c:pt>
                <c:pt idx="990">
                  <c:v>9.4708201751437411</c:v>
                </c:pt>
                <c:pt idx="991">
                  <c:v>9.4708201751437411</c:v>
                </c:pt>
                <c:pt idx="992">
                  <c:v>9.5017143430058919</c:v>
                </c:pt>
                <c:pt idx="993">
                  <c:v>9.5017143430058919</c:v>
                </c:pt>
                <c:pt idx="994">
                  <c:v>9.5326085108680427</c:v>
                </c:pt>
                <c:pt idx="995">
                  <c:v>9.5326085108680427</c:v>
                </c:pt>
                <c:pt idx="996">
                  <c:v>9.5635026787301918</c:v>
                </c:pt>
                <c:pt idx="997">
                  <c:v>9.5635026787301918</c:v>
                </c:pt>
                <c:pt idx="998">
                  <c:v>9.5943968465923426</c:v>
                </c:pt>
                <c:pt idx="999">
                  <c:v>9.5943968465923426</c:v>
                </c:pt>
                <c:pt idx="1000">
                  <c:v>9.6252910144544934</c:v>
                </c:pt>
                <c:pt idx="1001">
                  <c:v>9.6252910144544934</c:v>
                </c:pt>
                <c:pt idx="1002">
                  <c:v>9.6561851823166425</c:v>
                </c:pt>
                <c:pt idx="1003">
                  <c:v>9.6561851823166425</c:v>
                </c:pt>
                <c:pt idx="1004">
                  <c:v>9.6870793501787933</c:v>
                </c:pt>
                <c:pt idx="1005">
                  <c:v>9.6870793501787933</c:v>
                </c:pt>
                <c:pt idx="1006">
                  <c:v>9.7179735180409423</c:v>
                </c:pt>
                <c:pt idx="1007">
                  <c:v>9.7179735180409423</c:v>
                </c:pt>
                <c:pt idx="1008">
                  <c:v>9.7488676859030932</c:v>
                </c:pt>
                <c:pt idx="1009">
                  <c:v>9.7488676859030932</c:v>
                </c:pt>
                <c:pt idx="1010">
                  <c:v>9.779761853765244</c:v>
                </c:pt>
                <c:pt idx="1011">
                  <c:v>9.779761853765244</c:v>
                </c:pt>
                <c:pt idx="1012">
                  <c:v>9.810656021627393</c:v>
                </c:pt>
                <c:pt idx="1013">
                  <c:v>9.810656021627393</c:v>
                </c:pt>
                <c:pt idx="1014">
                  <c:v>9.8415501894895439</c:v>
                </c:pt>
                <c:pt idx="1015">
                  <c:v>9.8415501894895439</c:v>
                </c:pt>
                <c:pt idx="1016">
                  <c:v>9.8724443573516929</c:v>
                </c:pt>
                <c:pt idx="1017">
                  <c:v>9.8724443573516929</c:v>
                </c:pt>
                <c:pt idx="1018">
                  <c:v>9.9033385252138437</c:v>
                </c:pt>
                <c:pt idx="1019">
                  <c:v>9.9033385252138437</c:v>
                </c:pt>
                <c:pt idx="1020">
                  <c:v>9.9342326930759945</c:v>
                </c:pt>
                <c:pt idx="1021">
                  <c:v>9.9342326930759945</c:v>
                </c:pt>
                <c:pt idx="1022">
                  <c:v>9.9496797770070682</c:v>
                </c:pt>
                <c:pt idx="1023">
                  <c:v>9.9496797770070682</c:v>
                </c:pt>
              </c:numCache>
            </c:numRef>
          </c:xVal>
          <c:yVal>
            <c:numRef>
              <c:f>'Temp APZ'!$J$1098:$J$2121</c:f>
              <c:numCache>
                <c:formatCode>General</c:formatCode>
                <c:ptCount val="1024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  <c:pt idx="53">
                  <c:v>5</c:v>
                </c:pt>
                <c:pt idx="54">
                  <c:v>5</c:v>
                </c:pt>
                <c:pt idx="55">
                  <c:v>0</c:v>
                </c:pt>
                <c:pt idx="56">
                  <c:v>0</c:v>
                </c:pt>
                <c:pt idx="57">
                  <c:v>5</c:v>
                </c:pt>
                <c:pt idx="58">
                  <c:v>5</c:v>
                </c:pt>
                <c:pt idx="59">
                  <c:v>0</c:v>
                </c:pt>
                <c:pt idx="60">
                  <c:v>0</c:v>
                </c:pt>
                <c:pt idx="61">
                  <c:v>5</c:v>
                </c:pt>
                <c:pt idx="62">
                  <c:v>5</c:v>
                </c:pt>
                <c:pt idx="63">
                  <c:v>0</c:v>
                </c:pt>
                <c:pt idx="64">
                  <c:v>0</c:v>
                </c:pt>
                <c:pt idx="65">
                  <c:v>5</c:v>
                </c:pt>
                <c:pt idx="66">
                  <c:v>5</c:v>
                </c:pt>
                <c:pt idx="67">
                  <c:v>0</c:v>
                </c:pt>
                <c:pt idx="68">
                  <c:v>0</c:v>
                </c:pt>
                <c:pt idx="69">
                  <c:v>5</c:v>
                </c:pt>
                <c:pt idx="70">
                  <c:v>5</c:v>
                </c:pt>
                <c:pt idx="71">
                  <c:v>0</c:v>
                </c:pt>
                <c:pt idx="72">
                  <c:v>0</c:v>
                </c:pt>
                <c:pt idx="73">
                  <c:v>5</c:v>
                </c:pt>
                <c:pt idx="74">
                  <c:v>5</c:v>
                </c:pt>
                <c:pt idx="75">
                  <c:v>0</c:v>
                </c:pt>
                <c:pt idx="76">
                  <c:v>0</c:v>
                </c:pt>
                <c:pt idx="77">
                  <c:v>5</c:v>
                </c:pt>
                <c:pt idx="78">
                  <c:v>5</c:v>
                </c:pt>
                <c:pt idx="79">
                  <c:v>0</c:v>
                </c:pt>
                <c:pt idx="80">
                  <c:v>0</c:v>
                </c:pt>
                <c:pt idx="81">
                  <c:v>5</c:v>
                </c:pt>
                <c:pt idx="82">
                  <c:v>5</c:v>
                </c:pt>
                <c:pt idx="83">
                  <c:v>0</c:v>
                </c:pt>
                <c:pt idx="84">
                  <c:v>0</c:v>
                </c:pt>
                <c:pt idx="85">
                  <c:v>5</c:v>
                </c:pt>
                <c:pt idx="86">
                  <c:v>5</c:v>
                </c:pt>
                <c:pt idx="87">
                  <c:v>0</c:v>
                </c:pt>
                <c:pt idx="88">
                  <c:v>0</c:v>
                </c:pt>
                <c:pt idx="89">
                  <c:v>5</c:v>
                </c:pt>
                <c:pt idx="90">
                  <c:v>5</c:v>
                </c:pt>
                <c:pt idx="91">
                  <c:v>0</c:v>
                </c:pt>
                <c:pt idx="92">
                  <c:v>0</c:v>
                </c:pt>
                <c:pt idx="93">
                  <c:v>5</c:v>
                </c:pt>
                <c:pt idx="94">
                  <c:v>5</c:v>
                </c:pt>
                <c:pt idx="95">
                  <c:v>0</c:v>
                </c:pt>
                <c:pt idx="96">
                  <c:v>0</c:v>
                </c:pt>
                <c:pt idx="97">
                  <c:v>5</c:v>
                </c:pt>
                <c:pt idx="98">
                  <c:v>5</c:v>
                </c:pt>
                <c:pt idx="99">
                  <c:v>0</c:v>
                </c:pt>
                <c:pt idx="100">
                  <c:v>0</c:v>
                </c:pt>
                <c:pt idx="101">
                  <c:v>5</c:v>
                </c:pt>
                <c:pt idx="102">
                  <c:v>5</c:v>
                </c:pt>
                <c:pt idx="103">
                  <c:v>0</c:v>
                </c:pt>
                <c:pt idx="104">
                  <c:v>0</c:v>
                </c:pt>
                <c:pt idx="105">
                  <c:v>5</c:v>
                </c:pt>
                <c:pt idx="106">
                  <c:v>5</c:v>
                </c:pt>
                <c:pt idx="107">
                  <c:v>0</c:v>
                </c:pt>
                <c:pt idx="108">
                  <c:v>0</c:v>
                </c:pt>
                <c:pt idx="109">
                  <c:v>5</c:v>
                </c:pt>
                <c:pt idx="110">
                  <c:v>5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5</c:v>
                </c:pt>
                <c:pt idx="115">
                  <c:v>0</c:v>
                </c:pt>
                <c:pt idx="116">
                  <c:v>0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0</c:v>
                </c:pt>
                <c:pt idx="121">
                  <c:v>5</c:v>
                </c:pt>
                <c:pt idx="122">
                  <c:v>5</c:v>
                </c:pt>
                <c:pt idx="123">
                  <c:v>0</c:v>
                </c:pt>
                <c:pt idx="124">
                  <c:v>0</c:v>
                </c:pt>
                <c:pt idx="125">
                  <c:v>5</c:v>
                </c:pt>
                <c:pt idx="126">
                  <c:v>5</c:v>
                </c:pt>
                <c:pt idx="127">
                  <c:v>0</c:v>
                </c:pt>
                <c:pt idx="128">
                  <c:v>0</c:v>
                </c:pt>
                <c:pt idx="129">
                  <c:v>14</c:v>
                </c:pt>
                <c:pt idx="130">
                  <c:v>14</c:v>
                </c:pt>
                <c:pt idx="131">
                  <c:v>0</c:v>
                </c:pt>
                <c:pt idx="132">
                  <c:v>0</c:v>
                </c:pt>
                <c:pt idx="133">
                  <c:v>14</c:v>
                </c:pt>
                <c:pt idx="134">
                  <c:v>14</c:v>
                </c:pt>
                <c:pt idx="135">
                  <c:v>0</c:v>
                </c:pt>
                <c:pt idx="136">
                  <c:v>0</c:v>
                </c:pt>
                <c:pt idx="137">
                  <c:v>14</c:v>
                </c:pt>
                <c:pt idx="138">
                  <c:v>14</c:v>
                </c:pt>
                <c:pt idx="139">
                  <c:v>0</c:v>
                </c:pt>
                <c:pt idx="140">
                  <c:v>0</c:v>
                </c:pt>
                <c:pt idx="141">
                  <c:v>14</c:v>
                </c:pt>
                <c:pt idx="142">
                  <c:v>14</c:v>
                </c:pt>
                <c:pt idx="143">
                  <c:v>0</c:v>
                </c:pt>
                <c:pt idx="144">
                  <c:v>0</c:v>
                </c:pt>
                <c:pt idx="145">
                  <c:v>14</c:v>
                </c:pt>
                <c:pt idx="146">
                  <c:v>14</c:v>
                </c:pt>
                <c:pt idx="147">
                  <c:v>0</c:v>
                </c:pt>
                <c:pt idx="148">
                  <c:v>0</c:v>
                </c:pt>
                <c:pt idx="149">
                  <c:v>14</c:v>
                </c:pt>
                <c:pt idx="150">
                  <c:v>14</c:v>
                </c:pt>
                <c:pt idx="151">
                  <c:v>0</c:v>
                </c:pt>
                <c:pt idx="152">
                  <c:v>0</c:v>
                </c:pt>
                <c:pt idx="153">
                  <c:v>14</c:v>
                </c:pt>
                <c:pt idx="154">
                  <c:v>14</c:v>
                </c:pt>
                <c:pt idx="155">
                  <c:v>0</c:v>
                </c:pt>
                <c:pt idx="156">
                  <c:v>0</c:v>
                </c:pt>
                <c:pt idx="157">
                  <c:v>14</c:v>
                </c:pt>
                <c:pt idx="158">
                  <c:v>14</c:v>
                </c:pt>
                <c:pt idx="159">
                  <c:v>0</c:v>
                </c:pt>
                <c:pt idx="160">
                  <c:v>0</c:v>
                </c:pt>
                <c:pt idx="161">
                  <c:v>14</c:v>
                </c:pt>
                <c:pt idx="162">
                  <c:v>14</c:v>
                </c:pt>
                <c:pt idx="163">
                  <c:v>0</c:v>
                </c:pt>
                <c:pt idx="164">
                  <c:v>0</c:v>
                </c:pt>
                <c:pt idx="165">
                  <c:v>14</c:v>
                </c:pt>
                <c:pt idx="166">
                  <c:v>14</c:v>
                </c:pt>
                <c:pt idx="167">
                  <c:v>0</c:v>
                </c:pt>
                <c:pt idx="168">
                  <c:v>0</c:v>
                </c:pt>
                <c:pt idx="169">
                  <c:v>14</c:v>
                </c:pt>
                <c:pt idx="170">
                  <c:v>14</c:v>
                </c:pt>
                <c:pt idx="171">
                  <c:v>0</c:v>
                </c:pt>
                <c:pt idx="172">
                  <c:v>0</c:v>
                </c:pt>
                <c:pt idx="173">
                  <c:v>14</c:v>
                </c:pt>
                <c:pt idx="174">
                  <c:v>14</c:v>
                </c:pt>
                <c:pt idx="175">
                  <c:v>0</c:v>
                </c:pt>
                <c:pt idx="176">
                  <c:v>0</c:v>
                </c:pt>
                <c:pt idx="177">
                  <c:v>14</c:v>
                </c:pt>
                <c:pt idx="178">
                  <c:v>14</c:v>
                </c:pt>
                <c:pt idx="179">
                  <c:v>0</c:v>
                </c:pt>
                <c:pt idx="180">
                  <c:v>0</c:v>
                </c:pt>
                <c:pt idx="181">
                  <c:v>14</c:v>
                </c:pt>
                <c:pt idx="182">
                  <c:v>14</c:v>
                </c:pt>
                <c:pt idx="183">
                  <c:v>0</c:v>
                </c:pt>
                <c:pt idx="184">
                  <c:v>0</c:v>
                </c:pt>
                <c:pt idx="185">
                  <c:v>14</c:v>
                </c:pt>
                <c:pt idx="186">
                  <c:v>14</c:v>
                </c:pt>
                <c:pt idx="187">
                  <c:v>0</c:v>
                </c:pt>
                <c:pt idx="188">
                  <c:v>0</c:v>
                </c:pt>
                <c:pt idx="189">
                  <c:v>14</c:v>
                </c:pt>
                <c:pt idx="190">
                  <c:v>14</c:v>
                </c:pt>
                <c:pt idx="191">
                  <c:v>0</c:v>
                </c:pt>
                <c:pt idx="192">
                  <c:v>0</c:v>
                </c:pt>
                <c:pt idx="193">
                  <c:v>14</c:v>
                </c:pt>
                <c:pt idx="194">
                  <c:v>14</c:v>
                </c:pt>
                <c:pt idx="195">
                  <c:v>0</c:v>
                </c:pt>
                <c:pt idx="196">
                  <c:v>0</c:v>
                </c:pt>
                <c:pt idx="197">
                  <c:v>14</c:v>
                </c:pt>
                <c:pt idx="198">
                  <c:v>14</c:v>
                </c:pt>
                <c:pt idx="199">
                  <c:v>0</c:v>
                </c:pt>
                <c:pt idx="200">
                  <c:v>0</c:v>
                </c:pt>
                <c:pt idx="201">
                  <c:v>14</c:v>
                </c:pt>
                <c:pt idx="202">
                  <c:v>14</c:v>
                </c:pt>
                <c:pt idx="203">
                  <c:v>0</c:v>
                </c:pt>
                <c:pt idx="204">
                  <c:v>0</c:v>
                </c:pt>
                <c:pt idx="205">
                  <c:v>14</c:v>
                </c:pt>
                <c:pt idx="206">
                  <c:v>14</c:v>
                </c:pt>
                <c:pt idx="207">
                  <c:v>0</c:v>
                </c:pt>
                <c:pt idx="208">
                  <c:v>0</c:v>
                </c:pt>
                <c:pt idx="209">
                  <c:v>14</c:v>
                </c:pt>
                <c:pt idx="210">
                  <c:v>14</c:v>
                </c:pt>
                <c:pt idx="211">
                  <c:v>0</c:v>
                </c:pt>
                <c:pt idx="212">
                  <c:v>0</c:v>
                </c:pt>
                <c:pt idx="213">
                  <c:v>14</c:v>
                </c:pt>
                <c:pt idx="214">
                  <c:v>14</c:v>
                </c:pt>
                <c:pt idx="215">
                  <c:v>0</c:v>
                </c:pt>
                <c:pt idx="216">
                  <c:v>0</c:v>
                </c:pt>
                <c:pt idx="217">
                  <c:v>14</c:v>
                </c:pt>
                <c:pt idx="218">
                  <c:v>14</c:v>
                </c:pt>
                <c:pt idx="219">
                  <c:v>0</c:v>
                </c:pt>
                <c:pt idx="220">
                  <c:v>0</c:v>
                </c:pt>
                <c:pt idx="221">
                  <c:v>14</c:v>
                </c:pt>
                <c:pt idx="222">
                  <c:v>14</c:v>
                </c:pt>
                <c:pt idx="223">
                  <c:v>0</c:v>
                </c:pt>
                <c:pt idx="224">
                  <c:v>0</c:v>
                </c:pt>
                <c:pt idx="225">
                  <c:v>14</c:v>
                </c:pt>
                <c:pt idx="226">
                  <c:v>14</c:v>
                </c:pt>
                <c:pt idx="227">
                  <c:v>0</c:v>
                </c:pt>
                <c:pt idx="228">
                  <c:v>0</c:v>
                </c:pt>
                <c:pt idx="229">
                  <c:v>14</c:v>
                </c:pt>
                <c:pt idx="230">
                  <c:v>14</c:v>
                </c:pt>
                <c:pt idx="231">
                  <c:v>0</c:v>
                </c:pt>
                <c:pt idx="232">
                  <c:v>0</c:v>
                </c:pt>
                <c:pt idx="233">
                  <c:v>14</c:v>
                </c:pt>
                <c:pt idx="234">
                  <c:v>14</c:v>
                </c:pt>
                <c:pt idx="235">
                  <c:v>0</c:v>
                </c:pt>
                <c:pt idx="236">
                  <c:v>0</c:v>
                </c:pt>
                <c:pt idx="237">
                  <c:v>14</c:v>
                </c:pt>
                <c:pt idx="238">
                  <c:v>14</c:v>
                </c:pt>
                <c:pt idx="239">
                  <c:v>0</c:v>
                </c:pt>
                <c:pt idx="240">
                  <c:v>0</c:v>
                </c:pt>
                <c:pt idx="241">
                  <c:v>14</c:v>
                </c:pt>
                <c:pt idx="242">
                  <c:v>14</c:v>
                </c:pt>
                <c:pt idx="243">
                  <c:v>0</c:v>
                </c:pt>
                <c:pt idx="244">
                  <c:v>0</c:v>
                </c:pt>
                <c:pt idx="245">
                  <c:v>14</c:v>
                </c:pt>
                <c:pt idx="246">
                  <c:v>14</c:v>
                </c:pt>
                <c:pt idx="247">
                  <c:v>0</c:v>
                </c:pt>
                <c:pt idx="248">
                  <c:v>0</c:v>
                </c:pt>
                <c:pt idx="249">
                  <c:v>14</c:v>
                </c:pt>
                <c:pt idx="250">
                  <c:v>14</c:v>
                </c:pt>
                <c:pt idx="251">
                  <c:v>0</c:v>
                </c:pt>
                <c:pt idx="252">
                  <c:v>0</c:v>
                </c:pt>
                <c:pt idx="253">
                  <c:v>14</c:v>
                </c:pt>
                <c:pt idx="254">
                  <c:v>14</c:v>
                </c:pt>
                <c:pt idx="255">
                  <c:v>0</c:v>
                </c:pt>
                <c:pt idx="256">
                  <c:v>0</c:v>
                </c:pt>
                <c:pt idx="257">
                  <c:v>27</c:v>
                </c:pt>
                <c:pt idx="258">
                  <c:v>27</c:v>
                </c:pt>
                <c:pt idx="259">
                  <c:v>0</c:v>
                </c:pt>
                <c:pt idx="260">
                  <c:v>0</c:v>
                </c:pt>
                <c:pt idx="261">
                  <c:v>27</c:v>
                </c:pt>
                <c:pt idx="262">
                  <c:v>27</c:v>
                </c:pt>
                <c:pt idx="263">
                  <c:v>0</c:v>
                </c:pt>
                <c:pt idx="264">
                  <c:v>0</c:v>
                </c:pt>
                <c:pt idx="265">
                  <c:v>27</c:v>
                </c:pt>
                <c:pt idx="266">
                  <c:v>27</c:v>
                </c:pt>
                <c:pt idx="267">
                  <c:v>0</c:v>
                </c:pt>
                <c:pt idx="268">
                  <c:v>0</c:v>
                </c:pt>
                <c:pt idx="269">
                  <c:v>27</c:v>
                </c:pt>
                <c:pt idx="270">
                  <c:v>27</c:v>
                </c:pt>
                <c:pt idx="271">
                  <c:v>0</c:v>
                </c:pt>
                <c:pt idx="272">
                  <c:v>0</c:v>
                </c:pt>
                <c:pt idx="273">
                  <c:v>27</c:v>
                </c:pt>
                <c:pt idx="274">
                  <c:v>27</c:v>
                </c:pt>
                <c:pt idx="275">
                  <c:v>0</c:v>
                </c:pt>
                <c:pt idx="276">
                  <c:v>0</c:v>
                </c:pt>
                <c:pt idx="277">
                  <c:v>27</c:v>
                </c:pt>
                <c:pt idx="278">
                  <c:v>27</c:v>
                </c:pt>
                <c:pt idx="279">
                  <c:v>0</c:v>
                </c:pt>
                <c:pt idx="280">
                  <c:v>0</c:v>
                </c:pt>
                <c:pt idx="281">
                  <c:v>27</c:v>
                </c:pt>
                <c:pt idx="282">
                  <c:v>27</c:v>
                </c:pt>
                <c:pt idx="283">
                  <c:v>0</c:v>
                </c:pt>
                <c:pt idx="284">
                  <c:v>0</c:v>
                </c:pt>
                <c:pt idx="285">
                  <c:v>27</c:v>
                </c:pt>
                <c:pt idx="286">
                  <c:v>27</c:v>
                </c:pt>
                <c:pt idx="287">
                  <c:v>0</c:v>
                </c:pt>
                <c:pt idx="288">
                  <c:v>0</c:v>
                </c:pt>
                <c:pt idx="289">
                  <c:v>27</c:v>
                </c:pt>
                <c:pt idx="290">
                  <c:v>27</c:v>
                </c:pt>
                <c:pt idx="291">
                  <c:v>0</c:v>
                </c:pt>
                <c:pt idx="292">
                  <c:v>0</c:v>
                </c:pt>
                <c:pt idx="293">
                  <c:v>27</c:v>
                </c:pt>
                <c:pt idx="294">
                  <c:v>27</c:v>
                </c:pt>
                <c:pt idx="295">
                  <c:v>0</c:v>
                </c:pt>
                <c:pt idx="296">
                  <c:v>0</c:v>
                </c:pt>
                <c:pt idx="297">
                  <c:v>27</c:v>
                </c:pt>
                <c:pt idx="298">
                  <c:v>27</c:v>
                </c:pt>
                <c:pt idx="299">
                  <c:v>0</c:v>
                </c:pt>
                <c:pt idx="300">
                  <c:v>0</c:v>
                </c:pt>
                <c:pt idx="301">
                  <c:v>27</c:v>
                </c:pt>
                <c:pt idx="302">
                  <c:v>27</c:v>
                </c:pt>
                <c:pt idx="303">
                  <c:v>0</c:v>
                </c:pt>
                <c:pt idx="304">
                  <c:v>0</c:v>
                </c:pt>
                <c:pt idx="305">
                  <c:v>27</c:v>
                </c:pt>
                <c:pt idx="306">
                  <c:v>27</c:v>
                </c:pt>
                <c:pt idx="307">
                  <c:v>0</c:v>
                </c:pt>
                <c:pt idx="308">
                  <c:v>0</c:v>
                </c:pt>
                <c:pt idx="309">
                  <c:v>27</c:v>
                </c:pt>
                <c:pt idx="310">
                  <c:v>27</c:v>
                </c:pt>
                <c:pt idx="311">
                  <c:v>0</c:v>
                </c:pt>
                <c:pt idx="312">
                  <c:v>0</c:v>
                </c:pt>
                <c:pt idx="313">
                  <c:v>27</c:v>
                </c:pt>
                <c:pt idx="314">
                  <c:v>27</c:v>
                </c:pt>
                <c:pt idx="315">
                  <c:v>0</c:v>
                </c:pt>
                <c:pt idx="316">
                  <c:v>0</c:v>
                </c:pt>
                <c:pt idx="317">
                  <c:v>27</c:v>
                </c:pt>
                <c:pt idx="318">
                  <c:v>27</c:v>
                </c:pt>
                <c:pt idx="319">
                  <c:v>0</c:v>
                </c:pt>
                <c:pt idx="320">
                  <c:v>0</c:v>
                </c:pt>
                <c:pt idx="321">
                  <c:v>27</c:v>
                </c:pt>
                <c:pt idx="322">
                  <c:v>27</c:v>
                </c:pt>
                <c:pt idx="323">
                  <c:v>0</c:v>
                </c:pt>
                <c:pt idx="324">
                  <c:v>0</c:v>
                </c:pt>
                <c:pt idx="325">
                  <c:v>27</c:v>
                </c:pt>
                <c:pt idx="326">
                  <c:v>27</c:v>
                </c:pt>
                <c:pt idx="327">
                  <c:v>0</c:v>
                </c:pt>
                <c:pt idx="328">
                  <c:v>0</c:v>
                </c:pt>
                <c:pt idx="329">
                  <c:v>27</c:v>
                </c:pt>
                <c:pt idx="330">
                  <c:v>27</c:v>
                </c:pt>
                <c:pt idx="331">
                  <c:v>0</c:v>
                </c:pt>
                <c:pt idx="332">
                  <c:v>0</c:v>
                </c:pt>
                <c:pt idx="333">
                  <c:v>27</c:v>
                </c:pt>
                <c:pt idx="334">
                  <c:v>27</c:v>
                </c:pt>
                <c:pt idx="335">
                  <c:v>0</c:v>
                </c:pt>
                <c:pt idx="336">
                  <c:v>0</c:v>
                </c:pt>
                <c:pt idx="337">
                  <c:v>27</c:v>
                </c:pt>
                <c:pt idx="338">
                  <c:v>27</c:v>
                </c:pt>
                <c:pt idx="339">
                  <c:v>0</c:v>
                </c:pt>
                <c:pt idx="340">
                  <c:v>0</c:v>
                </c:pt>
                <c:pt idx="341">
                  <c:v>27</c:v>
                </c:pt>
                <c:pt idx="342">
                  <c:v>27</c:v>
                </c:pt>
                <c:pt idx="343">
                  <c:v>0</c:v>
                </c:pt>
                <c:pt idx="344">
                  <c:v>0</c:v>
                </c:pt>
                <c:pt idx="345">
                  <c:v>27</c:v>
                </c:pt>
                <c:pt idx="346">
                  <c:v>27</c:v>
                </c:pt>
                <c:pt idx="347">
                  <c:v>0</c:v>
                </c:pt>
                <c:pt idx="348">
                  <c:v>0</c:v>
                </c:pt>
                <c:pt idx="349">
                  <c:v>27</c:v>
                </c:pt>
                <c:pt idx="350">
                  <c:v>27</c:v>
                </c:pt>
                <c:pt idx="351">
                  <c:v>0</c:v>
                </c:pt>
                <c:pt idx="352">
                  <c:v>0</c:v>
                </c:pt>
                <c:pt idx="353">
                  <c:v>27</c:v>
                </c:pt>
                <c:pt idx="354">
                  <c:v>27</c:v>
                </c:pt>
                <c:pt idx="355">
                  <c:v>0</c:v>
                </c:pt>
                <c:pt idx="356">
                  <c:v>0</c:v>
                </c:pt>
                <c:pt idx="357">
                  <c:v>27</c:v>
                </c:pt>
                <c:pt idx="358">
                  <c:v>27</c:v>
                </c:pt>
                <c:pt idx="359">
                  <c:v>0</c:v>
                </c:pt>
                <c:pt idx="360">
                  <c:v>0</c:v>
                </c:pt>
                <c:pt idx="361">
                  <c:v>27</c:v>
                </c:pt>
                <c:pt idx="362">
                  <c:v>27</c:v>
                </c:pt>
                <c:pt idx="363">
                  <c:v>0</c:v>
                </c:pt>
                <c:pt idx="364">
                  <c:v>0</c:v>
                </c:pt>
                <c:pt idx="365">
                  <c:v>27</c:v>
                </c:pt>
                <c:pt idx="366">
                  <c:v>27</c:v>
                </c:pt>
                <c:pt idx="367">
                  <c:v>0</c:v>
                </c:pt>
                <c:pt idx="368">
                  <c:v>0</c:v>
                </c:pt>
                <c:pt idx="369">
                  <c:v>27</c:v>
                </c:pt>
                <c:pt idx="370">
                  <c:v>27</c:v>
                </c:pt>
                <c:pt idx="371">
                  <c:v>0</c:v>
                </c:pt>
                <c:pt idx="372">
                  <c:v>0</c:v>
                </c:pt>
                <c:pt idx="373">
                  <c:v>27</c:v>
                </c:pt>
                <c:pt idx="374">
                  <c:v>27</c:v>
                </c:pt>
                <c:pt idx="375">
                  <c:v>0</c:v>
                </c:pt>
                <c:pt idx="376">
                  <c:v>0</c:v>
                </c:pt>
                <c:pt idx="377">
                  <c:v>27</c:v>
                </c:pt>
                <c:pt idx="378">
                  <c:v>27</c:v>
                </c:pt>
                <c:pt idx="379">
                  <c:v>0</c:v>
                </c:pt>
                <c:pt idx="380">
                  <c:v>0</c:v>
                </c:pt>
                <c:pt idx="381">
                  <c:v>27</c:v>
                </c:pt>
                <c:pt idx="382">
                  <c:v>27</c:v>
                </c:pt>
                <c:pt idx="383">
                  <c:v>0</c:v>
                </c:pt>
                <c:pt idx="384">
                  <c:v>0</c:v>
                </c:pt>
                <c:pt idx="385">
                  <c:v>23</c:v>
                </c:pt>
                <c:pt idx="386">
                  <c:v>23</c:v>
                </c:pt>
                <c:pt idx="387">
                  <c:v>0</c:v>
                </c:pt>
                <c:pt idx="388">
                  <c:v>0</c:v>
                </c:pt>
                <c:pt idx="389">
                  <c:v>23</c:v>
                </c:pt>
                <c:pt idx="390">
                  <c:v>23</c:v>
                </c:pt>
                <c:pt idx="391">
                  <c:v>0</c:v>
                </c:pt>
                <c:pt idx="392">
                  <c:v>0</c:v>
                </c:pt>
                <c:pt idx="393">
                  <c:v>23</c:v>
                </c:pt>
                <c:pt idx="394">
                  <c:v>23</c:v>
                </c:pt>
                <c:pt idx="395">
                  <c:v>0</c:v>
                </c:pt>
                <c:pt idx="396">
                  <c:v>0</c:v>
                </c:pt>
                <c:pt idx="397">
                  <c:v>23</c:v>
                </c:pt>
                <c:pt idx="398">
                  <c:v>23</c:v>
                </c:pt>
                <c:pt idx="399">
                  <c:v>0</c:v>
                </c:pt>
                <c:pt idx="400">
                  <c:v>0</c:v>
                </c:pt>
                <c:pt idx="401">
                  <c:v>23</c:v>
                </c:pt>
                <c:pt idx="402">
                  <c:v>23</c:v>
                </c:pt>
                <c:pt idx="403">
                  <c:v>0</c:v>
                </c:pt>
                <c:pt idx="404">
                  <c:v>0</c:v>
                </c:pt>
                <c:pt idx="405">
                  <c:v>23</c:v>
                </c:pt>
                <c:pt idx="406">
                  <c:v>23</c:v>
                </c:pt>
                <c:pt idx="407">
                  <c:v>0</c:v>
                </c:pt>
                <c:pt idx="408">
                  <c:v>0</c:v>
                </c:pt>
                <c:pt idx="409">
                  <c:v>23</c:v>
                </c:pt>
                <c:pt idx="410">
                  <c:v>23</c:v>
                </c:pt>
                <c:pt idx="411">
                  <c:v>0</c:v>
                </c:pt>
                <c:pt idx="412">
                  <c:v>0</c:v>
                </c:pt>
                <c:pt idx="413">
                  <c:v>23</c:v>
                </c:pt>
                <c:pt idx="414">
                  <c:v>23</c:v>
                </c:pt>
                <c:pt idx="415">
                  <c:v>0</c:v>
                </c:pt>
                <c:pt idx="416">
                  <c:v>0</c:v>
                </c:pt>
                <c:pt idx="417">
                  <c:v>23</c:v>
                </c:pt>
                <c:pt idx="418">
                  <c:v>23</c:v>
                </c:pt>
                <c:pt idx="419">
                  <c:v>0</c:v>
                </c:pt>
                <c:pt idx="420">
                  <c:v>0</c:v>
                </c:pt>
                <c:pt idx="421">
                  <c:v>23</c:v>
                </c:pt>
                <c:pt idx="422">
                  <c:v>23</c:v>
                </c:pt>
                <c:pt idx="423">
                  <c:v>0</c:v>
                </c:pt>
                <c:pt idx="424">
                  <c:v>0</c:v>
                </c:pt>
                <c:pt idx="425">
                  <c:v>23</c:v>
                </c:pt>
                <c:pt idx="426">
                  <c:v>23</c:v>
                </c:pt>
                <c:pt idx="427">
                  <c:v>0</c:v>
                </c:pt>
                <c:pt idx="428">
                  <c:v>0</c:v>
                </c:pt>
                <c:pt idx="429">
                  <c:v>23</c:v>
                </c:pt>
                <c:pt idx="430">
                  <c:v>23</c:v>
                </c:pt>
                <c:pt idx="431">
                  <c:v>0</c:v>
                </c:pt>
                <c:pt idx="432">
                  <c:v>0</c:v>
                </c:pt>
                <c:pt idx="433">
                  <c:v>23</c:v>
                </c:pt>
                <c:pt idx="434">
                  <c:v>23</c:v>
                </c:pt>
                <c:pt idx="435">
                  <c:v>0</c:v>
                </c:pt>
                <c:pt idx="436">
                  <c:v>0</c:v>
                </c:pt>
                <c:pt idx="437">
                  <c:v>23</c:v>
                </c:pt>
                <c:pt idx="438">
                  <c:v>23</c:v>
                </c:pt>
                <c:pt idx="439">
                  <c:v>0</c:v>
                </c:pt>
                <c:pt idx="440">
                  <c:v>0</c:v>
                </c:pt>
                <c:pt idx="441">
                  <c:v>23</c:v>
                </c:pt>
                <c:pt idx="442">
                  <c:v>23</c:v>
                </c:pt>
                <c:pt idx="443">
                  <c:v>0</c:v>
                </c:pt>
                <c:pt idx="444">
                  <c:v>0</c:v>
                </c:pt>
                <c:pt idx="445">
                  <c:v>23</c:v>
                </c:pt>
                <c:pt idx="446">
                  <c:v>23</c:v>
                </c:pt>
                <c:pt idx="447">
                  <c:v>0</c:v>
                </c:pt>
                <c:pt idx="448">
                  <c:v>0</c:v>
                </c:pt>
                <c:pt idx="449">
                  <c:v>23</c:v>
                </c:pt>
                <c:pt idx="450">
                  <c:v>23</c:v>
                </c:pt>
                <c:pt idx="451">
                  <c:v>0</c:v>
                </c:pt>
                <c:pt idx="452">
                  <c:v>0</c:v>
                </c:pt>
                <c:pt idx="453">
                  <c:v>23</c:v>
                </c:pt>
                <c:pt idx="454">
                  <c:v>23</c:v>
                </c:pt>
                <c:pt idx="455">
                  <c:v>0</c:v>
                </c:pt>
                <c:pt idx="456">
                  <c:v>0</c:v>
                </c:pt>
                <c:pt idx="457">
                  <c:v>23</c:v>
                </c:pt>
                <c:pt idx="458">
                  <c:v>23</c:v>
                </c:pt>
                <c:pt idx="459">
                  <c:v>0</c:v>
                </c:pt>
                <c:pt idx="460">
                  <c:v>0</c:v>
                </c:pt>
                <c:pt idx="461">
                  <c:v>23</c:v>
                </c:pt>
                <c:pt idx="462">
                  <c:v>23</c:v>
                </c:pt>
                <c:pt idx="463">
                  <c:v>0</c:v>
                </c:pt>
                <c:pt idx="464">
                  <c:v>0</c:v>
                </c:pt>
                <c:pt idx="465">
                  <c:v>23</c:v>
                </c:pt>
                <c:pt idx="466">
                  <c:v>23</c:v>
                </c:pt>
                <c:pt idx="467">
                  <c:v>0</c:v>
                </c:pt>
                <c:pt idx="468">
                  <c:v>0</c:v>
                </c:pt>
                <c:pt idx="469">
                  <c:v>23</c:v>
                </c:pt>
                <c:pt idx="470">
                  <c:v>23</c:v>
                </c:pt>
                <c:pt idx="471">
                  <c:v>0</c:v>
                </c:pt>
                <c:pt idx="472">
                  <c:v>0</c:v>
                </c:pt>
                <c:pt idx="473">
                  <c:v>23</c:v>
                </c:pt>
                <c:pt idx="474">
                  <c:v>23</c:v>
                </c:pt>
                <c:pt idx="475">
                  <c:v>0</c:v>
                </c:pt>
                <c:pt idx="476">
                  <c:v>0</c:v>
                </c:pt>
                <c:pt idx="477">
                  <c:v>23</c:v>
                </c:pt>
                <c:pt idx="478">
                  <c:v>23</c:v>
                </c:pt>
                <c:pt idx="479">
                  <c:v>0</c:v>
                </c:pt>
                <c:pt idx="480">
                  <c:v>0</c:v>
                </c:pt>
                <c:pt idx="481">
                  <c:v>23</c:v>
                </c:pt>
                <c:pt idx="482">
                  <c:v>23</c:v>
                </c:pt>
                <c:pt idx="483">
                  <c:v>0</c:v>
                </c:pt>
                <c:pt idx="484">
                  <c:v>0</c:v>
                </c:pt>
                <c:pt idx="485">
                  <c:v>23</c:v>
                </c:pt>
                <c:pt idx="486">
                  <c:v>23</c:v>
                </c:pt>
                <c:pt idx="487">
                  <c:v>0</c:v>
                </c:pt>
                <c:pt idx="488">
                  <c:v>0</c:v>
                </c:pt>
                <c:pt idx="489">
                  <c:v>23</c:v>
                </c:pt>
                <c:pt idx="490">
                  <c:v>23</c:v>
                </c:pt>
                <c:pt idx="491">
                  <c:v>0</c:v>
                </c:pt>
                <c:pt idx="492">
                  <c:v>0</c:v>
                </c:pt>
                <c:pt idx="493">
                  <c:v>23</c:v>
                </c:pt>
                <c:pt idx="494">
                  <c:v>23</c:v>
                </c:pt>
                <c:pt idx="495">
                  <c:v>0</c:v>
                </c:pt>
                <c:pt idx="496">
                  <c:v>0</c:v>
                </c:pt>
                <c:pt idx="497">
                  <c:v>23</c:v>
                </c:pt>
                <c:pt idx="498">
                  <c:v>23</c:v>
                </c:pt>
                <c:pt idx="499">
                  <c:v>0</c:v>
                </c:pt>
                <c:pt idx="500">
                  <c:v>0</c:v>
                </c:pt>
                <c:pt idx="501">
                  <c:v>23</c:v>
                </c:pt>
                <c:pt idx="502">
                  <c:v>23</c:v>
                </c:pt>
                <c:pt idx="503">
                  <c:v>0</c:v>
                </c:pt>
                <c:pt idx="504">
                  <c:v>0</c:v>
                </c:pt>
                <c:pt idx="505">
                  <c:v>23</c:v>
                </c:pt>
                <c:pt idx="506">
                  <c:v>23</c:v>
                </c:pt>
                <c:pt idx="507">
                  <c:v>0</c:v>
                </c:pt>
                <c:pt idx="508">
                  <c:v>0</c:v>
                </c:pt>
                <c:pt idx="509">
                  <c:v>23</c:v>
                </c:pt>
                <c:pt idx="510">
                  <c:v>23</c:v>
                </c:pt>
                <c:pt idx="511">
                  <c:v>0</c:v>
                </c:pt>
                <c:pt idx="512">
                  <c:v>0</c:v>
                </c:pt>
                <c:pt idx="513">
                  <c:v>9</c:v>
                </c:pt>
                <c:pt idx="514">
                  <c:v>9</c:v>
                </c:pt>
                <c:pt idx="515">
                  <c:v>0</c:v>
                </c:pt>
                <c:pt idx="516">
                  <c:v>0</c:v>
                </c:pt>
                <c:pt idx="517">
                  <c:v>9</c:v>
                </c:pt>
                <c:pt idx="518">
                  <c:v>9</c:v>
                </c:pt>
                <c:pt idx="519">
                  <c:v>0</c:v>
                </c:pt>
                <c:pt idx="520">
                  <c:v>0</c:v>
                </c:pt>
                <c:pt idx="521">
                  <c:v>9</c:v>
                </c:pt>
                <c:pt idx="522">
                  <c:v>9</c:v>
                </c:pt>
                <c:pt idx="523">
                  <c:v>0</c:v>
                </c:pt>
                <c:pt idx="524">
                  <c:v>0</c:v>
                </c:pt>
                <c:pt idx="525">
                  <c:v>9</c:v>
                </c:pt>
                <c:pt idx="526">
                  <c:v>9</c:v>
                </c:pt>
                <c:pt idx="527">
                  <c:v>0</c:v>
                </c:pt>
                <c:pt idx="528">
                  <c:v>0</c:v>
                </c:pt>
                <c:pt idx="529">
                  <c:v>9</c:v>
                </c:pt>
                <c:pt idx="530">
                  <c:v>9</c:v>
                </c:pt>
                <c:pt idx="531">
                  <c:v>0</c:v>
                </c:pt>
                <c:pt idx="532">
                  <c:v>0</c:v>
                </c:pt>
                <c:pt idx="533">
                  <c:v>9</c:v>
                </c:pt>
                <c:pt idx="534">
                  <c:v>9</c:v>
                </c:pt>
                <c:pt idx="535">
                  <c:v>0</c:v>
                </c:pt>
                <c:pt idx="536">
                  <c:v>0</c:v>
                </c:pt>
                <c:pt idx="537">
                  <c:v>9</c:v>
                </c:pt>
                <c:pt idx="538">
                  <c:v>9</c:v>
                </c:pt>
                <c:pt idx="539">
                  <c:v>0</c:v>
                </c:pt>
                <c:pt idx="540">
                  <c:v>0</c:v>
                </c:pt>
                <c:pt idx="541">
                  <c:v>9</c:v>
                </c:pt>
                <c:pt idx="542">
                  <c:v>9</c:v>
                </c:pt>
                <c:pt idx="543">
                  <c:v>0</c:v>
                </c:pt>
                <c:pt idx="544">
                  <c:v>0</c:v>
                </c:pt>
                <c:pt idx="545">
                  <c:v>9</c:v>
                </c:pt>
                <c:pt idx="546">
                  <c:v>9</c:v>
                </c:pt>
                <c:pt idx="547">
                  <c:v>0</c:v>
                </c:pt>
                <c:pt idx="548">
                  <c:v>0</c:v>
                </c:pt>
                <c:pt idx="549">
                  <c:v>9</c:v>
                </c:pt>
                <c:pt idx="550">
                  <c:v>9</c:v>
                </c:pt>
                <c:pt idx="551">
                  <c:v>0</c:v>
                </c:pt>
                <c:pt idx="552">
                  <c:v>0</c:v>
                </c:pt>
                <c:pt idx="553">
                  <c:v>9</c:v>
                </c:pt>
                <c:pt idx="554">
                  <c:v>9</c:v>
                </c:pt>
                <c:pt idx="555">
                  <c:v>0</c:v>
                </c:pt>
                <c:pt idx="556">
                  <c:v>0</c:v>
                </c:pt>
                <c:pt idx="557">
                  <c:v>9</c:v>
                </c:pt>
                <c:pt idx="558">
                  <c:v>9</c:v>
                </c:pt>
                <c:pt idx="559">
                  <c:v>0</c:v>
                </c:pt>
                <c:pt idx="560">
                  <c:v>0</c:v>
                </c:pt>
                <c:pt idx="561">
                  <c:v>9</c:v>
                </c:pt>
                <c:pt idx="562">
                  <c:v>9</c:v>
                </c:pt>
                <c:pt idx="563">
                  <c:v>0</c:v>
                </c:pt>
                <c:pt idx="564">
                  <c:v>0</c:v>
                </c:pt>
                <c:pt idx="565">
                  <c:v>9</c:v>
                </c:pt>
                <c:pt idx="566">
                  <c:v>9</c:v>
                </c:pt>
                <c:pt idx="567">
                  <c:v>0</c:v>
                </c:pt>
                <c:pt idx="568">
                  <c:v>0</c:v>
                </c:pt>
                <c:pt idx="569">
                  <c:v>9</c:v>
                </c:pt>
                <c:pt idx="570">
                  <c:v>9</c:v>
                </c:pt>
                <c:pt idx="571">
                  <c:v>0</c:v>
                </c:pt>
                <c:pt idx="572">
                  <c:v>0</c:v>
                </c:pt>
                <c:pt idx="573">
                  <c:v>9</c:v>
                </c:pt>
                <c:pt idx="574">
                  <c:v>9</c:v>
                </c:pt>
                <c:pt idx="575">
                  <c:v>0</c:v>
                </c:pt>
                <c:pt idx="576">
                  <c:v>0</c:v>
                </c:pt>
                <c:pt idx="577">
                  <c:v>9</c:v>
                </c:pt>
                <c:pt idx="578">
                  <c:v>9</c:v>
                </c:pt>
                <c:pt idx="579">
                  <c:v>0</c:v>
                </c:pt>
                <c:pt idx="580">
                  <c:v>0</c:v>
                </c:pt>
                <c:pt idx="581">
                  <c:v>9</c:v>
                </c:pt>
                <c:pt idx="582">
                  <c:v>9</c:v>
                </c:pt>
                <c:pt idx="583">
                  <c:v>0</c:v>
                </c:pt>
                <c:pt idx="584">
                  <c:v>0</c:v>
                </c:pt>
                <c:pt idx="585">
                  <c:v>9</c:v>
                </c:pt>
                <c:pt idx="586">
                  <c:v>9</c:v>
                </c:pt>
                <c:pt idx="587">
                  <c:v>0</c:v>
                </c:pt>
                <c:pt idx="588">
                  <c:v>0</c:v>
                </c:pt>
                <c:pt idx="589">
                  <c:v>9</c:v>
                </c:pt>
                <c:pt idx="590">
                  <c:v>9</c:v>
                </c:pt>
                <c:pt idx="591">
                  <c:v>0</c:v>
                </c:pt>
                <c:pt idx="592">
                  <c:v>0</c:v>
                </c:pt>
                <c:pt idx="593">
                  <c:v>9</c:v>
                </c:pt>
                <c:pt idx="594">
                  <c:v>9</c:v>
                </c:pt>
                <c:pt idx="595">
                  <c:v>0</c:v>
                </c:pt>
                <c:pt idx="596">
                  <c:v>0</c:v>
                </c:pt>
                <c:pt idx="597">
                  <c:v>9</c:v>
                </c:pt>
                <c:pt idx="598">
                  <c:v>9</c:v>
                </c:pt>
                <c:pt idx="599">
                  <c:v>0</c:v>
                </c:pt>
                <c:pt idx="600">
                  <c:v>0</c:v>
                </c:pt>
                <c:pt idx="601">
                  <c:v>9</c:v>
                </c:pt>
                <c:pt idx="602">
                  <c:v>9</c:v>
                </c:pt>
                <c:pt idx="603">
                  <c:v>0</c:v>
                </c:pt>
                <c:pt idx="604">
                  <c:v>0</c:v>
                </c:pt>
                <c:pt idx="605">
                  <c:v>9</c:v>
                </c:pt>
                <c:pt idx="606">
                  <c:v>9</c:v>
                </c:pt>
                <c:pt idx="607">
                  <c:v>0</c:v>
                </c:pt>
                <c:pt idx="608">
                  <c:v>0</c:v>
                </c:pt>
                <c:pt idx="609">
                  <c:v>9</c:v>
                </c:pt>
                <c:pt idx="610">
                  <c:v>9</c:v>
                </c:pt>
                <c:pt idx="611">
                  <c:v>0</c:v>
                </c:pt>
                <c:pt idx="612">
                  <c:v>0</c:v>
                </c:pt>
                <c:pt idx="613">
                  <c:v>9</c:v>
                </c:pt>
                <c:pt idx="614">
                  <c:v>9</c:v>
                </c:pt>
                <c:pt idx="615">
                  <c:v>0</c:v>
                </c:pt>
                <c:pt idx="616">
                  <c:v>0</c:v>
                </c:pt>
                <c:pt idx="617">
                  <c:v>9</c:v>
                </c:pt>
                <c:pt idx="618">
                  <c:v>9</c:v>
                </c:pt>
                <c:pt idx="619">
                  <c:v>0</c:v>
                </c:pt>
                <c:pt idx="620">
                  <c:v>0</c:v>
                </c:pt>
                <c:pt idx="621">
                  <c:v>9</c:v>
                </c:pt>
                <c:pt idx="622">
                  <c:v>9</c:v>
                </c:pt>
                <c:pt idx="623">
                  <c:v>0</c:v>
                </c:pt>
                <c:pt idx="624">
                  <c:v>0</c:v>
                </c:pt>
                <c:pt idx="625">
                  <c:v>9</c:v>
                </c:pt>
                <c:pt idx="626">
                  <c:v>9</c:v>
                </c:pt>
                <c:pt idx="627">
                  <c:v>0</c:v>
                </c:pt>
                <c:pt idx="628">
                  <c:v>0</c:v>
                </c:pt>
                <c:pt idx="629">
                  <c:v>9</c:v>
                </c:pt>
                <c:pt idx="630">
                  <c:v>9</c:v>
                </c:pt>
                <c:pt idx="631">
                  <c:v>0</c:v>
                </c:pt>
                <c:pt idx="632">
                  <c:v>0</c:v>
                </c:pt>
                <c:pt idx="633">
                  <c:v>9</c:v>
                </c:pt>
                <c:pt idx="634">
                  <c:v>9</c:v>
                </c:pt>
                <c:pt idx="635">
                  <c:v>0</c:v>
                </c:pt>
                <c:pt idx="636">
                  <c:v>0</c:v>
                </c:pt>
                <c:pt idx="637">
                  <c:v>9</c:v>
                </c:pt>
                <c:pt idx="638">
                  <c:v>9</c:v>
                </c:pt>
                <c:pt idx="639">
                  <c:v>0</c:v>
                </c:pt>
                <c:pt idx="640">
                  <c:v>0</c:v>
                </c:pt>
                <c:pt idx="641">
                  <c:v>2</c:v>
                </c:pt>
                <c:pt idx="642">
                  <c:v>2</c:v>
                </c:pt>
                <c:pt idx="643">
                  <c:v>0</c:v>
                </c:pt>
                <c:pt idx="644">
                  <c:v>0</c:v>
                </c:pt>
                <c:pt idx="645">
                  <c:v>2</c:v>
                </c:pt>
                <c:pt idx="646">
                  <c:v>2</c:v>
                </c:pt>
                <c:pt idx="647">
                  <c:v>0</c:v>
                </c:pt>
                <c:pt idx="648">
                  <c:v>0</c:v>
                </c:pt>
                <c:pt idx="649">
                  <c:v>2</c:v>
                </c:pt>
                <c:pt idx="650">
                  <c:v>2</c:v>
                </c:pt>
                <c:pt idx="651">
                  <c:v>0</c:v>
                </c:pt>
                <c:pt idx="652">
                  <c:v>0</c:v>
                </c:pt>
                <c:pt idx="653">
                  <c:v>2</c:v>
                </c:pt>
                <c:pt idx="654">
                  <c:v>2</c:v>
                </c:pt>
                <c:pt idx="655">
                  <c:v>0</c:v>
                </c:pt>
                <c:pt idx="656">
                  <c:v>0</c:v>
                </c:pt>
                <c:pt idx="657">
                  <c:v>2</c:v>
                </c:pt>
                <c:pt idx="658">
                  <c:v>2</c:v>
                </c:pt>
                <c:pt idx="659">
                  <c:v>0</c:v>
                </c:pt>
                <c:pt idx="660">
                  <c:v>0</c:v>
                </c:pt>
                <c:pt idx="661">
                  <c:v>2</c:v>
                </c:pt>
                <c:pt idx="662">
                  <c:v>2</c:v>
                </c:pt>
                <c:pt idx="663">
                  <c:v>0</c:v>
                </c:pt>
                <c:pt idx="664">
                  <c:v>0</c:v>
                </c:pt>
                <c:pt idx="665">
                  <c:v>2</c:v>
                </c:pt>
                <c:pt idx="666">
                  <c:v>2</c:v>
                </c:pt>
                <c:pt idx="667">
                  <c:v>0</c:v>
                </c:pt>
                <c:pt idx="668">
                  <c:v>0</c:v>
                </c:pt>
                <c:pt idx="669">
                  <c:v>2</c:v>
                </c:pt>
                <c:pt idx="670">
                  <c:v>2</c:v>
                </c:pt>
                <c:pt idx="671">
                  <c:v>0</c:v>
                </c:pt>
                <c:pt idx="672">
                  <c:v>0</c:v>
                </c:pt>
                <c:pt idx="673">
                  <c:v>2</c:v>
                </c:pt>
                <c:pt idx="674">
                  <c:v>2</c:v>
                </c:pt>
                <c:pt idx="675">
                  <c:v>0</c:v>
                </c:pt>
                <c:pt idx="676">
                  <c:v>0</c:v>
                </c:pt>
                <c:pt idx="677">
                  <c:v>2</c:v>
                </c:pt>
                <c:pt idx="678">
                  <c:v>2</c:v>
                </c:pt>
                <c:pt idx="679">
                  <c:v>0</c:v>
                </c:pt>
                <c:pt idx="680">
                  <c:v>0</c:v>
                </c:pt>
                <c:pt idx="681">
                  <c:v>2</c:v>
                </c:pt>
                <c:pt idx="682">
                  <c:v>2</c:v>
                </c:pt>
                <c:pt idx="683">
                  <c:v>0</c:v>
                </c:pt>
                <c:pt idx="684">
                  <c:v>0</c:v>
                </c:pt>
                <c:pt idx="685">
                  <c:v>2</c:v>
                </c:pt>
                <c:pt idx="686">
                  <c:v>2</c:v>
                </c:pt>
                <c:pt idx="687">
                  <c:v>0</c:v>
                </c:pt>
                <c:pt idx="688">
                  <c:v>0</c:v>
                </c:pt>
                <c:pt idx="689">
                  <c:v>2</c:v>
                </c:pt>
                <c:pt idx="690">
                  <c:v>2</c:v>
                </c:pt>
                <c:pt idx="691">
                  <c:v>0</c:v>
                </c:pt>
                <c:pt idx="692">
                  <c:v>0</c:v>
                </c:pt>
                <c:pt idx="693">
                  <c:v>2</c:v>
                </c:pt>
                <c:pt idx="694">
                  <c:v>2</c:v>
                </c:pt>
                <c:pt idx="695">
                  <c:v>0</c:v>
                </c:pt>
                <c:pt idx="696">
                  <c:v>0</c:v>
                </c:pt>
                <c:pt idx="697">
                  <c:v>2</c:v>
                </c:pt>
                <c:pt idx="698">
                  <c:v>2</c:v>
                </c:pt>
                <c:pt idx="699">
                  <c:v>0</c:v>
                </c:pt>
                <c:pt idx="700">
                  <c:v>0</c:v>
                </c:pt>
                <c:pt idx="701">
                  <c:v>2</c:v>
                </c:pt>
                <c:pt idx="702">
                  <c:v>2</c:v>
                </c:pt>
                <c:pt idx="703">
                  <c:v>0</c:v>
                </c:pt>
                <c:pt idx="704">
                  <c:v>0</c:v>
                </c:pt>
                <c:pt idx="705">
                  <c:v>2</c:v>
                </c:pt>
                <c:pt idx="706">
                  <c:v>2</c:v>
                </c:pt>
                <c:pt idx="707">
                  <c:v>0</c:v>
                </c:pt>
                <c:pt idx="708">
                  <c:v>0</c:v>
                </c:pt>
                <c:pt idx="709">
                  <c:v>2</c:v>
                </c:pt>
                <c:pt idx="710">
                  <c:v>2</c:v>
                </c:pt>
                <c:pt idx="711">
                  <c:v>0</c:v>
                </c:pt>
                <c:pt idx="712">
                  <c:v>0</c:v>
                </c:pt>
                <c:pt idx="713">
                  <c:v>2</c:v>
                </c:pt>
                <c:pt idx="714">
                  <c:v>2</c:v>
                </c:pt>
                <c:pt idx="715">
                  <c:v>0</c:v>
                </c:pt>
                <c:pt idx="716">
                  <c:v>0</c:v>
                </c:pt>
                <c:pt idx="717">
                  <c:v>2</c:v>
                </c:pt>
                <c:pt idx="718">
                  <c:v>2</c:v>
                </c:pt>
                <c:pt idx="719">
                  <c:v>0</c:v>
                </c:pt>
                <c:pt idx="720">
                  <c:v>0</c:v>
                </c:pt>
                <c:pt idx="721">
                  <c:v>2</c:v>
                </c:pt>
                <c:pt idx="722">
                  <c:v>2</c:v>
                </c:pt>
                <c:pt idx="723">
                  <c:v>0</c:v>
                </c:pt>
                <c:pt idx="724">
                  <c:v>0</c:v>
                </c:pt>
                <c:pt idx="725">
                  <c:v>2</c:v>
                </c:pt>
                <c:pt idx="726">
                  <c:v>2</c:v>
                </c:pt>
                <c:pt idx="727">
                  <c:v>0</c:v>
                </c:pt>
                <c:pt idx="728">
                  <c:v>0</c:v>
                </c:pt>
                <c:pt idx="729">
                  <c:v>2</c:v>
                </c:pt>
                <c:pt idx="730">
                  <c:v>2</c:v>
                </c:pt>
                <c:pt idx="731">
                  <c:v>0</c:v>
                </c:pt>
                <c:pt idx="732">
                  <c:v>0</c:v>
                </c:pt>
                <c:pt idx="733">
                  <c:v>2</c:v>
                </c:pt>
                <c:pt idx="734">
                  <c:v>2</c:v>
                </c:pt>
                <c:pt idx="735">
                  <c:v>0</c:v>
                </c:pt>
                <c:pt idx="736">
                  <c:v>0</c:v>
                </c:pt>
                <c:pt idx="737">
                  <c:v>2</c:v>
                </c:pt>
                <c:pt idx="738">
                  <c:v>2</c:v>
                </c:pt>
                <c:pt idx="739">
                  <c:v>0</c:v>
                </c:pt>
                <c:pt idx="740">
                  <c:v>0</c:v>
                </c:pt>
                <c:pt idx="741">
                  <c:v>2</c:v>
                </c:pt>
                <c:pt idx="742">
                  <c:v>2</c:v>
                </c:pt>
                <c:pt idx="743">
                  <c:v>0</c:v>
                </c:pt>
                <c:pt idx="744">
                  <c:v>0</c:v>
                </c:pt>
                <c:pt idx="745">
                  <c:v>2</c:v>
                </c:pt>
                <c:pt idx="746">
                  <c:v>2</c:v>
                </c:pt>
                <c:pt idx="747">
                  <c:v>0</c:v>
                </c:pt>
                <c:pt idx="748">
                  <c:v>0</c:v>
                </c:pt>
                <c:pt idx="749">
                  <c:v>2</c:v>
                </c:pt>
                <c:pt idx="750">
                  <c:v>2</c:v>
                </c:pt>
                <c:pt idx="751">
                  <c:v>0</c:v>
                </c:pt>
                <c:pt idx="752">
                  <c:v>0</c:v>
                </c:pt>
                <c:pt idx="753">
                  <c:v>2</c:v>
                </c:pt>
                <c:pt idx="754">
                  <c:v>2</c:v>
                </c:pt>
                <c:pt idx="755">
                  <c:v>0</c:v>
                </c:pt>
                <c:pt idx="756">
                  <c:v>0</c:v>
                </c:pt>
                <c:pt idx="757">
                  <c:v>2</c:v>
                </c:pt>
                <c:pt idx="758">
                  <c:v>2</c:v>
                </c:pt>
                <c:pt idx="759">
                  <c:v>0</c:v>
                </c:pt>
                <c:pt idx="760">
                  <c:v>0</c:v>
                </c:pt>
                <c:pt idx="761">
                  <c:v>2</c:v>
                </c:pt>
                <c:pt idx="762">
                  <c:v>2</c:v>
                </c:pt>
                <c:pt idx="763">
                  <c:v>0</c:v>
                </c:pt>
                <c:pt idx="764">
                  <c:v>0</c:v>
                </c:pt>
                <c:pt idx="765">
                  <c:v>2</c:v>
                </c:pt>
                <c:pt idx="766">
                  <c:v>2</c:v>
                </c:pt>
                <c:pt idx="767">
                  <c:v>0</c:v>
                </c:pt>
                <c:pt idx="768">
                  <c:v>0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1</c:v>
                </c:pt>
                <c:pt idx="778">
                  <c:v>1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0</c:v>
                </c:pt>
                <c:pt idx="784">
                  <c:v>0</c:v>
                </c:pt>
                <c:pt idx="785">
                  <c:v>1</c:v>
                </c:pt>
                <c:pt idx="786">
                  <c:v>1</c:v>
                </c:pt>
                <c:pt idx="787">
                  <c:v>0</c:v>
                </c:pt>
                <c:pt idx="788">
                  <c:v>0</c:v>
                </c:pt>
                <c:pt idx="789">
                  <c:v>1</c:v>
                </c:pt>
                <c:pt idx="790">
                  <c:v>1</c:v>
                </c:pt>
                <c:pt idx="791">
                  <c:v>0</c:v>
                </c:pt>
                <c:pt idx="792">
                  <c:v>0</c:v>
                </c:pt>
                <c:pt idx="793">
                  <c:v>1</c:v>
                </c:pt>
                <c:pt idx="794">
                  <c:v>1</c:v>
                </c:pt>
                <c:pt idx="795">
                  <c:v>0</c:v>
                </c:pt>
                <c:pt idx="796">
                  <c:v>0</c:v>
                </c:pt>
                <c:pt idx="797">
                  <c:v>1</c:v>
                </c:pt>
                <c:pt idx="798">
                  <c:v>1</c:v>
                </c:pt>
                <c:pt idx="799">
                  <c:v>0</c:v>
                </c:pt>
                <c:pt idx="800">
                  <c:v>0</c:v>
                </c:pt>
                <c:pt idx="801">
                  <c:v>1</c:v>
                </c:pt>
                <c:pt idx="802">
                  <c:v>1</c:v>
                </c:pt>
                <c:pt idx="803">
                  <c:v>0</c:v>
                </c:pt>
                <c:pt idx="804">
                  <c:v>0</c:v>
                </c:pt>
                <c:pt idx="805">
                  <c:v>1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1</c:v>
                </c:pt>
                <c:pt idx="810">
                  <c:v>1</c:v>
                </c:pt>
                <c:pt idx="811">
                  <c:v>0</c:v>
                </c:pt>
                <c:pt idx="812">
                  <c:v>0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1</c:v>
                </c:pt>
                <c:pt idx="819">
                  <c:v>0</c:v>
                </c:pt>
                <c:pt idx="820">
                  <c:v>0</c:v>
                </c:pt>
                <c:pt idx="821">
                  <c:v>1</c:v>
                </c:pt>
                <c:pt idx="822">
                  <c:v>1</c:v>
                </c:pt>
                <c:pt idx="823">
                  <c:v>0</c:v>
                </c:pt>
                <c:pt idx="824">
                  <c:v>0</c:v>
                </c:pt>
                <c:pt idx="825">
                  <c:v>1</c:v>
                </c:pt>
                <c:pt idx="826">
                  <c:v>1</c:v>
                </c:pt>
                <c:pt idx="827">
                  <c:v>0</c:v>
                </c:pt>
                <c:pt idx="828">
                  <c:v>0</c:v>
                </c:pt>
                <c:pt idx="829">
                  <c:v>1</c:v>
                </c:pt>
                <c:pt idx="830">
                  <c:v>1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'Temp APZ'!$G$1098:$G$1122</c:f>
              <c:numCache>
                <c:formatCode>General</c:formatCode>
                <c:ptCount val="25"/>
                <c:pt idx="0">
                  <c:v>-5.4974041540679925</c:v>
                </c:pt>
                <c:pt idx="1">
                  <c:v>-5.4974041540679925</c:v>
                </c:pt>
                <c:pt idx="2">
                  <c:v>-3.5665186626836101</c:v>
                </c:pt>
                <c:pt idx="3">
                  <c:v>-3.5665186626836101</c:v>
                </c:pt>
                <c:pt idx="4">
                  <c:v>-3.5665186626836101</c:v>
                </c:pt>
                <c:pt idx="5">
                  <c:v>-1.6356331712992276</c:v>
                </c:pt>
                <c:pt idx="6">
                  <c:v>-1.6356331712992276</c:v>
                </c:pt>
                <c:pt idx="7">
                  <c:v>-1.6356331712992276</c:v>
                </c:pt>
                <c:pt idx="8">
                  <c:v>0.29525232008515523</c:v>
                </c:pt>
                <c:pt idx="9">
                  <c:v>0.29525232008515523</c:v>
                </c:pt>
                <c:pt idx="10">
                  <c:v>0.29525232008515523</c:v>
                </c:pt>
                <c:pt idx="11">
                  <c:v>2.2261378114695378</c:v>
                </c:pt>
                <c:pt idx="12">
                  <c:v>2.2261378114695378</c:v>
                </c:pt>
                <c:pt idx="13">
                  <c:v>2.2261378114695378</c:v>
                </c:pt>
                <c:pt idx="14">
                  <c:v>4.1570233028539203</c:v>
                </c:pt>
                <c:pt idx="15">
                  <c:v>4.1570233028539203</c:v>
                </c:pt>
                <c:pt idx="16">
                  <c:v>4.1570233028539203</c:v>
                </c:pt>
                <c:pt idx="17">
                  <c:v>6.0879087942383032</c:v>
                </c:pt>
                <c:pt idx="18">
                  <c:v>6.0879087942383032</c:v>
                </c:pt>
                <c:pt idx="19">
                  <c:v>6.0879087942383032</c:v>
                </c:pt>
                <c:pt idx="20">
                  <c:v>8.0187942856226861</c:v>
                </c:pt>
                <c:pt idx="21">
                  <c:v>8.0187942856226861</c:v>
                </c:pt>
                <c:pt idx="22">
                  <c:v>8.0187942856226861</c:v>
                </c:pt>
                <c:pt idx="23">
                  <c:v>9.9496797770070682</c:v>
                </c:pt>
                <c:pt idx="24">
                  <c:v>9.9496797770070682</c:v>
                </c:pt>
              </c:numCache>
            </c:numRef>
          </c:xVal>
          <c:yVal>
            <c:numRef>
              <c:f>'Temp APZ'!$H$1098:$H$1122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14</c:v>
                </c:pt>
                <c:pt idx="5">
                  <c:v>14</c:v>
                </c:pt>
                <c:pt idx="6">
                  <c:v>0</c:v>
                </c:pt>
                <c:pt idx="7">
                  <c:v>27</c:v>
                </c:pt>
                <c:pt idx="8">
                  <c:v>27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0</c:v>
                </c:pt>
                <c:pt idx="13">
                  <c:v>9</c:v>
                </c:pt>
                <c:pt idx="14">
                  <c:v>9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6288"/>
        <c:axId val="327666680"/>
      </c:scatterChart>
      <c:valAx>
        <c:axId val="327666288"/>
        <c:scaling>
          <c:orientation val="minMax"/>
          <c:max val="10"/>
          <c:min val="-6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66680"/>
        <c:crossesAt val="-1.0000000000000001E+300"/>
        <c:crossBetween val="midCat"/>
        <c:majorUnit val="2"/>
      </c:valAx>
      <c:valAx>
        <c:axId val="327666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6288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APZ'!$H$1003:$H$1085</c:f>
              <c:numCache>
                <c:formatCode>0.00</c:formatCode>
                <c:ptCount val="83"/>
                <c:pt idx="0">
                  <c:v>47.4</c:v>
                </c:pt>
                <c:pt idx="1">
                  <c:v>24</c:v>
                </c:pt>
                <c:pt idx="2">
                  <c:v>29.6</c:v>
                </c:pt>
                <c:pt idx="3">
                  <c:v>35</c:v>
                </c:pt>
                <c:pt idx="4">
                  <c:v>41.7</c:v>
                </c:pt>
                <c:pt idx="5">
                  <c:v>22.1</c:v>
                </c:pt>
                <c:pt idx="6">
                  <c:v>51.6</c:v>
                </c:pt>
                <c:pt idx="7">
                  <c:v>52.6</c:v>
                </c:pt>
                <c:pt idx="8">
                  <c:v>53.3</c:v>
                </c:pt>
                <c:pt idx="9">
                  <c:v>45.7</c:v>
                </c:pt>
                <c:pt idx="10">
                  <c:v>52</c:v>
                </c:pt>
                <c:pt idx="11">
                  <c:v>51.2</c:v>
                </c:pt>
                <c:pt idx="12">
                  <c:v>54.9</c:v>
                </c:pt>
                <c:pt idx="13">
                  <c:v>55.9</c:v>
                </c:pt>
                <c:pt idx="14">
                  <c:v>50.5</c:v>
                </c:pt>
                <c:pt idx="15">
                  <c:v>38.299999999999997</c:v>
                </c:pt>
                <c:pt idx="16">
                  <c:v>48.7</c:v>
                </c:pt>
                <c:pt idx="17">
                  <c:v>55.8</c:v>
                </c:pt>
                <c:pt idx="18">
                  <c:v>54.9</c:v>
                </c:pt>
                <c:pt idx="19">
                  <c:v>60.5</c:v>
                </c:pt>
                <c:pt idx="20">
                  <c:v>61.7</c:v>
                </c:pt>
                <c:pt idx="21">
                  <c:v>40.1</c:v>
                </c:pt>
                <c:pt idx="22">
                  <c:v>51.8</c:v>
                </c:pt>
                <c:pt idx="23">
                  <c:v>58.6</c:v>
                </c:pt>
                <c:pt idx="24">
                  <c:v>40.9</c:v>
                </c:pt>
                <c:pt idx="25">
                  <c:v>60.5</c:v>
                </c:pt>
                <c:pt idx="26">
                  <c:v>60.6</c:v>
                </c:pt>
                <c:pt idx="27">
                  <c:v>53.4</c:v>
                </c:pt>
                <c:pt idx="28">
                  <c:v>54.7</c:v>
                </c:pt>
                <c:pt idx="29">
                  <c:v>64.599999999999994</c:v>
                </c:pt>
                <c:pt idx="30">
                  <c:v>64.900000000000006</c:v>
                </c:pt>
                <c:pt idx="31">
                  <c:v>23.1</c:v>
                </c:pt>
                <c:pt idx="32">
                  <c:v>49.9</c:v>
                </c:pt>
                <c:pt idx="33">
                  <c:v>56.8</c:v>
                </c:pt>
                <c:pt idx="34">
                  <c:v>66.2</c:v>
                </c:pt>
                <c:pt idx="35">
                  <c:v>66.5</c:v>
                </c:pt>
                <c:pt idx="36">
                  <c:v>57.1</c:v>
                </c:pt>
                <c:pt idx="37">
                  <c:v>66.8</c:v>
                </c:pt>
                <c:pt idx="38">
                  <c:v>67.2</c:v>
                </c:pt>
                <c:pt idx="39">
                  <c:v>21.7</c:v>
                </c:pt>
                <c:pt idx="40">
                  <c:v>45.6</c:v>
                </c:pt>
                <c:pt idx="41">
                  <c:v>66.900000000000006</c:v>
                </c:pt>
                <c:pt idx="42">
                  <c:v>65.2</c:v>
                </c:pt>
                <c:pt idx="43">
                  <c:v>67.2</c:v>
                </c:pt>
                <c:pt idx="44">
                  <c:v>57.8</c:v>
                </c:pt>
                <c:pt idx="45">
                  <c:v>68.900000000000006</c:v>
                </c:pt>
                <c:pt idx="46">
                  <c:v>45.6</c:v>
                </c:pt>
                <c:pt idx="47">
                  <c:v>68.5</c:v>
                </c:pt>
                <c:pt idx="48">
                  <c:v>70.099999999999994</c:v>
                </c:pt>
                <c:pt idx="49">
                  <c:v>21.7</c:v>
                </c:pt>
                <c:pt idx="50">
                  <c:v>45.2</c:v>
                </c:pt>
                <c:pt idx="51">
                  <c:v>61.3</c:v>
                </c:pt>
                <c:pt idx="52">
                  <c:v>55</c:v>
                </c:pt>
                <c:pt idx="53">
                  <c:v>68.099999999999994</c:v>
                </c:pt>
                <c:pt idx="54">
                  <c:v>73.599999999999994</c:v>
                </c:pt>
                <c:pt idx="55">
                  <c:v>74.3</c:v>
                </c:pt>
                <c:pt idx="56">
                  <c:v>36.799999999999997</c:v>
                </c:pt>
                <c:pt idx="57">
                  <c:v>52</c:v>
                </c:pt>
                <c:pt idx="58">
                  <c:v>78</c:v>
                </c:pt>
                <c:pt idx="59">
                  <c:v>35</c:v>
                </c:pt>
                <c:pt idx="60">
                  <c:v>61.6</c:v>
                </c:pt>
                <c:pt idx="61">
                  <c:v>74</c:v>
                </c:pt>
                <c:pt idx="62">
                  <c:v>78.400000000000006</c:v>
                </c:pt>
                <c:pt idx="63">
                  <c:v>37</c:v>
                </c:pt>
                <c:pt idx="64">
                  <c:v>69.900000000000006</c:v>
                </c:pt>
                <c:pt idx="65">
                  <c:v>55.6</c:v>
                </c:pt>
                <c:pt idx="66">
                  <c:v>72.5</c:v>
                </c:pt>
                <c:pt idx="67">
                  <c:v>81.099999999999994</c:v>
                </c:pt>
                <c:pt idx="68">
                  <c:v>50.7</c:v>
                </c:pt>
                <c:pt idx="69">
                  <c:v>63.6</c:v>
                </c:pt>
                <c:pt idx="70">
                  <c:v>75.5</c:v>
                </c:pt>
                <c:pt idx="71">
                  <c:v>88.1</c:v>
                </c:pt>
                <c:pt idx="72">
                  <c:v>22.1</c:v>
                </c:pt>
                <c:pt idx="73">
                  <c:v>65.099999999999994</c:v>
                </c:pt>
                <c:pt idx="74">
                  <c:v>89.4</c:v>
                </c:pt>
                <c:pt idx="75">
                  <c:v>90.3</c:v>
                </c:pt>
                <c:pt idx="76">
                  <c:v>36.5</c:v>
                </c:pt>
                <c:pt idx="77">
                  <c:v>21.6</c:v>
                </c:pt>
                <c:pt idx="78">
                  <c:v>56.7</c:v>
                </c:pt>
                <c:pt idx="79">
                  <c:v>63.7</c:v>
                </c:pt>
                <c:pt idx="80">
                  <c:v>40</c:v>
                </c:pt>
                <c:pt idx="81">
                  <c:v>61.5</c:v>
                </c:pt>
                <c:pt idx="82">
                  <c:v>73.599999999999994</c:v>
                </c:pt>
              </c:numCache>
            </c:numRef>
          </c:xVal>
          <c:yVal>
            <c:numRef>
              <c:f>'Temp APZ'!$I$1003:$I$1085</c:f>
              <c:numCache>
                <c:formatCode>0.00</c:formatCode>
                <c:ptCount val="83"/>
                <c:pt idx="0">
                  <c:v>47.032166592764618</c:v>
                </c:pt>
                <c:pt idx="1">
                  <c:v>23.264825787759371</c:v>
                </c:pt>
                <c:pt idx="2">
                  <c:v>31.518841313203758</c:v>
                </c:pt>
                <c:pt idx="3">
                  <c:v>37.472330494202858</c:v>
                </c:pt>
                <c:pt idx="4">
                  <c:v>43.733927416888342</c:v>
                </c:pt>
                <c:pt idx="5">
                  <c:v>23.264825787759371</c:v>
                </c:pt>
                <c:pt idx="6">
                  <c:v>50.232109881433878</c:v>
                </c:pt>
                <c:pt idx="7">
                  <c:v>51.957081295478702</c:v>
                </c:pt>
                <c:pt idx="8">
                  <c:v>50.232109881433878</c:v>
                </c:pt>
                <c:pt idx="9">
                  <c:v>46.32726503305625</c:v>
                </c:pt>
                <c:pt idx="10">
                  <c:v>51.957081295478702</c:v>
                </c:pt>
                <c:pt idx="11">
                  <c:v>51.957081295478702</c:v>
                </c:pt>
                <c:pt idx="12">
                  <c:v>54.036371792125543</c:v>
                </c:pt>
                <c:pt idx="13">
                  <c:v>55.002182360966735</c:v>
                </c:pt>
                <c:pt idx="14">
                  <c:v>55.997404154067993</c:v>
                </c:pt>
                <c:pt idx="15">
                  <c:v>40.972967146943219</c:v>
                </c:pt>
                <c:pt idx="16">
                  <c:v>49.434058950112899</c:v>
                </c:pt>
                <c:pt idx="17">
                  <c:v>55.525363712769455</c:v>
                </c:pt>
                <c:pt idx="18">
                  <c:v>52.764280915621043</c:v>
                </c:pt>
                <c:pt idx="19">
                  <c:v>58.116725816493997</c:v>
                </c:pt>
                <c:pt idx="20">
                  <c:v>60.174167440099119</c:v>
                </c:pt>
                <c:pt idx="21">
                  <c:v>42.986772326678171</c:v>
                </c:pt>
                <c:pt idx="22">
                  <c:v>52.764280915621043</c:v>
                </c:pt>
                <c:pt idx="23">
                  <c:v>58.116725816493997</c:v>
                </c:pt>
                <c:pt idx="24">
                  <c:v>42.986772326678171</c:v>
                </c:pt>
                <c:pt idx="25">
                  <c:v>59.71014250339357</c:v>
                </c:pt>
                <c:pt idx="26">
                  <c:v>60.174167440099119</c:v>
                </c:pt>
                <c:pt idx="27">
                  <c:v>44.750320222992933</c:v>
                </c:pt>
                <c:pt idx="28">
                  <c:v>44.750320222992933</c:v>
                </c:pt>
                <c:pt idx="29">
                  <c:v>62.001561017626386</c:v>
                </c:pt>
                <c:pt idx="30">
                  <c:v>62.728967878098828</c:v>
                </c:pt>
                <c:pt idx="31">
                  <c:v>23.298290243532985</c:v>
                </c:pt>
                <c:pt idx="32">
                  <c:v>46.046845716567219</c:v>
                </c:pt>
                <c:pt idx="33">
                  <c:v>58.537521944676833</c:v>
                </c:pt>
                <c:pt idx="34">
                  <c:v>66.523228265549662</c:v>
                </c:pt>
                <c:pt idx="35">
                  <c:v>67.326030158176337</c:v>
                </c:pt>
                <c:pt idx="36">
                  <c:v>58.537521944676833</c:v>
                </c:pt>
                <c:pt idx="37">
                  <c:v>66.523228265549662</c:v>
                </c:pt>
                <c:pt idx="38">
                  <c:v>67.326030158176337</c:v>
                </c:pt>
                <c:pt idx="39">
                  <c:v>23.298290243532985</c:v>
                </c:pt>
                <c:pt idx="40">
                  <c:v>46.046845716567219</c:v>
                </c:pt>
                <c:pt idx="41">
                  <c:v>66.523228265549662</c:v>
                </c:pt>
                <c:pt idx="42">
                  <c:v>68.34138752584559</c:v>
                </c:pt>
                <c:pt idx="43">
                  <c:v>69.561745514804841</c:v>
                </c:pt>
                <c:pt idx="44">
                  <c:v>60.790705225170356</c:v>
                </c:pt>
                <c:pt idx="45">
                  <c:v>69.561745514804841</c:v>
                </c:pt>
                <c:pt idx="46">
                  <c:v>46.999050367700242</c:v>
                </c:pt>
                <c:pt idx="47">
                  <c:v>68.34138752584559</c:v>
                </c:pt>
                <c:pt idx="48">
                  <c:v>69.561745514804841</c:v>
                </c:pt>
                <c:pt idx="49">
                  <c:v>22.381585848629953</c:v>
                </c:pt>
                <c:pt idx="50">
                  <c:v>49.305639831317372</c:v>
                </c:pt>
                <c:pt idx="51">
                  <c:v>65.682860188109117</c:v>
                </c:pt>
                <c:pt idx="52">
                  <c:v>59.168143569772297</c:v>
                </c:pt>
                <c:pt idx="53">
                  <c:v>72.2049091736192</c:v>
                </c:pt>
                <c:pt idx="54">
                  <c:v>76.067389299278091</c:v>
                </c:pt>
                <c:pt idx="55">
                  <c:v>77.004256127160716</c:v>
                </c:pt>
                <c:pt idx="56">
                  <c:v>36.184656112090764</c:v>
                </c:pt>
                <c:pt idx="57">
                  <c:v>49.305639831317372</c:v>
                </c:pt>
                <c:pt idx="58">
                  <c:v>77.004256127160716</c:v>
                </c:pt>
                <c:pt idx="59">
                  <c:v>36.184656112090764</c:v>
                </c:pt>
                <c:pt idx="60">
                  <c:v>59.168143569772297</c:v>
                </c:pt>
                <c:pt idx="61">
                  <c:v>72.2049091736192</c:v>
                </c:pt>
                <c:pt idx="62">
                  <c:v>79.701036964665519</c:v>
                </c:pt>
                <c:pt idx="63">
                  <c:v>36.938979650730928</c:v>
                </c:pt>
                <c:pt idx="64">
                  <c:v>68.631294927818857</c:v>
                </c:pt>
                <c:pt idx="65">
                  <c:v>50.968585044300085</c:v>
                </c:pt>
                <c:pt idx="66">
                  <c:v>71.64357093526074</c:v>
                </c:pt>
                <c:pt idx="67">
                  <c:v>81.727604679019294</c:v>
                </c:pt>
                <c:pt idx="68">
                  <c:v>52.733780223501114</c:v>
                </c:pt>
                <c:pt idx="69">
                  <c:v>61.266202817487937</c:v>
                </c:pt>
                <c:pt idx="70">
                  <c:v>74.966900203763558</c:v>
                </c:pt>
                <c:pt idx="71">
                  <c:v>85.634251043079644</c:v>
                </c:pt>
                <c:pt idx="72">
                  <c:v>22.829263378275744</c:v>
                </c:pt>
                <c:pt idx="73">
                  <c:v>61.266202817487937</c:v>
                </c:pt>
                <c:pt idx="74">
                  <c:v>90.145157667932381</c:v>
                </c:pt>
                <c:pt idx="75">
                  <c:v>90.747692721732449</c:v>
                </c:pt>
                <c:pt idx="76">
                  <c:v>38.490126396603713</c:v>
                </c:pt>
                <c:pt idx="77">
                  <c:v>22.482544026850405</c:v>
                </c:pt>
                <c:pt idx="78">
                  <c:v>55.325927772724995</c:v>
                </c:pt>
                <c:pt idx="79">
                  <c:v>62.55021644950579</c:v>
                </c:pt>
                <c:pt idx="80">
                  <c:v>38.490126396603713</c:v>
                </c:pt>
                <c:pt idx="81">
                  <c:v>55.325927772724995</c:v>
                </c:pt>
                <c:pt idx="82">
                  <c:v>68.600342852126374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7464"/>
        <c:axId val="327667856"/>
      </c:scatterChart>
      <c:valAx>
        <c:axId val="32766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67856"/>
        <c:crossesAt val="-1.0000000000000001E+300"/>
        <c:crossBetween val="midCat"/>
      </c:valAx>
      <c:valAx>
        <c:axId val="32766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746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'Temp APZ'!$H$1003:$H$1085</c:f>
              <c:numCache>
                <c:formatCode>0.00</c:formatCode>
                <c:ptCount val="83"/>
                <c:pt idx="0">
                  <c:v>47.4</c:v>
                </c:pt>
                <c:pt idx="1">
                  <c:v>24</c:v>
                </c:pt>
                <c:pt idx="2">
                  <c:v>29.6</c:v>
                </c:pt>
                <c:pt idx="3">
                  <c:v>35</c:v>
                </c:pt>
                <c:pt idx="4">
                  <c:v>41.7</c:v>
                </c:pt>
                <c:pt idx="5">
                  <c:v>22.1</c:v>
                </c:pt>
                <c:pt idx="6">
                  <c:v>51.6</c:v>
                </c:pt>
                <c:pt idx="7">
                  <c:v>52.6</c:v>
                </c:pt>
                <c:pt idx="8">
                  <c:v>53.3</c:v>
                </c:pt>
                <c:pt idx="9">
                  <c:v>45.7</c:v>
                </c:pt>
                <c:pt idx="10">
                  <c:v>52</c:v>
                </c:pt>
                <c:pt idx="11">
                  <c:v>51.2</c:v>
                </c:pt>
                <c:pt idx="12">
                  <c:v>54.9</c:v>
                </c:pt>
                <c:pt idx="13">
                  <c:v>55.9</c:v>
                </c:pt>
                <c:pt idx="14">
                  <c:v>50.5</c:v>
                </c:pt>
                <c:pt idx="15">
                  <c:v>38.299999999999997</c:v>
                </c:pt>
                <c:pt idx="16">
                  <c:v>48.7</c:v>
                </c:pt>
                <c:pt idx="17">
                  <c:v>55.8</c:v>
                </c:pt>
                <c:pt idx="18">
                  <c:v>54.9</c:v>
                </c:pt>
                <c:pt idx="19">
                  <c:v>60.5</c:v>
                </c:pt>
                <c:pt idx="20">
                  <c:v>61.7</c:v>
                </c:pt>
                <c:pt idx="21">
                  <c:v>40.1</c:v>
                </c:pt>
                <c:pt idx="22">
                  <c:v>51.8</c:v>
                </c:pt>
                <c:pt idx="23">
                  <c:v>58.6</c:v>
                </c:pt>
                <c:pt idx="24">
                  <c:v>40.9</c:v>
                </c:pt>
                <c:pt idx="25">
                  <c:v>60.5</c:v>
                </c:pt>
                <c:pt idx="26">
                  <c:v>60.6</c:v>
                </c:pt>
                <c:pt idx="27">
                  <c:v>53.4</c:v>
                </c:pt>
                <c:pt idx="28">
                  <c:v>54.7</c:v>
                </c:pt>
                <c:pt idx="29">
                  <c:v>64.599999999999994</c:v>
                </c:pt>
                <c:pt idx="30">
                  <c:v>64.900000000000006</c:v>
                </c:pt>
                <c:pt idx="31">
                  <c:v>23.1</c:v>
                </c:pt>
                <c:pt idx="32">
                  <c:v>49.9</c:v>
                </c:pt>
                <c:pt idx="33">
                  <c:v>56.8</c:v>
                </c:pt>
                <c:pt idx="34">
                  <c:v>66.2</c:v>
                </c:pt>
                <c:pt idx="35">
                  <c:v>66.5</c:v>
                </c:pt>
                <c:pt idx="36">
                  <c:v>57.1</c:v>
                </c:pt>
                <c:pt idx="37">
                  <c:v>66.8</c:v>
                </c:pt>
                <c:pt idx="38">
                  <c:v>67.2</c:v>
                </c:pt>
                <c:pt idx="39">
                  <c:v>21.7</c:v>
                </c:pt>
                <c:pt idx="40">
                  <c:v>45.6</c:v>
                </c:pt>
                <c:pt idx="41">
                  <c:v>66.900000000000006</c:v>
                </c:pt>
                <c:pt idx="42">
                  <c:v>65.2</c:v>
                </c:pt>
                <c:pt idx="43">
                  <c:v>67.2</c:v>
                </c:pt>
                <c:pt idx="44">
                  <c:v>57.8</c:v>
                </c:pt>
                <c:pt idx="45">
                  <c:v>68.900000000000006</c:v>
                </c:pt>
                <c:pt idx="46">
                  <c:v>45.6</c:v>
                </c:pt>
                <c:pt idx="47">
                  <c:v>68.5</c:v>
                </c:pt>
                <c:pt idx="48">
                  <c:v>70.099999999999994</c:v>
                </c:pt>
                <c:pt idx="49">
                  <c:v>21.7</c:v>
                </c:pt>
                <c:pt idx="50">
                  <c:v>45.2</c:v>
                </c:pt>
                <c:pt idx="51">
                  <c:v>61.3</c:v>
                </c:pt>
                <c:pt idx="52">
                  <c:v>55</c:v>
                </c:pt>
                <c:pt idx="53">
                  <c:v>68.099999999999994</c:v>
                </c:pt>
                <c:pt idx="54">
                  <c:v>73.599999999999994</c:v>
                </c:pt>
                <c:pt idx="55">
                  <c:v>74.3</c:v>
                </c:pt>
                <c:pt idx="56">
                  <c:v>36.799999999999997</c:v>
                </c:pt>
                <c:pt idx="57">
                  <c:v>52</c:v>
                </c:pt>
                <c:pt idx="58">
                  <c:v>78</c:v>
                </c:pt>
                <c:pt idx="59">
                  <c:v>35</c:v>
                </c:pt>
                <c:pt idx="60">
                  <c:v>61.6</c:v>
                </c:pt>
                <c:pt idx="61">
                  <c:v>74</c:v>
                </c:pt>
                <c:pt idx="62">
                  <c:v>78.400000000000006</c:v>
                </c:pt>
                <c:pt idx="63">
                  <c:v>37</c:v>
                </c:pt>
                <c:pt idx="64">
                  <c:v>69.900000000000006</c:v>
                </c:pt>
                <c:pt idx="65">
                  <c:v>55.6</c:v>
                </c:pt>
                <c:pt idx="66">
                  <c:v>72.5</c:v>
                </c:pt>
                <c:pt idx="67">
                  <c:v>81.099999999999994</c:v>
                </c:pt>
                <c:pt idx="68">
                  <c:v>50.7</c:v>
                </c:pt>
                <c:pt idx="69">
                  <c:v>63.6</c:v>
                </c:pt>
                <c:pt idx="70">
                  <c:v>75.5</c:v>
                </c:pt>
                <c:pt idx="71">
                  <c:v>88.1</c:v>
                </c:pt>
                <c:pt idx="72">
                  <c:v>22.1</c:v>
                </c:pt>
                <c:pt idx="73">
                  <c:v>65.099999999999994</c:v>
                </c:pt>
                <c:pt idx="74">
                  <c:v>89.4</c:v>
                </c:pt>
                <c:pt idx="75">
                  <c:v>90.3</c:v>
                </c:pt>
                <c:pt idx="76">
                  <c:v>36.5</c:v>
                </c:pt>
                <c:pt idx="77">
                  <c:v>21.6</c:v>
                </c:pt>
                <c:pt idx="78">
                  <c:v>56.7</c:v>
                </c:pt>
                <c:pt idx="79">
                  <c:v>63.7</c:v>
                </c:pt>
                <c:pt idx="80">
                  <c:v>40</c:v>
                </c:pt>
                <c:pt idx="81">
                  <c:v>61.5</c:v>
                </c:pt>
                <c:pt idx="82">
                  <c:v>73.599999999999994</c:v>
                </c:pt>
              </c:numCache>
            </c:numRef>
          </c:xVal>
          <c:yVal>
            <c:numRef>
              <c:f>'Temp APZ'!$J$1003:$J$1085</c:f>
              <c:numCache>
                <c:formatCode>0.00</c:formatCode>
                <c:ptCount val="83"/>
                <c:pt idx="0">
                  <c:v>0.36783340723538061</c:v>
                </c:pt>
                <c:pt idx="1">
                  <c:v>0.73517421224062929</c:v>
                </c:pt>
                <c:pt idx="2">
                  <c:v>-1.9188413132037567</c:v>
                </c:pt>
                <c:pt idx="3">
                  <c:v>-2.4723304942028577</c:v>
                </c:pt>
                <c:pt idx="4">
                  <c:v>-2.0339274168883392</c:v>
                </c:pt>
                <c:pt idx="5">
                  <c:v>-1.1648257877593693</c:v>
                </c:pt>
                <c:pt idx="6">
                  <c:v>1.3678901185661232</c:v>
                </c:pt>
                <c:pt idx="7">
                  <c:v>0.64291870452129984</c:v>
                </c:pt>
                <c:pt idx="8">
                  <c:v>3.0678901185661189</c:v>
                </c:pt>
                <c:pt idx="9">
                  <c:v>-0.62726503305624703</c:v>
                </c:pt>
                <c:pt idx="10">
                  <c:v>4.2918704521298423E-2</c:v>
                </c:pt>
                <c:pt idx="11">
                  <c:v>-0.75708129547869873</c:v>
                </c:pt>
                <c:pt idx="12">
                  <c:v>0.86362820787445571</c:v>
                </c:pt>
                <c:pt idx="13">
                  <c:v>0.8978176390332635</c:v>
                </c:pt>
                <c:pt idx="14">
                  <c:v>-5.4974041540679934</c:v>
                </c:pt>
                <c:pt idx="15">
                  <c:v>-2.6729671469432219</c:v>
                </c:pt>
                <c:pt idx="16">
                  <c:v>-0.73405895011289601</c:v>
                </c:pt>
                <c:pt idx="17">
                  <c:v>0.27463628723054256</c:v>
                </c:pt>
                <c:pt idx="18">
                  <c:v>2.1357190843789553</c:v>
                </c:pt>
                <c:pt idx="19">
                  <c:v>2.3832741835060034</c:v>
                </c:pt>
                <c:pt idx="20">
                  <c:v>1.5258325599008842</c:v>
                </c:pt>
                <c:pt idx="21">
                  <c:v>-2.8867723266781695</c:v>
                </c:pt>
                <c:pt idx="22">
                  <c:v>-0.96428091562104612</c:v>
                </c:pt>
                <c:pt idx="23">
                  <c:v>0.48327418350600482</c:v>
                </c:pt>
                <c:pt idx="24">
                  <c:v>-2.0867723266781724</c:v>
                </c:pt>
                <c:pt idx="25">
                  <c:v>0.78985749660643023</c:v>
                </c:pt>
                <c:pt idx="26">
                  <c:v>0.42583255990088276</c:v>
                </c:pt>
                <c:pt idx="27">
                  <c:v>8.6496797770070657</c:v>
                </c:pt>
                <c:pt idx="28">
                  <c:v>9.94967977700707</c:v>
                </c:pt>
                <c:pt idx="29">
                  <c:v>2.598438982373608</c:v>
                </c:pt>
                <c:pt idx="30">
                  <c:v>2.1710321219011774</c:v>
                </c:pt>
                <c:pt idx="31">
                  <c:v>-0.19829024353298408</c:v>
                </c:pt>
                <c:pt idx="32">
                  <c:v>3.8531542834327794</c:v>
                </c:pt>
                <c:pt idx="33">
                  <c:v>-1.7375219446768355</c:v>
                </c:pt>
                <c:pt idx="34">
                  <c:v>-0.323228265549659</c:v>
                </c:pt>
                <c:pt idx="35">
                  <c:v>-0.82603015817633718</c:v>
                </c:pt>
                <c:pt idx="36">
                  <c:v>-1.4375219446768313</c:v>
                </c:pt>
                <c:pt idx="37">
                  <c:v>0.27677173445033532</c:v>
                </c:pt>
                <c:pt idx="38">
                  <c:v>-0.12603015817633434</c:v>
                </c:pt>
                <c:pt idx="39">
                  <c:v>-1.5982902435329862</c:v>
                </c:pt>
                <c:pt idx="40">
                  <c:v>-0.44684571656721772</c:v>
                </c:pt>
                <c:pt idx="41">
                  <c:v>0.37677173445034384</c:v>
                </c:pt>
                <c:pt idx="42">
                  <c:v>-3.1413875258455874</c:v>
                </c:pt>
                <c:pt idx="43">
                  <c:v>-2.3617455148048379</c:v>
                </c:pt>
                <c:pt idx="44">
                  <c:v>-2.990705225170359</c:v>
                </c:pt>
                <c:pt idx="45">
                  <c:v>-0.66174551480483501</c:v>
                </c:pt>
                <c:pt idx="46">
                  <c:v>-1.3990503677002408</c:v>
                </c:pt>
                <c:pt idx="47">
                  <c:v>0.15861247415440971</c:v>
                </c:pt>
                <c:pt idx="48">
                  <c:v>0.53825448519515362</c:v>
                </c:pt>
                <c:pt idx="49">
                  <c:v>-0.68158584862995397</c:v>
                </c:pt>
                <c:pt idx="50">
                  <c:v>-4.1056398313173688</c:v>
                </c:pt>
                <c:pt idx="51">
                  <c:v>-4.3828601881091203</c:v>
                </c:pt>
                <c:pt idx="52">
                  <c:v>-4.1681435697722975</c:v>
                </c:pt>
                <c:pt idx="53">
                  <c:v>-4.1049091736192054</c:v>
                </c:pt>
                <c:pt idx="54">
                  <c:v>-2.4673892992780964</c:v>
                </c:pt>
                <c:pt idx="55">
                  <c:v>-2.7042561271607184</c:v>
                </c:pt>
                <c:pt idx="56">
                  <c:v>0.61534388790923344</c:v>
                </c:pt>
                <c:pt idx="57">
                  <c:v>2.6943601686826284</c:v>
                </c:pt>
                <c:pt idx="58">
                  <c:v>0.99574387283928445</c:v>
                </c:pt>
                <c:pt idx="59">
                  <c:v>-1.1846561120907637</c:v>
                </c:pt>
                <c:pt idx="60">
                  <c:v>2.4318564302277039</c:v>
                </c:pt>
                <c:pt idx="61">
                  <c:v>1.7950908263808003</c:v>
                </c:pt>
                <c:pt idx="62">
                  <c:v>-1.3010369646655136</c:v>
                </c:pt>
                <c:pt idx="63">
                  <c:v>6.1020349269071517E-2</c:v>
                </c:pt>
                <c:pt idx="64">
                  <c:v>1.2687050721811488</c:v>
                </c:pt>
                <c:pt idx="65">
                  <c:v>4.6314149556999169</c:v>
                </c:pt>
                <c:pt idx="66">
                  <c:v>0.85642906473925962</c:v>
                </c:pt>
                <c:pt idx="67">
                  <c:v>-0.62760467901929928</c:v>
                </c:pt>
                <c:pt idx="68">
                  <c:v>-2.0337802235011111</c:v>
                </c:pt>
                <c:pt idx="69">
                  <c:v>2.3337971825120647</c:v>
                </c:pt>
                <c:pt idx="70">
                  <c:v>0.5330997962364421</c:v>
                </c:pt>
                <c:pt idx="71">
                  <c:v>2.4657489569203506</c:v>
                </c:pt>
                <c:pt idx="72">
                  <c:v>-0.72926337827574272</c:v>
                </c:pt>
                <c:pt idx="73">
                  <c:v>3.8337971825120576</c:v>
                </c:pt>
                <c:pt idx="74">
                  <c:v>-0.74515766793237503</c:v>
                </c:pt>
                <c:pt idx="75">
                  <c:v>-0.44769272173245156</c:v>
                </c:pt>
                <c:pt idx="76">
                  <c:v>-1.9901263966037135</c:v>
                </c:pt>
                <c:pt idx="77">
                  <c:v>-0.8825440268504039</c:v>
                </c:pt>
                <c:pt idx="78">
                  <c:v>1.3740722272750077</c:v>
                </c:pt>
                <c:pt idx="79">
                  <c:v>1.1497835504942131</c:v>
                </c:pt>
                <c:pt idx="80">
                  <c:v>1.5098736033962865</c:v>
                </c:pt>
                <c:pt idx="81">
                  <c:v>6.1740722272750048</c:v>
                </c:pt>
                <c:pt idx="82">
                  <c:v>4.99965714787362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68640"/>
        <c:axId val="327669032"/>
      </c:scatterChart>
      <c:valAx>
        <c:axId val="32766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7669032"/>
        <c:crossesAt val="-1.0000000000000001E+300"/>
        <c:crossBetween val="midCat"/>
      </c:valAx>
      <c:valAx>
        <c:axId val="327669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766864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0</xdr:row>
      <xdr:rowOff>19050</xdr:rowOff>
    </xdr:from>
    <xdr:to>
      <xdr:col>15</xdr:col>
      <xdr:colOff>571500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</xdr:colOff>
      <xdr:row>23</xdr:row>
      <xdr:rowOff>161925</xdr:rowOff>
    </xdr:from>
    <xdr:to>
      <xdr:col>15</xdr:col>
      <xdr:colOff>571500</xdr:colOff>
      <xdr:row>46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6</xdr:col>
      <xdr:colOff>177800</xdr:colOff>
      <xdr:row>54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177800</xdr:colOff>
      <xdr:row>76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78</xdr:row>
      <xdr:rowOff>0</xdr:rowOff>
    </xdr:from>
    <xdr:to>
      <xdr:col>6</xdr:col>
      <xdr:colOff>177800</xdr:colOff>
      <xdr:row>98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177800</xdr:colOff>
      <xdr:row>120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122</xdr:row>
      <xdr:rowOff>0</xdr:rowOff>
    </xdr:from>
    <xdr:to>
      <xdr:col>6</xdr:col>
      <xdr:colOff>177800</xdr:colOff>
      <xdr:row>142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144</xdr:row>
      <xdr:rowOff>0</xdr:rowOff>
    </xdr:from>
    <xdr:to>
      <xdr:col>6</xdr:col>
      <xdr:colOff>177800</xdr:colOff>
      <xdr:row>164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166</xdr:row>
      <xdr:rowOff>0</xdr:rowOff>
    </xdr:from>
    <xdr:to>
      <xdr:col>6</xdr:col>
      <xdr:colOff>177800</xdr:colOff>
      <xdr:row>186</xdr:row>
      <xdr:rowOff>184150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188</xdr:row>
      <xdr:rowOff>0</xdr:rowOff>
    </xdr:from>
    <xdr:to>
      <xdr:col>6</xdr:col>
      <xdr:colOff>177800</xdr:colOff>
      <xdr:row>208</xdr:row>
      <xdr:rowOff>184147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6</xdr:col>
      <xdr:colOff>177800</xdr:colOff>
      <xdr:row>54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177800</xdr:colOff>
      <xdr:row>76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78</xdr:row>
      <xdr:rowOff>0</xdr:rowOff>
    </xdr:from>
    <xdr:to>
      <xdr:col>6</xdr:col>
      <xdr:colOff>177800</xdr:colOff>
      <xdr:row>98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177800</xdr:colOff>
      <xdr:row>120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122</xdr:row>
      <xdr:rowOff>0</xdr:rowOff>
    </xdr:from>
    <xdr:to>
      <xdr:col>6</xdr:col>
      <xdr:colOff>177800</xdr:colOff>
      <xdr:row>142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144</xdr:row>
      <xdr:rowOff>0</xdr:rowOff>
    </xdr:from>
    <xdr:to>
      <xdr:col>6</xdr:col>
      <xdr:colOff>177800</xdr:colOff>
      <xdr:row>164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166</xdr:row>
      <xdr:rowOff>0</xdr:rowOff>
    </xdr:from>
    <xdr:to>
      <xdr:col>6</xdr:col>
      <xdr:colOff>177800</xdr:colOff>
      <xdr:row>186</xdr:row>
      <xdr:rowOff>184150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188</xdr:row>
      <xdr:rowOff>0</xdr:rowOff>
    </xdr:from>
    <xdr:to>
      <xdr:col>6</xdr:col>
      <xdr:colOff>177800</xdr:colOff>
      <xdr:row>208</xdr:row>
      <xdr:rowOff>184147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7</xdr:col>
      <xdr:colOff>177800</xdr:colOff>
      <xdr:row>49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7</xdr:col>
      <xdr:colOff>177800</xdr:colOff>
      <xdr:row>71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7</xdr:col>
      <xdr:colOff>177800</xdr:colOff>
      <xdr:row>93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7</xdr:col>
      <xdr:colOff>177800</xdr:colOff>
      <xdr:row>115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7</xdr:col>
      <xdr:colOff>177800</xdr:colOff>
      <xdr:row>49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7</xdr:col>
      <xdr:colOff>177800</xdr:colOff>
      <xdr:row>71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7</xdr:col>
      <xdr:colOff>177800</xdr:colOff>
      <xdr:row>93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7</xdr:col>
      <xdr:colOff>177800</xdr:colOff>
      <xdr:row>115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car, Tom" refreshedDate="42356.577700578702" createdVersion="5" refreshedVersion="5" minRefreshableVersion="3" recordCount="416">
  <cacheSource type="worksheet">
    <worksheetSource ref="A2:C418" sheet="Temp"/>
  </cacheSource>
  <cacheFields count="3">
    <cacheField name="Temp" numFmtId="0">
      <sharedItems containsSemiMixedTypes="0" containsString="0" containsNumber="1" containsInteger="1" minValue="50" maxValue="100"/>
    </cacheField>
    <cacheField name="Time" numFmtId="0">
      <sharedItems containsSemiMixedTypes="0" containsString="0" containsNumber="1" minValue="0" maxValue="10" count="13">
        <n v="0"/>
        <n v="0.5"/>
        <n v="1"/>
        <n v="2"/>
        <n v="4"/>
        <n v="6"/>
        <n v="8"/>
        <n v="10"/>
        <n v="3"/>
        <n v="5"/>
        <n v="1.5"/>
        <n v="0.25"/>
        <n v="1.25"/>
      </sharedItems>
    </cacheField>
    <cacheField name="Temperature" numFmtId="0">
      <sharedItems containsSemiMixedTypes="0" containsString="0" containsNumber="1" minValue="20.9" maxValue="94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6">
  <r>
    <n v="50"/>
    <x v="0"/>
    <n v="24.9"/>
  </r>
  <r>
    <n v="50"/>
    <x v="1"/>
    <n v="30.7"/>
  </r>
  <r>
    <n v="50"/>
    <x v="2"/>
    <n v="35.299999999999997"/>
  </r>
  <r>
    <n v="50"/>
    <x v="3"/>
    <n v="42.8"/>
  </r>
  <r>
    <n v="50"/>
    <x v="4"/>
    <n v="47.4"/>
  </r>
  <r>
    <n v="50"/>
    <x v="5"/>
    <n v="48.5"/>
  </r>
  <r>
    <n v="50"/>
    <x v="6"/>
    <n v="48.7"/>
  </r>
  <r>
    <n v="50"/>
    <x v="7"/>
    <n v="48.8"/>
  </r>
  <r>
    <n v="50"/>
    <x v="0"/>
    <n v="24"/>
  </r>
  <r>
    <n v="50"/>
    <x v="1"/>
    <n v="29.6"/>
  </r>
  <r>
    <n v="50"/>
    <x v="2"/>
    <n v="35"/>
  </r>
  <r>
    <n v="50"/>
    <x v="3"/>
    <n v="42.7"/>
  </r>
  <r>
    <n v="50"/>
    <x v="8"/>
    <n v="46"/>
  </r>
  <r>
    <n v="50"/>
    <x v="4"/>
    <n v="47.2"/>
  </r>
  <r>
    <n v="50"/>
    <x v="5"/>
    <n v="48"/>
  </r>
  <r>
    <n v="50"/>
    <x v="7"/>
    <n v="48.3"/>
  </r>
  <r>
    <n v="50"/>
    <x v="0"/>
    <n v="22.3"/>
  </r>
  <r>
    <n v="50"/>
    <x v="2"/>
    <n v="34.1"/>
  </r>
  <r>
    <n v="50"/>
    <x v="3"/>
    <n v="41.7"/>
  </r>
  <r>
    <n v="50"/>
    <x v="8"/>
    <n v="45.2"/>
  </r>
  <r>
    <n v="50"/>
    <x v="4"/>
    <n v="46.5"/>
  </r>
  <r>
    <n v="50"/>
    <x v="5"/>
    <n v="47.3"/>
  </r>
  <r>
    <n v="50"/>
    <x v="6"/>
    <n v="47.5"/>
  </r>
  <r>
    <n v="50"/>
    <x v="7"/>
    <n v="47.5"/>
  </r>
  <r>
    <n v="50"/>
    <x v="0"/>
    <n v="22.1"/>
  </r>
  <r>
    <n v="50"/>
    <x v="2"/>
    <n v="37.9"/>
  </r>
  <r>
    <n v="50"/>
    <x v="3"/>
    <n v="43.8"/>
  </r>
  <r>
    <n v="50"/>
    <x v="8"/>
    <n v="46.2"/>
  </r>
  <r>
    <n v="50"/>
    <x v="4"/>
    <n v="47.3"/>
  </r>
  <r>
    <n v="50"/>
    <x v="5"/>
    <n v="47.9"/>
  </r>
  <r>
    <n v="50"/>
    <x v="6"/>
    <n v="48.1"/>
  </r>
  <r>
    <n v="50"/>
    <x v="7"/>
    <n v="48.1"/>
  </r>
  <r>
    <n v="54"/>
    <x v="0"/>
    <n v="24.7"/>
  </r>
  <r>
    <n v="54"/>
    <x v="1"/>
    <n v="34.200000000000003"/>
  </r>
  <r>
    <n v="54"/>
    <x v="2"/>
    <n v="40.700000000000003"/>
  </r>
  <r>
    <n v="54"/>
    <x v="3"/>
    <n v="47.7"/>
  </r>
  <r>
    <n v="54"/>
    <x v="4"/>
    <n v="51.6"/>
  </r>
  <r>
    <n v="54"/>
    <x v="5"/>
    <n v="52.4"/>
  </r>
  <r>
    <n v="54"/>
    <x v="6"/>
    <n v="52.5"/>
  </r>
  <r>
    <n v="54"/>
    <x v="7"/>
    <n v="52.6"/>
  </r>
  <r>
    <n v="54"/>
    <x v="0"/>
    <n v="22.3"/>
  </r>
  <r>
    <n v="54"/>
    <x v="1"/>
    <n v="40.9"/>
  </r>
  <r>
    <n v="54"/>
    <x v="2"/>
    <n v="47.2"/>
  </r>
  <r>
    <n v="54"/>
    <x v="3"/>
    <n v="51.5"/>
  </r>
  <r>
    <n v="54"/>
    <x v="8"/>
    <n v="52.8"/>
  </r>
  <r>
    <n v="54"/>
    <x v="4"/>
    <n v="53.3"/>
  </r>
  <r>
    <n v="54"/>
    <x v="5"/>
    <n v="53.6"/>
  </r>
  <r>
    <n v="54"/>
    <x v="7"/>
    <n v="53.7"/>
  </r>
  <r>
    <n v="54"/>
    <x v="0"/>
    <n v="21.5"/>
  </r>
  <r>
    <n v="54"/>
    <x v="2"/>
    <n v="36.1"/>
  </r>
  <r>
    <n v="54"/>
    <x v="3"/>
    <n v="45.7"/>
  </r>
  <r>
    <n v="54"/>
    <x v="8"/>
    <n v="49.2"/>
  </r>
  <r>
    <n v="54"/>
    <x v="4"/>
    <n v="50.8"/>
  </r>
  <r>
    <n v="54"/>
    <x v="5"/>
    <n v="51.8"/>
  </r>
  <r>
    <n v="54"/>
    <x v="6"/>
    <n v="51.9"/>
  </r>
  <r>
    <n v="54"/>
    <x v="7"/>
    <n v="52"/>
  </r>
  <r>
    <n v="54"/>
    <x v="0"/>
    <n v="22.2"/>
  </r>
  <r>
    <n v="54"/>
    <x v="2"/>
    <n v="34.9"/>
  </r>
  <r>
    <n v="54"/>
    <x v="3"/>
    <n v="44.4"/>
  </r>
  <r>
    <n v="54"/>
    <x v="8"/>
    <n v="48"/>
  </r>
  <r>
    <n v="54"/>
    <x v="4"/>
    <n v="49.7"/>
  </r>
  <r>
    <n v="54"/>
    <x v="5"/>
    <n v="50.9"/>
  </r>
  <r>
    <n v="54"/>
    <x v="6"/>
    <n v="51.1"/>
  </r>
  <r>
    <n v="54"/>
    <x v="7"/>
    <n v="51.2"/>
  </r>
  <r>
    <n v="58"/>
    <x v="0"/>
    <n v="25"/>
  </r>
  <r>
    <n v="58"/>
    <x v="1"/>
    <n v="33.299999999999997"/>
  </r>
  <r>
    <n v="58"/>
    <x v="2"/>
    <n v="41.5"/>
  </r>
  <r>
    <n v="58"/>
    <x v="3"/>
    <n v="49.9"/>
  </r>
  <r>
    <n v="58"/>
    <x v="4"/>
    <n v="54.9"/>
  </r>
  <r>
    <n v="58"/>
    <x v="5"/>
    <n v="55.9"/>
  </r>
  <r>
    <n v="58"/>
    <x v="6"/>
    <n v="56.2"/>
  </r>
  <r>
    <n v="58"/>
    <x v="7"/>
    <n v="56.2"/>
  </r>
  <r>
    <n v="58"/>
    <x v="0"/>
    <n v="23"/>
  </r>
  <r>
    <n v="58"/>
    <x v="2"/>
    <n v="34.6"/>
  </r>
  <r>
    <n v="58"/>
    <x v="3"/>
    <n v="43.1"/>
  </r>
  <r>
    <n v="58"/>
    <x v="4"/>
    <n v="48.6"/>
  </r>
  <r>
    <n v="58"/>
    <x v="9"/>
    <n v="49.6"/>
  </r>
  <r>
    <n v="58"/>
    <x v="5"/>
    <n v="50.1"/>
  </r>
  <r>
    <n v="58"/>
    <x v="6"/>
    <n v="50.5"/>
  </r>
  <r>
    <n v="58"/>
    <x v="7"/>
    <n v="50.5"/>
  </r>
  <r>
    <n v="58"/>
    <x v="0"/>
    <n v="21.5"/>
  </r>
  <r>
    <n v="58"/>
    <x v="2"/>
    <n v="38.299999999999997"/>
  </r>
  <r>
    <n v="58"/>
    <x v="3"/>
    <n v="48.7"/>
  </r>
  <r>
    <n v="58"/>
    <x v="8"/>
    <n v="52.8"/>
  </r>
  <r>
    <n v="58"/>
    <x v="4"/>
    <n v="54.6"/>
  </r>
  <r>
    <n v="58"/>
    <x v="5"/>
    <n v="55.7"/>
  </r>
  <r>
    <n v="58"/>
    <x v="6"/>
    <n v="55.9"/>
  </r>
  <r>
    <n v="58"/>
    <x v="7"/>
    <n v="55.9"/>
  </r>
  <r>
    <n v="58"/>
    <x v="0"/>
    <n v="22"/>
  </r>
  <r>
    <n v="58"/>
    <x v="2"/>
    <n v="38.5"/>
  </r>
  <r>
    <n v="58"/>
    <x v="3"/>
    <n v="48.6"/>
  </r>
  <r>
    <n v="58"/>
    <x v="8"/>
    <n v="52.4"/>
  </r>
  <r>
    <n v="58"/>
    <x v="4"/>
    <n v="54.3"/>
  </r>
  <r>
    <n v="58"/>
    <x v="5"/>
    <n v="55.5"/>
  </r>
  <r>
    <n v="58"/>
    <x v="6"/>
    <n v="55.8"/>
  </r>
  <r>
    <n v="58"/>
    <x v="7"/>
    <n v="55.8"/>
  </r>
  <r>
    <n v="62"/>
    <x v="0"/>
    <n v="25.7"/>
  </r>
  <r>
    <n v="62"/>
    <x v="1"/>
    <n v="35"/>
  </r>
  <r>
    <n v="62"/>
    <x v="2"/>
    <n v="45.3"/>
  </r>
  <r>
    <n v="62"/>
    <x v="3"/>
    <n v="54.9"/>
  </r>
  <r>
    <n v="62"/>
    <x v="4"/>
    <n v="60.5"/>
  </r>
  <r>
    <n v="62"/>
    <x v="5"/>
    <n v="61.4"/>
  </r>
  <r>
    <n v="62"/>
    <x v="6"/>
    <n v="61.6"/>
  </r>
  <r>
    <n v="62"/>
    <x v="7"/>
    <n v="61.7"/>
  </r>
  <r>
    <n v="62"/>
    <x v="0"/>
    <n v="24.4"/>
  </r>
  <r>
    <n v="62"/>
    <x v="2"/>
    <n v="40.1"/>
  </r>
  <r>
    <n v="62"/>
    <x v="3"/>
    <n v="51.8"/>
  </r>
  <r>
    <n v="62"/>
    <x v="8"/>
    <n v="56.5"/>
  </r>
  <r>
    <n v="62"/>
    <x v="4"/>
    <n v="58.6"/>
  </r>
  <r>
    <n v="62"/>
    <x v="9"/>
    <n v="59.6"/>
  </r>
  <r>
    <n v="62"/>
    <x v="5"/>
    <n v="60"/>
  </r>
  <r>
    <n v="62"/>
    <x v="7"/>
    <n v="60.3"/>
  </r>
  <r>
    <n v="62"/>
    <x v="0"/>
    <n v="22"/>
  </r>
  <r>
    <n v="62"/>
    <x v="2"/>
    <n v="40.9"/>
  </r>
  <r>
    <n v="62"/>
    <x v="3"/>
    <n v="51.9"/>
  </r>
  <r>
    <n v="62"/>
    <x v="8"/>
    <n v="56.7"/>
  </r>
  <r>
    <n v="62"/>
    <x v="4"/>
    <n v="55.8"/>
  </r>
  <r>
    <n v="62"/>
    <x v="5"/>
    <n v="60.3"/>
  </r>
  <r>
    <n v="62"/>
    <x v="6"/>
    <n v="60.5"/>
  </r>
  <r>
    <n v="62"/>
    <x v="7"/>
    <n v="60.6"/>
  </r>
  <r>
    <n v="62"/>
    <x v="0"/>
    <n v="22.2"/>
  </r>
  <r>
    <n v="62"/>
    <x v="2"/>
    <n v="45"/>
  </r>
  <r>
    <n v="62"/>
    <x v="3"/>
    <n v="53.3"/>
  </r>
  <r>
    <n v="62"/>
    <x v="8"/>
    <n v="57.4"/>
  </r>
  <r>
    <n v="62"/>
    <x v="4"/>
    <n v="59.2"/>
  </r>
  <r>
    <n v="62"/>
    <x v="5"/>
    <n v="60.4"/>
  </r>
  <r>
    <n v="62"/>
    <x v="6"/>
    <n v="60.5"/>
  </r>
  <r>
    <n v="62"/>
    <x v="7"/>
    <n v="60.6"/>
  </r>
  <r>
    <n v="66"/>
    <x v="0"/>
    <n v="26.1"/>
  </r>
  <r>
    <n v="66"/>
    <x v="1"/>
    <n v="45.3"/>
  </r>
  <r>
    <n v="66"/>
    <x v="2"/>
    <n v="53.4"/>
  </r>
  <r>
    <n v="66"/>
    <x v="3"/>
    <n v="61.8"/>
  </r>
  <r>
    <n v="66"/>
    <x v="4"/>
    <n v="65.2"/>
  </r>
  <r>
    <n v="66"/>
    <x v="5"/>
    <n v="65.400000000000006"/>
  </r>
  <r>
    <n v="66"/>
    <x v="6"/>
    <n v="65.3"/>
  </r>
  <r>
    <n v="66"/>
    <x v="7"/>
    <n v="65.2"/>
  </r>
  <r>
    <n v="66"/>
    <x v="0"/>
    <n v="22.3"/>
  </r>
  <r>
    <n v="66"/>
    <x v="2"/>
    <n v="54.7"/>
  </r>
  <r>
    <n v="66"/>
    <x v="3"/>
    <n v="61.9"/>
  </r>
  <r>
    <n v="66"/>
    <x v="8"/>
    <n v="63.9"/>
  </r>
  <r>
    <n v="66"/>
    <x v="4"/>
    <n v="64.599999999999994"/>
  </r>
  <r>
    <n v="66"/>
    <x v="9"/>
    <n v="64.900000000000006"/>
  </r>
  <r>
    <n v="66"/>
    <x v="5"/>
    <n v="65"/>
  </r>
  <r>
    <n v="66"/>
    <x v="7"/>
    <n v="65.099999999999994"/>
  </r>
  <r>
    <n v="66"/>
    <x v="0"/>
    <n v="22.2"/>
  </r>
  <r>
    <n v="66"/>
    <x v="2"/>
    <n v="41.3"/>
  </r>
  <r>
    <n v="66"/>
    <x v="3"/>
    <n v="53.2"/>
  </r>
  <r>
    <n v="66"/>
    <x v="8"/>
    <n v="59.1"/>
  </r>
  <r>
    <n v="66"/>
    <x v="4"/>
    <n v="61.7"/>
  </r>
  <r>
    <n v="66"/>
    <x v="5"/>
    <n v="63.1"/>
  </r>
  <r>
    <n v="66"/>
    <x v="6"/>
    <n v="63.4"/>
  </r>
  <r>
    <n v="66"/>
    <x v="7"/>
    <n v="63.5"/>
  </r>
  <r>
    <n v="66"/>
    <x v="0"/>
    <n v="21.5"/>
  </r>
  <r>
    <n v="66"/>
    <x v="2"/>
    <n v="42.8"/>
  </r>
  <r>
    <n v="66"/>
    <x v="3"/>
    <n v="54.7"/>
  </r>
  <r>
    <n v="66"/>
    <x v="8"/>
    <n v="60.1"/>
  </r>
  <r>
    <n v="66"/>
    <x v="4"/>
    <n v="62.1"/>
  </r>
  <r>
    <n v="66"/>
    <x v="5"/>
    <n v="63.1"/>
  </r>
  <r>
    <n v="66"/>
    <x v="6"/>
    <n v="63.4"/>
  </r>
  <r>
    <n v="66"/>
    <x v="7"/>
    <n v="63.4"/>
  </r>
  <r>
    <n v="70"/>
    <x v="0"/>
    <n v="23.1"/>
  </r>
  <r>
    <n v="70"/>
    <x v="1"/>
    <n v="38.700000000000003"/>
  </r>
  <r>
    <n v="70"/>
    <x v="2"/>
    <n v="49.9"/>
  </r>
  <r>
    <n v="70"/>
    <x v="3"/>
    <n v="60.9"/>
  </r>
  <r>
    <n v="70"/>
    <x v="4"/>
    <n v="66.400000000000006"/>
  </r>
  <r>
    <n v="70"/>
    <x v="5"/>
    <n v="67.3"/>
  </r>
  <r>
    <n v="70"/>
    <x v="6"/>
    <n v="67.400000000000006"/>
  </r>
  <r>
    <n v="70"/>
    <x v="7"/>
    <n v="67.400000000000006"/>
  </r>
  <r>
    <n v="70"/>
    <x v="0"/>
    <n v="21.6"/>
  </r>
  <r>
    <n v="70"/>
    <x v="2"/>
    <n v="44.1"/>
  </r>
  <r>
    <n v="70"/>
    <x v="3"/>
    <n v="56.8"/>
  </r>
  <r>
    <n v="70"/>
    <x v="8"/>
    <n v="62.6"/>
  </r>
  <r>
    <n v="70"/>
    <x v="4"/>
    <n v="64.8"/>
  </r>
  <r>
    <n v="70"/>
    <x v="9"/>
    <n v="65.7"/>
  </r>
  <r>
    <n v="70"/>
    <x v="5"/>
    <n v="66.2"/>
  </r>
  <r>
    <n v="70"/>
    <x v="7"/>
    <n v="66.5"/>
  </r>
  <r>
    <n v="70"/>
    <x v="0"/>
    <n v="21.5"/>
  </r>
  <r>
    <n v="70"/>
    <x v="2"/>
    <n v="44.2"/>
  </r>
  <r>
    <n v="70"/>
    <x v="3"/>
    <n v="57.1"/>
  </r>
  <r>
    <n v="70"/>
    <x v="8"/>
    <n v="63.1"/>
  </r>
  <r>
    <n v="70"/>
    <x v="4"/>
    <n v="65.400000000000006"/>
  </r>
  <r>
    <n v="70"/>
    <x v="5"/>
    <n v="66.8"/>
  </r>
  <r>
    <n v="70"/>
    <x v="6"/>
    <n v="67.099999999999994"/>
  </r>
  <r>
    <n v="70"/>
    <x v="7"/>
    <n v="67.2"/>
  </r>
  <r>
    <n v="70"/>
    <x v="0"/>
    <n v="21.7"/>
  </r>
  <r>
    <n v="70"/>
    <x v="2"/>
    <n v="45.6"/>
  </r>
  <r>
    <n v="70"/>
    <x v="3"/>
    <n v="58.1"/>
  </r>
  <r>
    <n v="70"/>
    <x v="8"/>
    <n v="63.6"/>
  </r>
  <r>
    <n v="70"/>
    <x v="4"/>
    <n v="65.599999999999994"/>
  </r>
  <r>
    <n v="70"/>
    <x v="5"/>
    <n v="66.900000000000006"/>
  </r>
  <r>
    <n v="70"/>
    <x v="6"/>
    <n v="67.099999999999994"/>
  </r>
  <r>
    <n v="70"/>
    <x v="7"/>
    <n v="67.099999999999994"/>
  </r>
  <r>
    <n v="74"/>
    <x v="0"/>
    <n v="25.4"/>
  </r>
  <r>
    <n v="74"/>
    <x v="1"/>
    <n v="35.9"/>
  </r>
  <r>
    <n v="74"/>
    <x v="2"/>
    <n v="46.2"/>
  </r>
  <r>
    <n v="74"/>
    <x v="3"/>
    <n v="57"/>
  </r>
  <r>
    <n v="74"/>
    <x v="4"/>
    <n v="65.2"/>
  </r>
  <r>
    <n v="74"/>
    <x v="5"/>
    <n v="67.2"/>
  </r>
  <r>
    <n v="74"/>
    <x v="6"/>
    <n v="67.8"/>
  </r>
  <r>
    <n v="74"/>
    <x v="7"/>
    <n v="67.8"/>
  </r>
  <r>
    <n v="74"/>
    <x v="0"/>
    <n v="23.5"/>
  </r>
  <r>
    <n v="74"/>
    <x v="1"/>
    <n v="32.4"/>
  </r>
  <r>
    <n v="74"/>
    <x v="2"/>
    <n v="45"/>
  </r>
  <r>
    <n v="74"/>
    <x v="3"/>
    <n v="57.8"/>
  </r>
  <r>
    <n v="74"/>
    <x v="8"/>
    <n v="64.2"/>
  </r>
  <r>
    <n v="74"/>
    <x v="4"/>
    <n v="66.900000000000006"/>
  </r>
  <r>
    <n v="74"/>
    <x v="5"/>
    <n v="68.900000000000006"/>
  </r>
  <r>
    <n v="74"/>
    <x v="7"/>
    <n v="69.3"/>
  </r>
  <r>
    <n v="74"/>
    <x v="0"/>
    <n v="21.8"/>
  </r>
  <r>
    <n v="74"/>
    <x v="2"/>
    <n v="52.2"/>
  </r>
  <r>
    <n v="74"/>
    <x v="3"/>
    <n v="62.5"/>
  </r>
  <r>
    <n v="74"/>
    <x v="8"/>
    <n v="66.7"/>
  </r>
  <r>
    <n v="74"/>
    <x v="4"/>
    <n v="69"/>
  </r>
  <r>
    <n v="74"/>
    <x v="5"/>
    <n v="70.5"/>
  </r>
  <r>
    <n v="74"/>
    <x v="6"/>
    <n v="70.900000000000006"/>
  </r>
  <r>
    <n v="74"/>
    <x v="7"/>
    <n v="70.900000000000006"/>
  </r>
  <r>
    <n v="74"/>
    <x v="0"/>
    <n v="22.1"/>
  </r>
  <r>
    <n v="74"/>
    <x v="2"/>
    <n v="45.6"/>
  </r>
  <r>
    <n v="74"/>
    <x v="3"/>
    <n v="60.2"/>
  </r>
  <r>
    <n v="74"/>
    <x v="8"/>
    <n v="66"/>
  </r>
  <r>
    <n v="74"/>
    <x v="4"/>
    <n v="68.5"/>
  </r>
  <r>
    <n v="74"/>
    <x v="5"/>
    <n v="70.099999999999994"/>
  </r>
  <r>
    <n v="74"/>
    <x v="6"/>
    <n v="70.3"/>
  </r>
  <r>
    <n v="74"/>
    <x v="7"/>
    <n v="70.400000000000006"/>
  </r>
  <r>
    <n v="78"/>
    <x v="0"/>
    <n v="25.3"/>
  </r>
  <r>
    <n v="78"/>
    <x v="1"/>
    <n v="37.6"/>
  </r>
  <r>
    <n v="78"/>
    <x v="2"/>
    <n v="50.3"/>
  </r>
  <r>
    <n v="78"/>
    <x v="3"/>
    <n v="63.5"/>
  </r>
  <r>
    <n v="78"/>
    <x v="4"/>
    <n v="71.8"/>
  </r>
  <r>
    <n v="78"/>
    <x v="5"/>
    <n v="73.099999999999994"/>
  </r>
  <r>
    <n v="78"/>
    <x v="6"/>
    <n v="73.3"/>
  </r>
  <r>
    <n v="78"/>
    <x v="7"/>
    <n v="73.3"/>
  </r>
  <r>
    <n v="78"/>
    <x v="0"/>
    <n v="21.7"/>
  </r>
  <r>
    <n v="78"/>
    <x v="1"/>
    <n v="32"/>
  </r>
  <r>
    <n v="78"/>
    <x v="2"/>
    <n v="44.8"/>
  </r>
  <r>
    <n v="78"/>
    <x v="3"/>
    <n v="59.3"/>
  </r>
  <r>
    <n v="78"/>
    <x v="8"/>
    <n v="65.599999999999994"/>
  </r>
  <r>
    <n v="78"/>
    <x v="4"/>
    <n v="68.599999999999994"/>
  </r>
  <r>
    <n v="78"/>
    <x v="5"/>
    <n v="70.5"/>
  </r>
  <r>
    <n v="78"/>
    <x v="7"/>
    <n v="70.900000000000006"/>
  </r>
  <r>
    <n v="78"/>
    <x v="0"/>
    <n v="22.5"/>
  </r>
  <r>
    <n v="78"/>
    <x v="2"/>
    <n v="52.4"/>
  </r>
  <r>
    <n v="78"/>
    <x v="3"/>
    <n v="66.099999999999994"/>
  </r>
  <r>
    <n v="78"/>
    <x v="8"/>
    <n v="71.2"/>
  </r>
  <r>
    <n v="78"/>
    <x v="4"/>
    <n v="73.099999999999994"/>
  </r>
  <r>
    <n v="78"/>
    <x v="5"/>
    <n v="74"/>
  </r>
  <r>
    <n v="78"/>
    <x v="6"/>
    <n v="74.099999999999994"/>
  </r>
  <r>
    <n v="78"/>
    <x v="7"/>
    <n v="73.900000000000006"/>
  </r>
  <r>
    <n v="78"/>
    <x v="0"/>
    <n v="21.3"/>
  </r>
  <r>
    <n v="78"/>
    <x v="2"/>
    <n v="46.9"/>
  </r>
  <r>
    <n v="78"/>
    <x v="3"/>
    <n v="62.7"/>
  </r>
  <r>
    <n v="78"/>
    <x v="8"/>
    <n v="69"/>
  </r>
  <r>
    <n v="78"/>
    <x v="4"/>
    <n v="71.8"/>
  </r>
  <r>
    <n v="78"/>
    <x v="5"/>
    <n v="73.3"/>
  </r>
  <r>
    <n v="78"/>
    <x v="6"/>
    <n v="73.5"/>
  </r>
  <r>
    <n v="78"/>
    <x v="7"/>
    <n v="73.5"/>
  </r>
  <r>
    <n v="82"/>
    <x v="0"/>
    <n v="23.8"/>
  </r>
  <r>
    <n v="82"/>
    <x v="2"/>
    <n v="45.2"/>
  </r>
  <r>
    <n v="82"/>
    <x v="3"/>
    <n v="61.3"/>
  </r>
  <r>
    <n v="82"/>
    <x v="8"/>
    <n v="68.2"/>
  </r>
  <r>
    <n v="82"/>
    <x v="4"/>
    <n v="71.8"/>
  </r>
  <r>
    <n v="82"/>
    <x v="5"/>
    <n v="74.099999999999994"/>
  </r>
  <r>
    <n v="82"/>
    <x v="6"/>
    <n v="74.599999999999994"/>
  </r>
  <r>
    <n v="82"/>
    <x v="7"/>
    <n v="74.7"/>
  </r>
  <r>
    <n v="82"/>
    <x v="0"/>
    <n v="23.3"/>
  </r>
  <r>
    <n v="82"/>
    <x v="1"/>
    <n v="32.6"/>
  </r>
  <r>
    <n v="82"/>
    <x v="2"/>
    <n v="45.8"/>
  </r>
  <r>
    <n v="82"/>
    <x v="10"/>
    <n v="55"/>
  </r>
  <r>
    <n v="82"/>
    <x v="3"/>
    <n v="61.6"/>
  </r>
  <r>
    <n v="82"/>
    <x v="8"/>
    <n v="68.099999999999994"/>
  </r>
  <r>
    <n v="82"/>
    <x v="5"/>
    <n v="73.599999999999994"/>
  </r>
  <r>
    <n v="82"/>
    <x v="7"/>
    <n v="74.3"/>
  </r>
  <r>
    <n v="82"/>
    <x v="0"/>
    <n v="20.9"/>
  </r>
  <r>
    <n v="82"/>
    <x v="1"/>
    <n v="36.799999999999997"/>
  </r>
  <r>
    <n v="82"/>
    <x v="2"/>
    <n v="52"/>
  </r>
  <r>
    <n v="82"/>
    <x v="10"/>
    <n v="62.2"/>
  </r>
  <r>
    <n v="82"/>
    <x v="3"/>
    <n v="67.599999999999994"/>
  </r>
  <r>
    <n v="82"/>
    <x v="8"/>
    <n v="73.900000000000006"/>
  </r>
  <r>
    <n v="82"/>
    <x v="5"/>
    <n v="77.7"/>
  </r>
  <r>
    <n v="82"/>
    <x v="7"/>
    <n v="78"/>
  </r>
  <r>
    <n v="82"/>
    <x v="0"/>
    <n v="21.5"/>
  </r>
  <r>
    <n v="82"/>
    <x v="1"/>
    <n v="35"/>
  </r>
  <r>
    <n v="82"/>
    <x v="2"/>
    <n v="51"/>
  </r>
  <r>
    <n v="82"/>
    <x v="10"/>
    <n v="61.6"/>
  </r>
  <r>
    <n v="82"/>
    <x v="3"/>
    <n v="67.400000000000006"/>
  </r>
  <r>
    <n v="82"/>
    <x v="8"/>
    <n v="74"/>
  </r>
  <r>
    <n v="82"/>
    <x v="5"/>
    <n v="78.2"/>
  </r>
  <r>
    <n v="82"/>
    <x v="7"/>
    <n v="78.5"/>
  </r>
  <r>
    <n v="86"/>
    <x v="0"/>
    <n v="24.2"/>
  </r>
  <r>
    <n v="86"/>
    <x v="11"/>
    <n v="27.4"/>
  </r>
  <r>
    <n v="86"/>
    <x v="1"/>
    <n v="34.9"/>
  </r>
  <r>
    <n v="86"/>
    <x v="2"/>
    <n v="49.1"/>
  </r>
  <r>
    <n v="86"/>
    <x v="10"/>
    <n v="59.6"/>
  </r>
  <r>
    <n v="86"/>
    <x v="3"/>
    <n v="65.5"/>
  </r>
  <r>
    <n v="86"/>
    <x v="5"/>
    <n v="78.400000000000006"/>
  </r>
  <r>
    <n v="86"/>
    <x v="7"/>
    <n v="78.599999999999994"/>
  </r>
  <r>
    <n v="86"/>
    <x v="0"/>
    <n v="23.4"/>
  </r>
  <r>
    <n v="86"/>
    <x v="1"/>
    <n v="35.4"/>
  </r>
  <r>
    <n v="86"/>
    <x v="2"/>
    <n v="47.8"/>
  </r>
  <r>
    <n v="86"/>
    <x v="10"/>
    <n v="56.5"/>
  </r>
  <r>
    <n v="86"/>
    <x v="3"/>
    <n v="63"/>
  </r>
  <r>
    <n v="86"/>
    <x v="8"/>
    <n v="69.599999999999994"/>
  </r>
  <r>
    <n v="86"/>
    <x v="5"/>
    <n v="74"/>
  </r>
  <r>
    <n v="86"/>
    <x v="7"/>
    <n v="74.099999999999994"/>
  </r>
  <r>
    <n v="86"/>
    <x v="0"/>
    <n v="21.4"/>
  </r>
  <r>
    <n v="86"/>
    <x v="1"/>
    <n v="37"/>
  </r>
  <r>
    <n v="86"/>
    <x v="2"/>
    <n v="53.1"/>
  </r>
  <r>
    <n v="86"/>
    <x v="10"/>
    <n v="63.7"/>
  </r>
  <r>
    <n v="86"/>
    <x v="3"/>
    <n v="69.900000000000006"/>
  </r>
  <r>
    <n v="86"/>
    <x v="8"/>
    <n v="77.400000000000006"/>
  </r>
  <r>
    <n v="86"/>
    <x v="5"/>
    <n v="82.3"/>
  </r>
  <r>
    <n v="86"/>
    <x v="7"/>
    <n v="82.5"/>
  </r>
  <r>
    <n v="86"/>
    <x v="0"/>
    <n v="21.8"/>
  </r>
  <r>
    <n v="86"/>
    <x v="1"/>
    <n v="39.5"/>
  </r>
  <r>
    <n v="86"/>
    <x v="2"/>
    <n v="55.6"/>
  </r>
  <r>
    <n v="86"/>
    <x v="10"/>
    <n v="65.3"/>
  </r>
  <r>
    <n v="86"/>
    <x v="3"/>
    <n v="71.5"/>
  </r>
  <r>
    <n v="86"/>
    <x v="8"/>
    <n v="78.099999999999994"/>
  </r>
  <r>
    <n v="86"/>
    <x v="5"/>
    <n v="82.4"/>
  </r>
  <r>
    <n v="86"/>
    <x v="7"/>
    <n v="82.5"/>
  </r>
  <r>
    <n v="90"/>
    <x v="0"/>
    <n v="23.4"/>
  </r>
  <r>
    <n v="90"/>
    <x v="1"/>
    <n v="38.6"/>
  </r>
  <r>
    <n v="90"/>
    <x v="2"/>
    <n v="55.8"/>
  </r>
  <r>
    <n v="90"/>
    <x v="10"/>
    <n v="66.3"/>
  </r>
  <r>
    <n v="90"/>
    <x v="3"/>
    <n v="72.5"/>
  </r>
  <r>
    <n v="90"/>
    <x v="8"/>
    <n v="80.099999999999994"/>
  </r>
  <r>
    <n v="90"/>
    <x v="5"/>
    <n v="85"/>
  </r>
  <r>
    <n v="90"/>
    <x v="7"/>
    <n v="85.6"/>
  </r>
  <r>
    <n v="90"/>
    <x v="0"/>
    <n v="22.4"/>
  </r>
  <r>
    <n v="90"/>
    <x v="1"/>
    <n v="36.799999999999997"/>
  </r>
  <r>
    <n v="90"/>
    <x v="2"/>
    <n v="52.6"/>
  </r>
  <r>
    <n v="90"/>
    <x v="12"/>
    <n v="58.7"/>
  </r>
  <r>
    <n v="90"/>
    <x v="10"/>
    <n v="63.6"/>
  </r>
  <r>
    <n v="90"/>
    <x v="3"/>
    <n v="69.900000000000006"/>
  </r>
  <r>
    <n v="90"/>
    <x v="4"/>
    <n v="81.099999999999994"/>
  </r>
  <r>
    <n v="90"/>
    <x v="7"/>
    <n v="83.4"/>
  </r>
  <r>
    <n v="90"/>
    <x v="0"/>
    <n v="21.6"/>
  </r>
  <r>
    <n v="90"/>
    <x v="1"/>
    <n v="35.1"/>
  </r>
  <r>
    <n v="90"/>
    <x v="2"/>
    <n v="53.5"/>
  </r>
  <r>
    <n v="90"/>
    <x v="12"/>
    <n v="60"/>
  </r>
  <r>
    <n v="90"/>
    <x v="10"/>
    <n v="65.099999999999994"/>
  </r>
  <r>
    <n v="90"/>
    <x v="3"/>
    <n v="71.900000000000006"/>
  </r>
  <r>
    <n v="90"/>
    <x v="4"/>
    <n v="83.6"/>
  </r>
  <r>
    <n v="90"/>
    <x v="7"/>
    <n v="85.7"/>
  </r>
  <r>
    <n v="90"/>
    <x v="0"/>
    <n v="22.2"/>
  </r>
  <r>
    <n v="90"/>
    <x v="1"/>
    <n v="33.5"/>
  </r>
  <r>
    <n v="90"/>
    <x v="2"/>
    <n v="50.7"/>
  </r>
  <r>
    <n v="90"/>
    <x v="12"/>
    <n v="57.3"/>
  </r>
  <r>
    <n v="90"/>
    <x v="10"/>
    <n v="62.6"/>
  </r>
  <r>
    <n v="90"/>
    <x v="3"/>
    <n v="69.400000000000006"/>
  </r>
  <r>
    <n v="90"/>
    <x v="4"/>
    <n v="81.400000000000006"/>
  </r>
  <r>
    <n v="90"/>
    <x v="7"/>
    <n v="84"/>
  </r>
  <r>
    <n v="95"/>
    <x v="0"/>
    <n v="23.4"/>
  </r>
  <r>
    <n v="95"/>
    <x v="11"/>
    <n v="31.3"/>
  </r>
  <r>
    <n v="95"/>
    <x v="1"/>
    <n v="42.2"/>
  </r>
  <r>
    <n v="95"/>
    <x v="2"/>
    <n v="58.6"/>
  </r>
  <r>
    <n v="95"/>
    <x v="10"/>
    <n v="68.5"/>
  </r>
  <r>
    <n v="95"/>
    <x v="3"/>
    <n v="74.5"/>
  </r>
  <r>
    <n v="95"/>
    <x v="5"/>
    <n v="84.1"/>
  </r>
  <r>
    <n v="95"/>
    <x v="7"/>
    <n v="84.3"/>
  </r>
  <r>
    <n v="95"/>
    <x v="0"/>
    <n v="23.5"/>
  </r>
  <r>
    <n v="95"/>
    <x v="1"/>
    <n v="38.6"/>
  </r>
  <r>
    <n v="95"/>
    <x v="2"/>
    <n v="56.7"/>
  </r>
  <r>
    <n v="95"/>
    <x v="12"/>
    <n v="63.6"/>
  </r>
  <r>
    <n v="95"/>
    <x v="10"/>
    <n v="68.099999999999994"/>
  </r>
  <r>
    <n v="95"/>
    <x v="3"/>
    <n v="75.5"/>
  </r>
  <r>
    <n v="95"/>
    <x v="4"/>
    <n v="87"/>
  </r>
  <r>
    <n v="95"/>
    <x v="7"/>
    <n v="89.1"/>
  </r>
  <r>
    <n v="95"/>
    <x v="0"/>
    <n v="21.8"/>
  </r>
  <r>
    <n v="95"/>
    <x v="1"/>
    <n v="36.799999999999997"/>
  </r>
  <r>
    <n v="95"/>
    <x v="2"/>
    <n v="56.8"/>
  </r>
  <r>
    <n v="95"/>
    <x v="12"/>
    <n v="63.8"/>
  </r>
  <r>
    <n v="95"/>
    <x v="10"/>
    <n v="68.900000000000006"/>
  </r>
  <r>
    <n v="95"/>
    <x v="3"/>
    <n v="76.599999999999994"/>
  </r>
  <r>
    <n v="95"/>
    <x v="4"/>
    <n v="88.1"/>
  </r>
  <r>
    <n v="95"/>
    <x v="7"/>
    <n v="89.1"/>
  </r>
  <r>
    <n v="95"/>
    <x v="0"/>
    <n v="22.1"/>
  </r>
  <r>
    <n v="95"/>
    <x v="1"/>
    <n v="38.9"/>
  </r>
  <r>
    <n v="95"/>
    <x v="2"/>
    <n v="58.4"/>
  </r>
  <r>
    <n v="95"/>
    <x v="12"/>
    <n v="65.099999999999994"/>
  </r>
  <r>
    <n v="95"/>
    <x v="10"/>
    <n v="70"/>
  </r>
  <r>
    <n v="95"/>
    <x v="3"/>
    <n v="77.400000000000006"/>
  </r>
  <r>
    <n v="95"/>
    <x v="4"/>
    <n v="88.7"/>
  </r>
  <r>
    <n v="95"/>
    <x v="7"/>
    <n v="90.8"/>
  </r>
  <r>
    <n v="100"/>
    <x v="0"/>
    <n v="25.5"/>
  </r>
  <r>
    <n v="100"/>
    <x v="11"/>
    <n v="29.8"/>
  </r>
  <r>
    <n v="100"/>
    <x v="1"/>
    <n v="37.799999999999997"/>
  </r>
  <r>
    <n v="100"/>
    <x v="2"/>
    <n v="54.9"/>
  </r>
  <r>
    <n v="100"/>
    <x v="10"/>
    <n v="66"/>
  </r>
  <r>
    <n v="100"/>
    <x v="3"/>
    <n v="73"/>
  </r>
  <r>
    <n v="100"/>
    <x v="5"/>
    <n v="89.4"/>
  </r>
  <r>
    <n v="100"/>
    <x v="7"/>
    <n v="90.3"/>
  </r>
  <r>
    <n v="100"/>
    <x v="0"/>
    <n v="22.5"/>
  </r>
  <r>
    <n v="100"/>
    <x v="1"/>
    <n v="36.5"/>
  </r>
  <r>
    <n v="100"/>
    <x v="2"/>
    <n v="52.5"/>
  </r>
  <r>
    <n v="100"/>
    <x v="12"/>
    <n v="58.9"/>
  </r>
  <r>
    <n v="100"/>
    <x v="10"/>
    <n v="63.9"/>
  </r>
  <r>
    <n v="100"/>
    <x v="3"/>
    <n v="71.099999999999994"/>
  </r>
  <r>
    <n v="100"/>
    <x v="4"/>
    <n v="82.4"/>
  </r>
  <r>
    <n v="100"/>
    <x v="7"/>
    <n v="85.3"/>
  </r>
  <r>
    <n v="100"/>
    <x v="0"/>
    <n v="21.6"/>
  </r>
  <r>
    <n v="100"/>
    <x v="1"/>
    <n v="35.700000000000003"/>
  </r>
  <r>
    <n v="100"/>
    <x v="2"/>
    <n v="56.7"/>
  </r>
  <r>
    <n v="100"/>
    <x v="12"/>
    <n v="63.7"/>
  </r>
  <r>
    <n v="100"/>
    <x v="10"/>
    <n v="69.2"/>
  </r>
  <r>
    <n v="100"/>
    <x v="3"/>
    <n v="77.8"/>
  </r>
  <r>
    <n v="100"/>
    <x v="4"/>
    <n v="91.9"/>
  </r>
  <r>
    <n v="100"/>
    <x v="7"/>
    <n v="94.9"/>
  </r>
  <r>
    <n v="100"/>
    <x v="0"/>
    <n v="22.6"/>
  </r>
  <r>
    <n v="100"/>
    <x v="1"/>
    <n v="40"/>
  </r>
  <r>
    <n v="100"/>
    <x v="2"/>
    <n v="61.5"/>
  </r>
  <r>
    <n v="100"/>
    <x v="12"/>
    <n v="68.099999999999994"/>
  </r>
  <r>
    <n v="100"/>
    <x v="10"/>
    <n v="73.599999999999994"/>
  </r>
  <r>
    <n v="100"/>
    <x v="3"/>
    <n v="81.3"/>
  </r>
  <r>
    <n v="100"/>
    <x v="4"/>
    <n v="92.5"/>
  </r>
  <r>
    <n v="100"/>
    <x v="7"/>
    <n v="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Q3:R5" firstHeaderRow="1" firstDataRow="1" firstDataCol="1"/>
  <pivotFields count="3">
    <pivotField showAll="0"/>
    <pivotField axis="axisRow" showAll="0">
      <items count="14">
        <item x="0"/>
        <item h="1" x="11"/>
        <item h="1" x="1"/>
        <item h="1" x="2"/>
        <item h="1" x="12"/>
        <item h="1" x="10"/>
        <item h="1" x="3"/>
        <item h="1" x="8"/>
        <item h="1" x="4"/>
        <item h="1" x="9"/>
        <item h="1" x="5"/>
        <item h="1" x="6"/>
        <item h="1" x="7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tdDev of Temperature" fld="2" subtotal="stdDev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7109375" defaultRowHeight="15" x14ac:dyDescent="0.25"/>
  <sheetData>
    <row r="1" spans="1:34" x14ac:dyDescent="0.25">
      <c r="A1" t="s">
        <v>3</v>
      </c>
      <c r="B1">
        <v>2</v>
      </c>
      <c r="C1" t="s">
        <v>4</v>
      </c>
      <c r="D1">
        <v>0</v>
      </c>
      <c r="E1" t="s">
        <v>134</v>
      </c>
      <c r="F1">
        <v>6</v>
      </c>
      <c r="G1" t="s">
        <v>135</v>
      </c>
      <c r="H1">
        <v>3</v>
      </c>
      <c r="I1" t="s">
        <v>136</v>
      </c>
      <c r="J1">
        <v>101</v>
      </c>
      <c r="K1" t="s">
        <v>137</v>
      </c>
      <c r="L1">
        <v>3</v>
      </c>
      <c r="M1" t="s">
        <v>138</v>
      </c>
      <c r="N1">
        <v>6</v>
      </c>
      <c r="O1" t="s">
        <v>139</v>
      </c>
      <c r="P1">
        <v>3</v>
      </c>
      <c r="Q1" t="s">
        <v>140</v>
      </c>
      <c r="R1">
        <v>6</v>
      </c>
      <c r="S1" t="s">
        <v>141</v>
      </c>
      <c r="T1">
        <v>3</v>
      </c>
      <c r="U1" t="s">
        <v>142</v>
      </c>
      <c r="V1">
        <v>1</v>
      </c>
      <c r="W1" t="s">
        <v>143</v>
      </c>
      <c r="X1">
        <v>1</v>
      </c>
      <c r="Y1" t="s">
        <v>144</v>
      </c>
      <c r="Z1">
        <v>0</v>
      </c>
      <c r="AA1" t="s">
        <v>145</v>
      </c>
      <c r="AB1">
        <v>1</v>
      </c>
      <c r="AC1" t="s">
        <v>146</v>
      </c>
      <c r="AD1">
        <v>1</v>
      </c>
      <c r="AE1" t="s">
        <v>147</v>
      </c>
      <c r="AF1">
        <v>0</v>
      </c>
      <c r="AG1" t="s">
        <v>148</v>
      </c>
      <c r="AH1">
        <v>0</v>
      </c>
    </row>
    <row r="2" spans="1:34" x14ac:dyDescent="0.25">
      <c r="A2" t="s">
        <v>11</v>
      </c>
      <c r="B2" t="s">
        <v>286</v>
      </c>
      <c r="C2" t="s">
        <v>15</v>
      </c>
      <c r="D2" t="s">
        <v>149</v>
      </c>
      <c r="E2" t="s">
        <v>150</v>
      </c>
      <c r="G2" t="s">
        <v>151</v>
      </c>
      <c r="H2">
        <v>9</v>
      </c>
      <c r="I2" t="s">
        <v>152</v>
      </c>
      <c r="J2">
        <v>110</v>
      </c>
      <c r="K2" t="s">
        <v>153</v>
      </c>
      <c r="L2">
        <v>1171</v>
      </c>
      <c r="M2" t="s">
        <v>154</v>
      </c>
      <c r="N2">
        <v>1454</v>
      </c>
    </row>
    <row r="9" spans="1:34" x14ac:dyDescent="0.25">
      <c r="A9" t="s">
        <v>288</v>
      </c>
    </row>
    <row r="110" spans="1:1" x14ac:dyDescent="0.25">
      <c r="A110" t="s">
        <v>289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248</v>
      </c>
    </row>
    <row r="3" spans="1:16" x14ac:dyDescent="0.25">
      <c r="A3" s="5" t="s">
        <v>12</v>
      </c>
      <c r="B3" s="4">
        <v>0</v>
      </c>
    </row>
    <row r="4" spans="1:16" x14ac:dyDescent="0.25">
      <c r="A4" s="5" t="s">
        <v>13</v>
      </c>
      <c r="B4" s="4">
        <v>3</v>
      </c>
    </row>
    <row r="17" spans="1:23" s="6" customFormat="1" x14ac:dyDescent="0.25">
      <c r="A17" s="6" t="s">
        <v>62</v>
      </c>
      <c r="C17" s="6" t="s">
        <v>63</v>
      </c>
      <c r="D17" s="6">
        <v>3</v>
      </c>
      <c r="E17" s="6" t="s">
        <v>64</v>
      </c>
      <c r="F17" s="6">
        <v>104</v>
      </c>
      <c r="G17" s="6" t="s">
        <v>65</v>
      </c>
      <c r="I17" s="6" t="s">
        <v>66</v>
      </c>
    </row>
    <row r="18" spans="1:23" s="6" customFormat="1" x14ac:dyDescent="0.25">
      <c r="A18" s="6" t="s">
        <v>67</v>
      </c>
      <c r="C18" s="6" t="s">
        <v>68</v>
      </c>
      <c r="E18" s="6" t="s">
        <v>69</v>
      </c>
      <c r="G18" s="6" t="s">
        <v>70</v>
      </c>
      <c r="I18" s="6" t="s">
        <v>71</v>
      </c>
      <c r="K18" s="6" t="s">
        <v>72</v>
      </c>
      <c r="M18" s="6" t="s">
        <v>73</v>
      </c>
      <c r="O18" s="6" t="s">
        <v>74</v>
      </c>
      <c r="Q18" s="6" t="s">
        <v>75</v>
      </c>
    </row>
    <row r="19" spans="1:23" s="6" customFormat="1" x14ac:dyDescent="0.25">
      <c r="A19" s="6" t="s">
        <v>76</v>
      </c>
      <c r="C19" s="6" t="s">
        <v>77</v>
      </c>
      <c r="E19" s="6" t="s">
        <v>78</v>
      </c>
      <c r="G19" s="6" t="s">
        <v>79</v>
      </c>
      <c r="I19" s="6" t="s">
        <v>80</v>
      </c>
      <c r="K19" s="6" t="s">
        <v>81</v>
      </c>
      <c r="M19" s="6" t="s">
        <v>82</v>
      </c>
      <c r="O19" s="6" t="s">
        <v>83</v>
      </c>
      <c r="Q19" s="6" t="s">
        <v>84</v>
      </c>
      <c r="S19" s="6" t="s">
        <v>85</v>
      </c>
      <c r="U19" s="6" t="s">
        <v>86</v>
      </c>
    </row>
    <row r="20" spans="1:23" s="6" customFormat="1" x14ac:dyDescent="0.25">
      <c r="A20" s="6" t="s">
        <v>87</v>
      </c>
      <c r="C20" s="6" t="s">
        <v>88</v>
      </c>
      <c r="E20" s="6" t="s">
        <v>89</v>
      </c>
      <c r="G20" s="6" t="s">
        <v>90</v>
      </c>
      <c r="I20" s="6" t="s">
        <v>91</v>
      </c>
      <c r="K20" s="6" t="s">
        <v>92</v>
      </c>
      <c r="M20" s="6" t="s">
        <v>93</v>
      </c>
      <c r="O20" s="6" t="s">
        <v>94</v>
      </c>
    </row>
    <row r="21" spans="1:23" s="6" customFormat="1" x14ac:dyDescent="0.25">
      <c r="A21" s="6" t="s">
        <v>95</v>
      </c>
      <c r="C21" s="6" t="s">
        <v>96</v>
      </c>
      <c r="E21" s="6" t="s">
        <v>97</v>
      </c>
    </row>
    <row r="22" spans="1:23" s="6" customFormat="1" x14ac:dyDescent="0.25">
      <c r="A22" s="6" t="s">
        <v>98</v>
      </c>
      <c r="C22" s="6" t="s">
        <v>99</v>
      </c>
      <c r="D22" s="6" t="s">
        <v>307</v>
      </c>
      <c r="E22" s="6" t="s">
        <v>100</v>
      </c>
      <c r="F22" s="6" t="s">
        <v>287</v>
      </c>
      <c r="G22" s="6" t="s">
        <v>101</v>
      </c>
      <c r="H22" s="6">
        <v>0</v>
      </c>
      <c r="I22" s="6" t="s">
        <v>102</v>
      </c>
      <c r="J22" s="6" t="s">
        <v>127</v>
      </c>
      <c r="K22" s="6" t="s">
        <v>103</v>
      </c>
      <c r="L22" s="6" t="s">
        <v>127</v>
      </c>
      <c r="M22" s="6" t="s">
        <v>104</v>
      </c>
      <c r="N22" s="6" t="s">
        <v>127</v>
      </c>
    </row>
    <row r="23" spans="1:23" s="6" customFormat="1" x14ac:dyDescent="0.25">
      <c r="A23" s="6" t="s">
        <v>107</v>
      </c>
      <c r="C23" s="6" t="s">
        <v>108</v>
      </c>
      <c r="E23" s="6" t="s">
        <v>109</v>
      </c>
      <c r="G23" s="6" t="s">
        <v>110</v>
      </c>
      <c r="I23" s="6" t="s">
        <v>111</v>
      </c>
      <c r="K23" s="6" t="s">
        <v>112</v>
      </c>
      <c r="M23" s="6" t="s">
        <v>113</v>
      </c>
      <c r="O23" s="6" t="s">
        <v>114</v>
      </c>
      <c r="Q23" s="6" t="s">
        <v>115</v>
      </c>
      <c r="S23" s="6" t="s">
        <v>116</v>
      </c>
      <c r="U23" s="6" t="s">
        <v>117</v>
      </c>
      <c r="W23" s="6" t="s">
        <v>118</v>
      </c>
    </row>
    <row r="24" spans="1:23" s="6" customFormat="1" x14ac:dyDescent="0.25"/>
    <row r="25" spans="1:23" s="6" customFormat="1" x14ac:dyDescent="0.25">
      <c r="A25" s="6" t="s">
        <v>105</v>
      </c>
    </row>
    <row r="26" spans="1:23" s="6" customFormat="1" x14ac:dyDescent="0.25">
      <c r="A26" s="6" t="s">
        <v>106</v>
      </c>
    </row>
    <row r="27" spans="1:23" s="6" customFormat="1" x14ac:dyDescent="0.25">
      <c r="A27" s="6" t="s">
        <v>120</v>
      </c>
      <c r="C27" s="6" t="s">
        <v>121</v>
      </c>
      <c r="E27" s="6" t="s">
        <v>122</v>
      </c>
      <c r="G27" s="6" t="s">
        <v>69</v>
      </c>
      <c r="I27" s="6" t="s">
        <v>123</v>
      </c>
      <c r="K27" s="6" t="s">
        <v>124</v>
      </c>
      <c r="M27" s="6" t="s">
        <v>125</v>
      </c>
      <c r="O27" s="6" t="s">
        <v>126</v>
      </c>
    </row>
    <row r="28" spans="1:23" s="6" customFormat="1" x14ac:dyDescent="0.25"/>
    <row r="29" spans="1:23" s="6" customFormat="1" x14ac:dyDescent="0.25">
      <c r="A29" s="6" t="s">
        <v>119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250</v>
      </c>
      <c r="D121" s="11" t="s">
        <v>42</v>
      </c>
      <c r="E121" s="11" t="str">
        <f>Predict!$A$2</f>
        <v>Temp</v>
      </c>
      <c r="F121" s="11" t="s">
        <v>43</v>
      </c>
      <c r="G121" s="11">
        <v>1</v>
      </c>
      <c r="H121" s="11" t="s">
        <v>44</v>
      </c>
      <c r="I121" s="11">
        <v>3</v>
      </c>
    </row>
    <row r="128" spans="1:9" s="6" customFormat="1" x14ac:dyDescent="0.25">
      <c r="A128" s="6" t="s">
        <v>129</v>
      </c>
      <c r="C128" s="6" t="s">
        <v>130</v>
      </c>
      <c r="D128" s="6">
        <v>1</v>
      </c>
      <c r="E128" s="6" t="s">
        <v>131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253</v>
      </c>
      <c r="D133" s="4" t="s">
        <v>42</v>
      </c>
      <c r="E133" s="4" t="str">
        <f>Predict!$B$2</f>
        <v>Time</v>
      </c>
      <c r="F133" s="4" t="s">
        <v>43</v>
      </c>
      <c r="G133" s="4">
        <v>2</v>
      </c>
      <c r="H133" s="4" t="s">
        <v>44</v>
      </c>
      <c r="I133" s="4">
        <v>3</v>
      </c>
    </row>
    <row r="140" spans="1:9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13" x14ac:dyDescent="0.25">
      <c r="A145" s="5" t="s">
        <v>58</v>
      </c>
      <c r="B145" s="4" t="s">
        <v>41</v>
      </c>
      <c r="C145" s="4" t="s">
        <v>256</v>
      </c>
      <c r="D145" s="4" t="s">
        <v>42</v>
      </c>
      <c r="E145" s="4" t="str">
        <f>Predict!$C$2</f>
        <v>Log</v>
      </c>
      <c r="F145" s="4" t="s">
        <v>43</v>
      </c>
      <c r="G145" s="4">
        <v>3</v>
      </c>
      <c r="H145" s="4" t="s">
        <v>44</v>
      </c>
      <c r="I145" s="4">
        <v>4</v>
      </c>
    </row>
    <row r="152" spans="1:13" s="6" customFormat="1" x14ac:dyDescent="0.25">
      <c r="A152" s="6" t="s">
        <v>129</v>
      </c>
      <c r="C152" s="6" t="s">
        <v>130</v>
      </c>
      <c r="D152" s="6">
        <v>1</v>
      </c>
      <c r="E152" s="6" t="s">
        <v>131</v>
      </c>
      <c r="F152" s="6">
        <v>5</v>
      </c>
    </row>
    <row r="153" spans="1:13" s="6" customFormat="1" x14ac:dyDescent="0.25"/>
    <row r="154" spans="1:13" s="6" customFormat="1" x14ac:dyDescent="0.25">
      <c r="A154" s="6" t="s">
        <v>259</v>
      </c>
      <c r="C154" s="6" t="s">
        <v>260</v>
      </c>
      <c r="D154" s="6">
        <v>1</v>
      </c>
      <c r="E154" s="6" t="s">
        <v>261</v>
      </c>
      <c r="F154" s="6">
        <v>3</v>
      </c>
      <c r="G154" s="6" t="s">
        <v>262</v>
      </c>
      <c r="H154" s="6" t="s">
        <v>307</v>
      </c>
      <c r="I154" s="6" t="s">
        <v>263</v>
      </c>
      <c r="J154" s="6" t="s">
        <v>127</v>
      </c>
      <c r="K154" s="6" t="s">
        <v>264</v>
      </c>
      <c r="M154" s="6" t="s">
        <v>265</v>
      </c>
    </row>
    <row r="155" spans="1:13" s="6" customFormat="1" x14ac:dyDescent="0.25">
      <c r="A155" s="6" t="s">
        <v>266</v>
      </c>
    </row>
    <row r="156" spans="1:13" s="12" customFormat="1" x14ac:dyDescent="0.25">
      <c r="A156" s="12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249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248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>
        <f>Predict!$A$2:$C$23</f>
        <v>2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3</v>
      </c>
    </row>
    <row r="12" spans="1:20" x14ac:dyDescent="0.25">
      <c r="A12" s="5" t="s">
        <v>37</v>
      </c>
      <c r="B12" s="4" t="s">
        <v>251</v>
      </c>
      <c r="C12" s="4" t="s">
        <v>0</v>
      </c>
      <c r="D12" s="4" t="s">
        <v>252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>
        <f>Predict!$A$2:$A$23</f>
        <v>85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254</v>
      </c>
      <c r="C15" s="4" t="s">
        <v>1</v>
      </c>
      <c r="D15" s="4" t="s">
        <v>255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Predict!$B$2:$B$23</f>
        <v>6.5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257</v>
      </c>
      <c r="C18" s="4" t="s">
        <v>2</v>
      </c>
      <c r="D18" s="4" t="s">
        <v>258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 t="e">
        <f ca="1">Predict!$C$2:$C$23</f>
        <v>#NAME?</v>
      </c>
    </row>
    <row r="20" spans="1:7" s="9" customFormat="1" x14ac:dyDescent="0.25">
      <c r="A20" s="8" t="s">
        <v>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269</v>
      </c>
    </row>
    <row r="3" spans="1:16" x14ac:dyDescent="0.25">
      <c r="A3" s="5" t="s">
        <v>12</v>
      </c>
      <c r="B3" s="4">
        <v>0</v>
      </c>
    </row>
    <row r="4" spans="1:16" x14ac:dyDescent="0.25">
      <c r="A4" s="5" t="s">
        <v>13</v>
      </c>
      <c r="B4" s="4">
        <v>3</v>
      </c>
    </row>
    <row r="17" spans="1:23" s="6" customFormat="1" x14ac:dyDescent="0.25">
      <c r="A17" s="6" t="s">
        <v>62</v>
      </c>
      <c r="C17" s="6" t="s">
        <v>63</v>
      </c>
      <c r="D17" s="6">
        <v>3</v>
      </c>
      <c r="E17" s="6" t="s">
        <v>64</v>
      </c>
      <c r="F17" s="6">
        <v>104</v>
      </c>
      <c r="G17" s="6" t="s">
        <v>65</v>
      </c>
      <c r="I17" s="6" t="s">
        <v>66</v>
      </c>
    </row>
    <row r="18" spans="1:23" s="6" customFormat="1" x14ac:dyDescent="0.25">
      <c r="A18" s="6" t="s">
        <v>67</v>
      </c>
      <c r="C18" s="6" t="s">
        <v>68</v>
      </c>
      <c r="E18" s="6" t="s">
        <v>69</v>
      </c>
      <c r="G18" s="6" t="s">
        <v>70</v>
      </c>
      <c r="I18" s="6" t="s">
        <v>71</v>
      </c>
      <c r="K18" s="6" t="s">
        <v>72</v>
      </c>
      <c r="M18" s="6" t="s">
        <v>73</v>
      </c>
      <c r="O18" s="6" t="s">
        <v>74</v>
      </c>
      <c r="Q18" s="6" t="s">
        <v>75</v>
      </c>
    </row>
    <row r="19" spans="1:23" s="6" customFormat="1" x14ac:dyDescent="0.25">
      <c r="A19" s="6" t="s">
        <v>76</v>
      </c>
      <c r="C19" s="6" t="s">
        <v>77</v>
      </c>
      <c r="E19" s="6" t="s">
        <v>78</v>
      </c>
      <c r="G19" s="6" t="s">
        <v>79</v>
      </c>
      <c r="I19" s="6" t="s">
        <v>80</v>
      </c>
      <c r="K19" s="6" t="s">
        <v>81</v>
      </c>
      <c r="M19" s="6" t="s">
        <v>82</v>
      </c>
      <c r="O19" s="6" t="s">
        <v>83</v>
      </c>
      <c r="Q19" s="6" t="s">
        <v>84</v>
      </c>
      <c r="S19" s="6" t="s">
        <v>85</v>
      </c>
      <c r="U19" s="6" t="s">
        <v>86</v>
      </c>
    </row>
    <row r="20" spans="1:23" s="6" customFormat="1" x14ac:dyDescent="0.25">
      <c r="A20" s="6" t="s">
        <v>87</v>
      </c>
      <c r="C20" s="6" t="s">
        <v>88</v>
      </c>
      <c r="E20" s="6" t="s">
        <v>89</v>
      </c>
      <c r="G20" s="6" t="s">
        <v>90</v>
      </c>
      <c r="I20" s="6" t="s">
        <v>91</v>
      </c>
      <c r="K20" s="6" t="s">
        <v>92</v>
      </c>
      <c r="M20" s="6" t="s">
        <v>93</v>
      </c>
      <c r="O20" s="6" t="s">
        <v>94</v>
      </c>
    </row>
    <row r="21" spans="1:23" s="6" customFormat="1" x14ac:dyDescent="0.25">
      <c r="A21" s="6" t="s">
        <v>95</v>
      </c>
      <c r="C21" s="6" t="s">
        <v>96</v>
      </c>
      <c r="E21" s="6" t="s">
        <v>97</v>
      </c>
    </row>
    <row r="22" spans="1:23" s="6" customFormat="1" x14ac:dyDescent="0.25">
      <c r="A22" s="6" t="s">
        <v>98</v>
      </c>
      <c r="C22" s="6" t="s">
        <v>99</v>
      </c>
      <c r="D22" s="6" t="s">
        <v>286</v>
      </c>
      <c r="E22" s="6" t="s">
        <v>100</v>
      </c>
      <c r="F22" s="6" t="s">
        <v>287</v>
      </c>
      <c r="G22" s="6" t="s">
        <v>101</v>
      </c>
      <c r="H22" s="6">
        <v>0</v>
      </c>
      <c r="I22" s="6" t="s">
        <v>102</v>
      </c>
      <c r="J22" s="6" t="s">
        <v>127</v>
      </c>
      <c r="K22" s="6" t="s">
        <v>103</v>
      </c>
      <c r="L22" s="6" t="s">
        <v>127</v>
      </c>
      <c r="M22" s="6" t="s">
        <v>104</v>
      </c>
      <c r="N22" s="6" t="s">
        <v>127</v>
      </c>
    </row>
    <row r="23" spans="1:23" s="6" customFormat="1" x14ac:dyDescent="0.25">
      <c r="A23" s="6" t="s">
        <v>107</v>
      </c>
      <c r="C23" s="6" t="s">
        <v>108</v>
      </c>
      <c r="E23" s="6" t="s">
        <v>109</v>
      </c>
      <c r="G23" s="6" t="s">
        <v>110</v>
      </c>
      <c r="I23" s="6" t="s">
        <v>111</v>
      </c>
      <c r="K23" s="6" t="s">
        <v>112</v>
      </c>
      <c r="M23" s="6" t="s">
        <v>113</v>
      </c>
      <c r="O23" s="6" t="s">
        <v>114</v>
      </c>
      <c r="Q23" s="6" t="s">
        <v>115</v>
      </c>
      <c r="S23" s="6" t="s">
        <v>116</v>
      </c>
      <c r="U23" s="6" t="s">
        <v>117</v>
      </c>
      <c r="W23" s="6" t="s">
        <v>118</v>
      </c>
    </row>
    <row r="24" spans="1:23" s="6" customFormat="1" x14ac:dyDescent="0.25"/>
    <row r="25" spans="1:23" s="6" customFormat="1" x14ac:dyDescent="0.25">
      <c r="A25" s="6" t="s">
        <v>105</v>
      </c>
    </row>
    <row r="26" spans="1:23" s="6" customFormat="1" x14ac:dyDescent="0.25">
      <c r="A26" s="6" t="s">
        <v>106</v>
      </c>
    </row>
    <row r="27" spans="1:23" s="6" customFormat="1" x14ac:dyDescent="0.25">
      <c r="A27" s="6" t="s">
        <v>120</v>
      </c>
      <c r="C27" s="6" t="s">
        <v>121</v>
      </c>
      <c r="E27" s="6" t="s">
        <v>122</v>
      </c>
      <c r="G27" s="6" t="s">
        <v>69</v>
      </c>
      <c r="I27" s="6" t="s">
        <v>123</v>
      </c>
      <c r="K27" s="6" t="s">
        <v>124</v>
      </c>
      <c r="M27" s="6" t="s">
        <v>125</v>
      </c>
      <c r="O27" s="6" t="s">
        <v>126</v>
      </c>
    </row>
    <row r="28" spans="1:23" s="6" customFormat="1" x14ac:dyDescent="0.25"/>
    <row r="29" spans="1:23" s="6" customFormat="1" x14ac:dyDescent="0.25">
      <c r="A29" s="6" t="s">
        <v>119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271</v>
      </c>
      <c r="D121" s="11" t="s">
        <v>42</v>
      </c>
      <c r="E121" s="11" t="str">
        <f>Predict!$A$25</f>
        <v>Temp</v>
      </c>
      <c r="F121" s="11" t="s">
        <v>43</v>
      </c>
      <c r="G121" s="11">
        <v>1</v>
      </c>
      <c r="H121" s="11" t="s">
        <v>44</v>
      </c>
      <c r="I121" s="11">
        <v>3</v>
      </c>
    </row>
    <row r="128" spans="1:9" s="6" customFormat="1" x14ac:dyDescent="0.25">
      <c r="A128" s="6" t="s">
        <v>129</v>
      </c>
      <c r="C128" s="6" t="s">
        <v>130</v>
      </c>
      <c r="D128" s="6">
        <v>1</v>
      </c>
      <c r="E128" s="6" t="s">
        <v>131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274</v>
      </c>
      <c r="D133" s="4" t="s">
        <v>42</v>
      </c>
      <c r="E133" s="4" t="str">
        <f>Predict!$B$25</f>
        <v>Time</v>
      </c>
      <c r="F133" s="4" t="s">
        <v>43</v>
      </c>
      <c r="G133" s="4">
        <v>2</v>
      </c>
      <c r="H133" s="4" t="s">
        <v>44</v>
      </c>
      <c r="I133" s="4">
        <v>3</v>
      </c>
    </row>
    <row r="140" spans="1:9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13" x14ac:dyDescent="0.25">
      <c r="A145" s="5" t="s">
        <v>58</v>
      </c>
      <c r="B145" s="4" t="s">
        <v>41</v>
      </c>
      <c r="C145" s="4" t="s">
        <v>277</v>
      </c>
      <c r="D145" s="4" t="s">
        <v>42</v>
      </c>
      <c r="E145" s="4" t="str">
        <f>Predict!$C$25</f>
        <v>Temperature</v>
      </c>
      <c r="F145" s="4" t="s">
        <v>43</v>
      </c>
      <c r="G145" s="4">
        <v>3</v>
      </c>
      <c r="H145" s="4" t="s">
        <v>44</v>
      </c>
      <c r="I145" s="4">
        <v>4</v>
      </c>
    </row>
    <row r="152" spans="1:13" s="6" customFormat="1" x14ac:dyDescent="0.25">
      <c r="A152" s="6" t="s">
        <v>129</v>
      </c>
      <c r="C152" s="6" t="s">
        <v>130</v>
      </c>
      <c r="D152" s="6">
        <v>1</v>
      </c>
      <c r="E152" s="6" t="s">
        <v>131</v>
      </c>
      <c r="F152" s="6">
        <v>5</v>
      </c>
    </row>
    <row r="153" spans="1:13" s="6" customFormat="1" x14ac:dyDescent="0.25"/>
    <row r="154" spans="1:13" s="6" customFormat="1" x14ac:dyDescent="0.25">
      <c r="A154" s="6" t="s">
        <v>259</v>
      </c>
      <c r="C154" s="6" t="s">
        <v>260</v>
      </c>
      <c r="D154" s="6">
        <v>1</v>
      </c>
      <c r="E154" s="6" t="s">
        <v>261</v>
      </c>
      <c r="F154" s="6">
        <v>3</v>
      </c>
      <c r="G154" s="6" t="s">
        <v>262</v>
      </c>
      <c r="H154" s="6" t="s">
        <v>286</v>
      </c>
      <c r="I154" s="6" t="s">
        <v>263</v>
      </c>
      <c r="J154" s="6" t="s">
        <v>127</v>
      </c>
      <c r="K154" s="6" t="s">
        <v>264</v>
      </c>
      <c r="M154" s="6" t="s">
        <v>265</v>
      </c>
    </row>
    <row r="155" spans="1:13" s="6" customFormat="1" x14ac:dyDescent="0.25">
      <c r="A155" s="6" t="s">
        <v>266</v>
      </c>
    </row>
    <row r="156" spans="1:13" s="12" customFormat="1" x14ac:dyDescent="0.25">
      <c r="A156" s="12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270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269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 t="e">
        <f>Predict!$A$25:$C$46</f>
        <v>#VALUE!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3</v>
      </c>
    </row>
    <row r="12" spans="1:20" x14ac:dyDescent="0.25">
      <c r="A12" s="5" t="s">
        <v>37</v>
      </c>
      <c r="B12" s="4" t="s">
        <v>272</v>
      </c>
      <c r="C12" s="4" t="s">
        <v>0</v>
      </c>
      <c r="D12" s="4" t="s">
        <v>273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 t="e">
        <f>Predict!$A$25:$A$46</f>
        <v>#VALUE!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275</v>
      </c>
      <c r="C15" s="4" t="s">
        <v>1</v>
      </c>
      <c r="D15" s="4" t="s">
        <v>276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 t="e">
        <f>Predict!$B$25:$B$46</f>
        <v>#VALUE!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278</v>
      </c>
      <c r="C18" s="4" t="s">
        <v>245</v>
      </c>
      <c r="D18" s="4" t="s">
        <v>279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 t="e">
        <f>Predict!$C$25:$C$46</f>
        <v>#VALUE!</v>
      </c>
    </row>
    <row r="20" spans="1:7" s="9" customFormat="1" x14ac:dyDescent="0.25">
      <c r="A20" s="8" t="s">
        <v>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49"/>
  <sheetViews>
    <sheetView showGridLines="0" topLeftCell="A990" workbookViewId="0">
      <selection activeCell="K1003" sqref="K1003"/>
    </sheetView>
  </sheetViews>
  <sheetFormatPr defaultRowHeight="15" x14ac:dyDescent="0.25"/>
  <cols>
    <col min="1" max="1" width="0.28515625" customWidth="1"/>
    <col min="2" max="2" width="25.140625" bestFit="1" customWidth="1"/>
    <col min="3" max="3" width="26.28515625" bestFit="1" customWidth="1"/>
  </cols>
  <sheetData>
    <row r="1" spans="2:3" s="19" customFormat="1" ht="18" x14ac:dyDescent="0.25">
      <c r="B1" s="22" t="s">
        <v>155</v>
      </c>
    </row>
    <row r="2" spans="2:3" s="20" customFormat="1" ht="10.5" x14ac:dyDescent="0.15">
      <c r="B2" s="23" t="s">
        <v>156</v>
      </c>
    </row>
    <row r="3" spans="2:3" s="20" customFormat="1" ht="10.5" x14ac:dyDescent="0.15">
      <c r="B3" s="23" t="s">
        <v>290</v>
      </c>
    </row>
    <row r="4" spans="2:3" s="20" customFormat="1" ht="10.5" x14ac:dyDescent="0.15">
      <c r="B4" s="23" t="s">
        <v>157</v>
      </c>
    </row>
    <row r="5" spans="2:3" s="21" customFormat="1" ht="10.5" x14ac:dyDescent="0.15">
      <c r="B5" s="24" t="s">
        <v>158</v>
      </c>
    </row>
    <row r="6" spans="2:3" ht="15.75" thickBot="1" x14ac:dyDescent="0.3"/>
    <row r="7" spans="2:3" x14ac:dyDescent="0.25">
      <c r="B7" s="29" t="s">
        <v>159</v>
      </c>
      <c r="C7" s="32"/>
    </row>
    <row r="8" spans="2:3" x14ac:dyDescent="0.25">
      <c r="B8" s="30" t="s">
        <v>160</v>
      </c>
      <c r="C8" s="33"/>
    </row>
    <row r="9" spans="2:3" x14ac:dyDescent="0.25">
      <c r="B9" s="27" t="s">
        <v>161</v>
      </c>
      <c r="C9" s="33" t="s">
        <v>149</v>
      </c>
    </row>
    <row r="10" spans="2:3" x14ac:dyDescent="0.25">
      <c r="B10" s="27" t="s">
        <v>162</v>
      </c>
      <c r="C10" s="33" t="s">
        <v>291</v>
      </c>
    </row>
    <row r="11" spans="2:3" x14ac:dyDescent="0.25">
      <c r="B11" s="27" t="s">
        <v>163</v>
      </c>
      <c r="C11" s="33" t="s">
        <v>164</v>
      </c>
    </row>
    <row r="12" spans="2:3" x14ac:dyDescent="0.25">
      <c r="B12" s="27" t="s">
        <v>165</v>
      </c>
      <c r="C12" s="33">
        <v>0</v>
      </c>
    </row>
    <row r="13" spans="2:3" x14ac:dyDescent="0.25">
      <c r="B13" s="27" t="s">
        <v>166</v>
      </c>
      <c r="C13" s="33" t="s">
        <v>167</v>
      </c>
    </row>
    <row r="14" spans="2:3" x14ac:dyDescent="0.25">
      <c r="B14" s="31" t="s">
        <v>168</v>
      </c>
      <c r="C14" s="34" t="s">
        <v>247</v>
      </c>
    </row>
    <row r="15" spans="2:3" x14ac:dyDescent="0.25">
      <c r="B15" s="30" t="s">
        <v>170</v>
      </c>
      <c r="C15" s="33"/>
    </row>
    <row r="16" spans="2:3" x14ac:dyDescent="0.25">
      <c r="B16" s="27" t="s">
        <v>171</v>
      </c>
      <c r="C16" s="33">
        <v>333</v>
      </c>
    </row>
    <row r="17" spans="2:3" x14ac:dyDescent="0.25">
      <c r="B17" s="27" t="s">
        <v>172</v>
      </c>
      <c r="C17" s="35">
        <v>1.3888888888888889E-3</v>
      </c>
    </row>
    <row r="18" spans="2:3" x14ac:dyDescent="0.25">
      <c r="B18" s="27" t="s">
        <v>173</v>
      </c>
      <c r="C18" s="33">
        <v>780392</v>
      </c>
    </row>
    <row r="19" spans="2:3" x14ac:dyDescent="0.25">
      <c r="B19" s="27" t="s">
        <v>174</v>
      </c>
      <c r="C19" s="33" t="s">
        <v>175</v>
      </c>
    </row>
    <row r="20" spans="2:3" x14ac:dyDescent="0.25">
      <c r="B20" s="27" t="s">
        <v>176</v>
      </c>
      <c r="C20" s="36">
        <v>0</v>
      </c>
    </row>
    <row r="21" spans="2:3" x14ac:dyDescent="0.25">
      <c r="B21" s="27" t="s">
        <v>177</v>
      </c>
      <c r="C21" s="37">
        <v>2.4023617203889098</v>
      </c>
    </row>
    <row r="22" spans="2:3" x14ac:dyDescent="0.25">
      <c r="B22" s="27" t="s">
        <v>178</v>
      </c>
      <c r="C22" s="37">
        <v>1.7616388841852375</v>
      </c>
    </row>
    <row r="23" spans="2:3" x14ac:dyDescent="0.25">
      <c r="B23" s="31" t="s">
        <v>179</v>
      </c>
      <c r="C23" s="38">
        <v>1.6333922607005806</v>
      </c>
    </row>
    <row r="24" spans="2:3" x14ac:dyDescent="0.25">
      <c r="B24" s="30" t="s">
        <v>180</v>
      </c>
      <c r="C24" s="33"/>
    </row>
    <row r="25" spans="2:3" x14ac:dyDescent="0.25">
      <c r="B25" s="27" t="s">
        <v>171</v>
      </c>
      <c r="C25" s="33">
        <v>83</v>
      </c>
    </row>
    <row r="26" spans="2:3" x14ac:dyDescent="0.25">
      <c r="B26" s="27" t="s">
        <v>176</v>
      </c>
      <c r="C26" s="36">
        <v>0</v>
      </c>
    </row>
    <row r="27" spans="2:3" x14ac:dyDescent="0.25">
      <c r="B27" s="27" t="s">
        <v>177</v>
      </c>
      <c r="C27" s="37">
        <v>2.6113712794107391</v>
      </c>
    </row>
    <row r="28" spans="2:3" x14ac:dyDescent="0.25">
      <c r="B28" s="27" t="s">
        <v>178</v>
      </c>
      <c r="C28" s="37">
        <v>1.9026786208728708</v>
      </c>
    </row>
    <row r="29" spans="2:3" x14ac:dyDescent="0.25">
      <c r="B29" s="31" t="s">
        <v>179</v>
      </c>
      <c r="C29" s="38">
        <v>1.7885955452825524</v>
      </c>
    </row>
    <row r="30" spans="2:3" x14ac:dyDescent="0.25">
      <c r="B30" s="30" t="s">
        <v>181</v>
      </c>
      <c r="C30" s="33"/>
    </row>
    <row r="31" spans="2:3" x14ac:dyDescent="0.25">
      <c r="B31" s="27" t="s">
        <v>161</v>
      </c>
      <c r="C31" s="33" t="s">
        <v>35</v>
      </c>
    </row>
    <row r="32" spans="2:3" x14ac:dyDescent="0.25">
      <c r="B32" s="27" t="s">
        <v>182</v>
      </c>
      <c r="C32" s="33">
        <v>416</v>
      </c>
    </row>
    <row r="33" spans="2:3" ht="15.75" thickBot="1" x14ac:dyDescent="0.3">
      <c r="B33" s="28" t="s">
        <v>183</v>
      </c>
      <c r="C33" s="39" t="s">
        <v>184</v>
      </c>
    </row>
    <row r="1000" spans="2:13" ht="15.75" thickBot="1" x14ac:dyDescent="0.3">
      <c r="B1000" s="54" t="s">
        <v>213</v>
      </c>
      <c r="L1000" s="64">
        <f>L1001/L1002</f>
        <v>0.8288288288288288</v>
      </c>
      <c r="M1000" s="64">
        <f>M1001/M1002</f>
        <v>0.83132530120481929</v>
      </c>
    </row>
    <row r="1001" spans="2:13" ht="15.75" thickBot="1" x14ac:dyDescent="0.3">
      <c r="B1001" s="180" t="s">
        <v>205</v>
      </c>
      <c r="C1001" s="179"/>
      <c r="D1001" s="179"/>
      <c r="E1001" s="181"/>
      <c r="G1001" s="180" t="s">
        <v>212</v>
      </c>
      <c r="H1001" s="179"/>
      <c r="I1001" s="179"/>
      <c r="J1001" s="181"/>
      <c r="L1001" s="1">
        <f>SUM(L1003:L1335)</f>
        <v>276</v>
      </c>
      <c r="M1001" s="1">
        <f>SUM(M1003:M1335)</f>
        <v>69</v>
      </c>
    </row>
    <row r="1002" spans="2:13" x14ac:dyDescent="0.25">
      <c r="B1002" s="44" t="s">
        <v>206</v>
      </c>
      <c r="C1002" s="42" t="s">
        <v>207</v>
      </c>
      <c r="D1002" s="42" t="s">
        <v>208</v>
      </c>
      <c r="E1002" s="43" t="s">
        <v>209</v>
      </c>
      <c r="G1002" s="44" t="s">
        <v>206</v>
      </c>
      <c r="H1002" s="42" t="s">
        <v>207</v>
      </c>
      <c r="I1002" s="42" t="s">
        <v>208</v>
      </c>
      <c r="J1002" s="43" t="s">
        <v>209</v>
      </c>
      <c r="L1002" s="1">
        <f>COUNT(L1003:L1335)</f>
        <v>333</v>
      </c>
      <c r="M1002" s="1">
        <f>COUNT(M1003:M1335)</f>
        <v>83</v>
      </c>
    </row>
    <row r="1003" spans="2:13" x14ac:dyDescent="0.25">
      <c r="B1003" s="50">
        <v>1</v>
      </c>
      <c r="C1003" s="45">
        <v>24.9</v>
      </c>
      <c r="D1003" s="45">
        <v>23.264825787759371</v>
      </c>
      <c r="E1003" s="52">
        <v>1.6351742122406279</v>
      </c>
      <c r="F1003" s="64">
        <f>E1003/D1003</f>
        <v>7.028525496636058E-2</v>
      </c>
      <c r="G1003" s="50">
        <v>5</v>
      </c>
      <c r="H1003" s="45">
        <v>47.4</v>
      </c>
      <c r="I1003" s="45">
        <v>47.032166592764618</v>
      </c>
      <c r="J1003" s="52">
        <v>0.36783340723538061</v>
      </c>
      <c r="K1003" s="64">
        <f>J1003/I1003</f>
        <v>7.8208901244189704E-3</v>
      </c>
      <c r="L1003" s="1">
        <f>IF(F1003&lt;-0.065,0,IF(F1003&gt;0.065,0,1))</f>
        <v>0</v>
      </c>
      <c r="M1003" s="1">
        <f>IF(K1003&lt;-0.065,0,IF(K1003&gt;0.065,0,1))</f>
        <v>1</v>
      </c>
    </row>
    <row r="1004" spans="2:13" x14ac:dyDescent="0.25">
      <c r="B1004" s="50">
        <v>2</v>
      </c>
      <c r="C1004" s="45">
        <v>30.7</v>
      </c>
      <c r="D1004" s="45">
        <v>31.518841313203758</v>
      </c>
      <c r="E1004" s="52">
        <v>-0.81884131320375886</v>
      </c>
      <c r="F1004" s="64">
        <f t="shared" ref="F1004:F1067" si="0">E1004/D1004</f>
        <v>-2.5979423071644858E-2</v>
      </c>
      <c r="G1004" s="50">
        <v>9</v>
      </c>
      <c r="H1004" s="45">
        <v>24</v>
      </c>
      <c r="I1004" s="45">
        <v>23.264825787759371</v>
      </c>
      <c r="J1004" s="52">
        <v>0.73517421224062929</v>
      </c>
      <c r="K1004" s="64">
        <f t="shared" ref="K1004:K1067" si="1">J1004/I1004</f>
        <v>3.1600245750709043E-2</v>
      </c>
      <c r="L1004" s="1">
        <f t="shared" ref="L1004:L1067" si="2">IF(F1004&lt;-0.065,0,IF(F1004&gt;0.065,0,1))</f>
        <v>1</v>
      </c>
      <c r="M1004" s="1">
        <f t="shared" ref="M1004:M1067" si="3">IF(K1004&lt;-0.065,0,IF(K1004&gt;0.065,0,1))</f>
        <v>1</v>
      </c>
    </row>
    <row r="1005" spans="2:13" x14ac:dyDescent="0.25">
      <c r="B1005" s="50">
        <v>3</v>
      </c>
      <c r="C1005" s="45">
        <v>35.299999999999997</v>
      </c>
      <c r="D1005" s="45">
        <v>37.472330494202858</v>
      </c>
      <c r="E1005" s="52">
        <v>-2.1723304942028605</v>
      </c>
      <c r="F1005" s="64">
        <f t="shared" si="0"/>
        <v>-5.7971587716940373E-2</v>
      </c>
      <c r="G1005" s="50">
        <v>10</v>
      </c>
      <c r="H1005" s="45">
        <v>29.6</v>
      </c>
      <c r="I1005" s="45">
        <v>31.518841313203758</v>
      </c>
      <c r="J1005" s="52">
        <v>-1.9188413132037567</v>
      </c>
      <c r="K1005" s="64">
        <f t="shared" si="1"/>
        <v>-6.0879183157025597E-2</v>
      </c>
      <c r="L1005" s="1">
        <f t="shared" si="2"/>
        <v>1</v>
      </c>
      <c r="M1005" s="1">
        <f t="shared" si="3"/>
        <v>1</v>
      </c>
    </row>
    <row r="1006" spans="2:13" x14ac:dyDescent="0.25">
      <c r="B1006" s="50">
        <v>4</v>
      </c>
      <c r="C1006" s="45">
        <v>42.8</v>
      </c>
      <c r="D1006" s="45">
        <v>43.733927416888342</v>
      </c>
      <c r="E1006" s="52">
        <v>-0.93392741688834491</v>
      </c>
      <c r="F1006" s="64">
        <f t="shared" si="0"/>
        <v>-2.1354757554376387E-2</v>
      </c>
      <c r="G1006" s="50">
        <v>11</v>
      </c>
      <c r="H1006" s="45">
        <v>35</v>
      </c>
      <c r="I1006" s="45">
        <v>37.472330494202858</v>
      </c>
      <c r="J1006" s="52">
        <v>-2.4723304942028577</v>
      </c>
      <c r="K1006" s="64">
        <f t="shared" si="1"/>
        <v>-6.5977494903481884E-2</v>
      </c>
      <c r="L1006" s="1">
        <f t="shared" si="2"/>
        <v>1</v>
      </c>
      <c r="M1006" s="1">
        <f t="shared" si="3"/>
        <v>0</v>
      </c>
    </row>
    <row r="1007" spans="2:13" x14ac:dyDescent="0.25">
      <c r="B1007" s="50">
        <v>6</v>
      </c>
      <c r="C1007" s="45">
        <v>48.5</v>
      </c>
      <c r="D1007" s="45">
        <v>47.720666631731163</v>
      </c>
      <c r="E1007" s="52">
        <v>0.77933336826883703</v>
      </c>
      <c r="F1007" s="64">
        <f t="shared" si="0"/>
        <v>1.6331150071374541E-2</v>
      </c>
      <c r="G1007" s="50">
        <v>19</v>
      </c>
      <c r="H1007" s="45">
        <v>41.7</v>
      </c>
      <c r="I1007" s="45">
        <v>43.733927416888342</v>
      </c>
      <c r="J1007" s="52">
        <v>-2.0339274168883392</v>
      </c>
      <c r="K1007" s="64">
        <f t="shared" si="1"/>
        <v>-4.6506854906950695E-2</v>
      </c>
      <c r="L1007" s="1">
        <f t="shared" si="2"/>
        <v>1</v>
      </c>
      <c r="M1007" s="1">
        <f t="shared" si="3"/>
        <v>1</v>
      </c>
    </row>
    <row r="1008" spans="2:13" x14ac:dyDescent="0.25">
      <c r="B1008" s="50">
        <v>7</v>
      </c>
      <c r="C1008" s="45">
        <v>48.7</v>
      </c>
      <c r="D1008" s="45">
        <v>48.101357117923669</v>
      </c>
      <c r="E1008" s="52">
        <v>0.59864288207633365</v>
      </c>
      <c r="F1008" s="64">
        <f t="shared" si="0"/>
        <v>1.2445446821983024E-2</v>
      </c>
      <c r="G1008" s="50">
        <v>25</v>
      </c>
      <c r="H1008" s="45">
        <v>22.1</v>
      </c>
      <c r="I1008" s="45">
        <v>23.264825787759371</v>
      </c>
      <c r="J1008" s="52">
        <v>-1.1648257877593693</v>
      </c>
      <c r="K1008" s="64">
        <f t="shared" si="1"/>
        <v>-5.0068107037888693E-2</v>
      </c>
      <c r="L1008" s="1">
        <f t="shared" si="2"/>
        <v>1</v>
      </c>
      <c r="M1008" s="1">
        <f t="shared" si="3"/>
        <v>1</v>
      </c>
    </row>
    <row r="1009" spans="2:13" x14ac:dyDescent="0.25">
      <c r="B1009" s="50">
        <v>8</v>
      </c>
      <c r="C1009" s="45">
        <v>48.8</v>
      </c>
      <c r="D1009" s="45">
        <v>48.453073080494846</v>
      </c>
      <c r="E1009" s="52">
        <v>0.34692691950515098</v>
      </c>
      <c r="F1009" s="64">
        <f t="shared" si="0"/>
        <v>7.1600601870763295E-3</v>
      </c>
      <c r="G1009" s="50">
        <v>37</v>
      </c>
      <c r="H1009" s="45">
        <v>51.6</v>
      </c>
      <c r="I1009" s="45">
        <v>50.232109881433878</v>
      </c>
      <c r="J1009" s="52">
        <v>1.3678901185661232</v>
      </c>
      <c r="K1009" s="64">
        <f t="shared" si="1"/>
        <v>2.7231388882426866E-2</v>
      </c>
      <c r="L1009" s="1">
        <f t="shared" si="2"/>
        <v>1</v>
      </c>
      <c r="M1009" s="1">
        <f t="shared" si="3"/>
        <v>1</v>
      </c>
    </row>
    <row r="1010" spans="2:13" x14ac:dyDescent="0.25">
      <c r="B1010" s="50">
        <v>12</v>
      </c>
      <c r="C1010" s="45">
        <v>42.7</v>
      </c>
      <c r="D1010" s="45">
        <v>43.733927416888342</v>
      </c>
      <c r="E1010" s="52">
        <v>-1.0339274168883392</v>
      </c>
      <c r="F1010" s="64">
        <f t="shared" si="0"/>
        <v>-2.3641311859155752E-2</v>
      </c>
      <c r="G1010" s="50">
        <v>40</v>
      </c>
      <c r="H1010" s="45">
        <v>52.6</v>
      </c>
      <c r="I1010" s="45">
        <v>51.957081295478702</v>
      </c>
      <c r="J1010" s="52">
        <v>0.64291870452129984</v>
      </c>
      <c r="K1010" s="64">
        <f t="shared" si="1"/>
        <v>1.2374034270036E-2</v>
      </c>
      <c r="L1010" s="1">
        <f t="shared" si="2"/>
        <v>1</v>
      </c>
      <c r="M1010" s="1">
        <f t="shared" si="3"/>
        <v>1</v>
      </c>
    </row>
    <row r="1011" spans="2:13" x14ac:dyDescent="0.25">
      <c r="B1011" s="50">
        <v>13</v>
      </c>
      <c r="C1011" s="45">
        <v>46</v>
      </c>
      <c r="D1011" s="45">
        <v>46.100521582251439</v>
      </c>
      <c r="E1011" s="52">
        <v>-0.1005215822514387</v>
      </c>
      <c r="F1011" s="64">
        <f t="shared" si="0"/>
        <v>-2.1804868752317804E-3</v>
      </c>
      <c r="G1011" s="50">
        <v>46</v>
      </c>
      <c r="H1011" s="45">
        <v>53.3</v>
      </c>
      <c r="I1011" s="45">
        <v>50.232109881433878</v>
      </c>
      <c r="J1011" s="52">
        <v>3.0678901185661189</v>
      </c>
      <c r="K1011" s="64">
        <f t="shared" si="1"/>
        <v>6.1074283477390454E-2</v>
      </c>
      <c r="L1011" s="1">
        <f t="shared" si="2"/>
        <v>1</v>
      </c>
      <c r="M1011" s="1">
        <f t="shared" si="3"/>
        <v>1</v>
      </c>
    </row>
    <row r="1012" spans="2:13" x14ac:dyDescent="0.25">
      <c r="B1012" s="50">
        <v>14</v>
      </c>
      <c r="C1012" s="45">
        <v>47.2</v>
      </c>
      <c r="D1012" s="45">
        <v>47.032166592764618</v>
      </c>
      <c r="E1012" s="52">
        <v>0.16783340723538487</v>
      </c>
      <c r="F1012" s="64">
        <f t="shared" si="0"/>
        <v>3.5684813053286852E-3</v>
      </c>
      <c r="G1012" s="50">
        <v>51</v>
      </c>
      <c r="H1012" s="45">
        <v>45.7</v>
      </c>
      <c r="I1012" s="45">
        <v>46.32726503305625</v>
      </c>
      <c r="J1012" s="52">
        <v>-0.62726503305624703</v>
      </c>
      <c r="K1012" s="64">
        <f t="shared" si="1"/>
        <v>-1.3539867561978239E-2</v>
      </c>
      <c r="L1012" s="1">
        <f t="shared" si="2"/>
        <v>1</v>
      </c>
      <c r="M1012" s="1">
        <f t="shared" si="3"/>
        <v>1</v>
      </c>
    </row>
    <row r="1013" spans="2:13" x14ac:dyDescent="0.25">
      <c r="B1013" s="50">
        <v>15</v>
      </c>
      <c r="C1013" s="45">
        <v>48</v>
      </c>
      <c r="D1013" s="45">
        <v>47.720666631731163</v>
      </c>
      <c r="E1013" s="52">
        <v>0.27933336826883703</v>
      </c>
      <c r="F1013" s="64">
        <f t="shared" si="0"/>
        <v>5.8535093489892357E-3</v>
      </c>
      <c r="G1013" s="50">
        <v>56</v>
      </c>
      <c r="H1013" s="45">
        <v>52</v>
      </c>
      <c r="I1013" s="45">
        <v>51.957081295478702</v>
      </c>
      <c r="J1013" s="52">
        <v>4.2918704521298423E-2</v>
      </c>
      <c r="K1013" s="64">
        <f t="shared" si="1"/>
        <v>8.260414836857513E-4</v>
      </c>
      <c r="L1013" s="1">
        <f t="shared" si="2"/>
        <v>1</v>
      </c>
      <c r="M1013" s="1">
        <f t="shared" si="3"/>
        <v>1</v>
      </c>
    </row>
    <row r="1014" spans="2:13" x14ac:dyDescent="0.25">
      <c r="B1014" s="50">
        <v>16</v>
      </c>
      <c r="C1014" s="45">
        <v>48.3</v>
      </c>
      <c r="D1014" s="45">
        <v>48.453073080494846</v>
      </c>
      <c r="E1014" s="52">
        <v>-0.15307308049484902</v>
      </c>
      <c r="F1014" s="64">
        <f t="shared" si="0"/>
        <v>-3.1592027246765027E-3</v>
      </c>
      <c r="G1014" s="50">
        <v>64</v>
      </c>
      <c r="H1014" s="45">
        <v>51.2</v>
      </c>
      <c r="I1014" s="45">
        <v>51.957081295478702</v>
      </c>
      <c r="J1014" s="52">
        <v>-0.75708129547869873</v>
      </c>
      <c r="K1014" s="64">
        <f t="shared" si="1"/>
        <v>-1.4571282231447821E-2</v>
      </c>
      <c r="L1014" s="1">
        <f t="shared" si="2"/>
        <v>1</v>
      </c>
      <c r="M1014" s="1">
        <f t="shared" si="3"/>
        <v>1</v>
      </c>
    </row>
    <row r="1015" spans="2:13" x14ac:dyDescent="0.25">
      <c r="B1015" s="50">
        <v>17</v>
      </c>
      <c r="C1015" s="45">
        <v>22.3</v>
      </c>
      <c r="D1015" s="45">
        <v>23.264825787759371</v>
      </c>
      <c r="E1015" s="52">
        <v>-0.96482578775937</v>
      </c>
      <c r="F1015" s="64">
        <f t="shared" si="0"/>
        <v>-4.1471438323299484E-2</v>
      </c>
      <c r="G1015" s="50">
        <v>69</v>
      </c>
      <c r="H1015" s="45">
        <v>54.9</v>
      </c>
      <c r="I1015" s="45">
        <v>54.036371792125543</v>
      </c>
      <c r="J1015" s="52">
        <v>0.86362820787445571</v>
      </c>
      <c r="K1015" s="64">
        <f t="shared" si="1"/>
        <v>1.598235002151473E-2</v>
      </c>
      <c r="L1015" s="1">
        <f t="shared" si="2"/>
        <v>1</v>
      </c>
      <c r="M1015" s="1">
        <f t="shared" si="3"/>
        <v>1</v>
      </c>
    </row>
    <row r="1016" spans="2:13" x14ac:dyDescent="0.25">
      <c r="B1016" s="50">
        <v>18</v>
      </c>
      <c r="C1016" s="45">
        <v>34.1</v>
      </c>
      <c r="D1016" s="45">
        <v>37.472330494202858</v>
      </c>
      <c r="E1016" s="52">
        <v>-3.3723304942028562</v>
      </c>
      <c r="F1016" s="64">
        <f t="shared" si="0"/>
        <v>-8.9995216463106598E-2</v>
      </c>
      <c r="G1016" s="50">
        <v>70</v>
      </c>
      <c r="H1016" s="45">
        <v>55.9</v>
      </c>
      <c r="I1016" s="45">
        <v>55.002182360966735</v>
      </c>
      <c r="J1016" s="52">
        <v>0.8978176390332635</v>
      </c>
      <c r="K1016" s="64">
        <f t="shared" si="1"/>
        <v>1.6323309376000607E-2</v>
      </c>
      <c r="L1016" s="1">
        <f t="shared" si="2"/>
        <v>0</v>
      </c>
      <c r="M1016" s="1">
        <f t="shared" si="3"/>
        <v>1</v>
      </c>
    </row>
    <row r="1017" spans="2:13" x14ac:dyDescent="0.25">
      <c r="B1017" s="50">
        <v>20</v>
      </c>
      <c r="C1017" s="45">
        <v>45.2</v>
      </c>
      <c r="D1017" s="45">
        <v>46.100521582251439</v>
      </c>
      <c r="E1017" s="52">
        <v>-0.90052158225143586</v>
      </c>
      <c r="F1017" s="64">
        <f t="shared" si="0"/>
        <v>-1.953386971218421E-2</v>
      </c>
      <c r="G1017" s="50">
        <v>80</v>
      </c>
      <c r="H1017" s="45">
        <v>50.5</v>
      </c>
      <c r="I1017" s="45">
        <v>55.997404154067993</v>
      </c>
      <c r="J1017" s="52">
        <v>-5.4974041540679934</v>
      </c>
      <c r="K1017" s="64">
        <f t="shared" si="1"/>
        <v>-9.8172482048324169E-2</v>
      </c>
      <c r="L1017" s="1">
        <f t="shared" si="2"/>
        <v>1</v>
      </c>
      <c r="M1017" s="1">
        <f t="shared" si="3"/>
        <v>0</v>
      </c>
    </row>
    <row r="1018" spans="2:13" x14ac:dyDescent="0.25">
      <c r="B1018" s="50">
        <v>21</v>
      </c>
      <c r="C1018" s="45">
        <v>46.5</v>
      </c>
      <c r="D1018" s="45">
        <v>47.032166592764618</v>
      </c>
      <c r="E1018" s="52">
        <v>-0.53216659276461797</v>
      </c>
      <c r="F1018" s="64">
        <f t="shared" si="0"/>
        <v>-1.1314949561487689E-2</v>
      </c>
      <c r="G1018" s="50">
        <v>82</v>
      </c>
      <c r="H1018" s="45">
        <v>38.299999999999997</v>
      </c>
      <c r="I1018" s="45">
        <v>40.972967146943219</v>
      </c>
      <c r="J1018" s="52">
        <v>-2.6729671469432219</v>
      </c>
      <c r="K1018" s="64">
        <f t="shared" si="1"/>
        <v>-6.5237334102678915E-2</v>
      </c>
      <c r="L1018" s="1">
        <f t="shared" si="2"/>
        <v>1</v>
      </c>
      <c r="M1018" s="1">
        <f t="shared" si="3"/>
        <v>0</v>
      </c>
    </row>
    <row r="1019" spans="2:13" x14ac:dyDescent="0.25">
      <c r="B1019" s="50">
        <v>22</v>
      </c>
      <c r="C1019" s="45">
        <v>47.3</v>
      </c>
      <c r="D1019" s="45">
        <v>47.720666631731163</v>
      </c>
      <c r="E1019" s="52">
        <v>-0.42066663173116581</v>
      </c>
      <c r="F1019" s="64">
        <f t="shared" si="0"/>
        <v>-8.8151876623502497E-3</v>
      </c>
      <c r="G1019" s="50">
        <v>83</v>
      </c>
      <c r="H1019" s="45">
        <v>48.7</v>
      </c>
      <c r="I1019" s="45">
        <v>49.434058950112899</v>
      </c>
      <c r="J1019" s="52">
        <v>-0.73405895011289601</v>
      </c>
      <c r="K1019" s="64">
        <f t="shared" si="1"/>
        <v>-1.4849255062257427E-2</v>
      </c>
      <c r="L1019" s="1">
        <f t="shared" si="2"/>
        <v>1</v>
      </c>
      <c r="M1019" s="1">
        <f t="shared" si="3"/>
        <v>1</v>
      </c>
    </row>
    <row r="1020" spans="2:13" x14ac:dyDescent="0.25">
      <c r="B1020" s="50">
        <v>23</v>
      </c>
      <c r="C1020" s="45">
        <v>47.5</v>
      </c>
      <c r="D1020" s="45">
        <v>48.101357117923669</v>
      </c>
      <c r="E1020" s="52">
        <v>-0.60135711792366919</v>
      </c>
      <c r="F1020" s="64">
        <f t="shared" si="0"/>
        <v>-1.2501874249605938E-2</v>
      </c>
      <c r="G1020" s="50">
        <v>95</v>
      </c>
      <c r="H1020" s="45">
        <v>55.8</v>
      </c>
      <c r="I1020" s="45">
        <v>55.525363712769455</v>
      </c>
      <c r="J1020" s="52">
        <v>0.27463628723054256</v>
      </c>
      <c r="K1020" s="64">
        <f t="shared" si="1"/>
        <v>4.9461411662465714E-3</v>
      </c>
      <c r="L1020" s="1">
        <f t="shared" si="2"/>
        <v>1</v>
      </c>
      <c r="M1020" s="1">
        <f t="shared" si="3"/>
        <v>1</v>
      </c>
    </row>
    <row r="1021" spans="2:13" x14ac:dyDescent="0.25">
      <c r="B1021" s="50">
        <v>24</v>
      </c>
      <c r="C1021" s="45">
        <v>47.5</v>
      </c>
      <c r="D1021" s="45">
        <v>48.453073080494846</v>
      </c>
      <c r="E1021" s="52">
        <v>-0.95307308049484618</v>
      </c>
      <c r="F1021" s="64">
        <f t="shared" si="0"/>
        <v>-1.9670023383480974E-2</v>
      </c>
      <c r="G1021" s="50">
        <v>100</v>
      </c>
      <c r="H1021" s="45">
        <v>54.9</v>
      </c>
      <c r="I1021" s="45">
        <v>52.764280915621043</v>
      </c>
      <c r="J1021" s="52">
        <v>2.1357190843789553</v>
      </c>
      <c r="K1021" s="64">
        <f t="shared" si="1"/>
        <v>4.0476607419218491E-2</v>
      </c>
      <c r="L1021" s="1">
        <f t="shared" si="2"/>
        <v>1</v>
      </c>
      <c r="M1021" s="1">
        <f t="shared" si="3"/>
        <v>1</v>
      </c>
    </row>
    <row r="1022" spans="2:13" x14ac:dyDescent="0.25">
      <c r="B1022" s="50">
        <v>26</v>
      </c>
      <c r="C1022" s="45">
        <v>37.9</v>
      </c>
      <c r="D1022" s="45">
        <v>37.472330494202858</v>
      </c>
      <c r="E1022" s="52">
        <v>0.42766950579714091</v>
      </c>
      <c r="F1022" s="64">
        <f t="shared" si="0"/>
        <v>1.1412941233086726E-2</v>
      </c>
      <c r="G1022" s="50">
        <v>101</v>
      </c>
      <c r="H1022" s="45">
        <v>60.5</v>
      </c>
      <c r="I1022" s="45">
        <v>58.116725816493997</v>
      </c>
      <c r="J1022" s="52">
        <v>2.3832741835060034</v>
      </c>
      <c r="K1022" s="64">
        <f t="shared" si="1"/>
        <v>4.1008404207616443E-2</v>
      </c>
      <c r="L1022" s="1">
        <f t="shared" si="2"/>
        <v>1</v>
      </c>
      <c r="M1022" s="1">
        <f t="shared" si="3"/>
        <v>1</v>
      </c>
    </row>
    <row r="1023" spans="2:13" x14ac:dyDescent="0.25">
      <c r="B1023" s="50">
        <v>27</v>
      </c>
      <c r="C1023" s="45">
        <v>43.8</v>
      </c>
      <c r="D1023" s="45">
        <v>43.733927416888342</v>
      </c>
      <c r="E1023" s="52">
        <v>6.6072583111655092E-2</v>
      </c>
      <c r="F1023" s="64">
        <f t="shared" si="0"/>
        <v>1.5107854934185588E-3</v>
      </c>
      <c r="G1023" s="50">
        <v>104</v>
      </c>
      <c r="H1023" s="45">
        <v>61.7</v>
      </c>
      <c r="I1023" s="45">
        <v>60.174167440099119</v>
      </c>
      <c r="J1023" s="52">
        <v>1.5258325599008842</v>
      </c>
      <c r="K1023" s="64">
        <f t="shared" si="1"/>
        <v>2.5356936785536535E-2</v>
      </c>
      <c r="L1023" s="1">
        <f t="shared" si="2"/>
        <v>1</v>
      </c>
      <c r="M1023" s="1">
        <f t="shared" si="3"/>
        <v>1</v>
      </c>
    </row>
    <row r="1024" spans="2:13" x14ac:dyDescent="0.25">
      <c r="B1024" s="50">
        <v>28</v>
      </c>
      <c r="C1024" s="45">
        <v>46.2</v>
      </c>
      <c r="D1024" s="45">
        <v>46.100521582251439</v>
      </c>
      <c r="E1024" s="52">
        <v>9.9478417748564141E-2</v>
      </c>
      <c r="F1024" s="64">
        <f t="shared" si="0"/>
        <v>2.1578588340064038E-3</v>
      </c>
      <c r="G1024" s="50">
        <v>106</v>
      </c>
      <c r="H1024" s="45">
        <v>40.1</v>
      </c>
      <c r="I1024" s="45">
        <v>42.986772326678171</v>
      </c>
      <c r="J1024" s="52">
        <v>-2.8867723266781695</v>
      </c>
      <c r="K1024" s="64">
        <f t="shared" si="1"/>
        <v>-6.7154898365946861E-2</v>
      </c>
      <c r="L1024" s="1">
        <f t="shared" si="2"/>
        <v>1</v>
      </c>
      <c r="M1024" s="1">
        <f t="shared" si="3"/>
        <v>0</v>
      </c>
    </row>
    <row r="1025" spans="2:13" x14ac:dyDescent="0.25">
      <c r="B1025" s="50">
        <v>29</v>
      </c>
      <c r="C1025" s="45">
        <v>47.3</v>
      </c>
      <c r="D1025" s="45">
        <v>47.032166592764618</v>
      </c>
      <c r="E1025" s="52">
        <v>0.26783340723537918</v>
      </c>
      <c r="F1025" s="64">
        <f t="shared" si="0"/>
        <v>5.6946857148737519E-3</v>
      </c>
      <c r="G1025" s="50">
        <v>107</v>
      </c>
      <c r="H1025" s="45">
        <v>51.8</v>
      </c>
      <c r="I1025" s="45">
        <v>52.764280915621043</v>
      </c>
      <c r="J1025" s="52">
        <v>-0.96428091562104612</v>
      </c>
      <c r="K1025" s="64">
        <f t="shared" si="1"/>
        <v>-1.8275259302085314E-2</v>
      </c>
      <c r="L1025" s="1">
        <f t="shared" si="2"/>
        <v>1</v>
      </c>
      <c r="M1025" s="1">
        <f t="shared" si="3"/>
        <v>1</v>
      </c>
    </row>
    <row r="1026" spans="2:13" x14ac:dyDescent="0.25">
      <c r="B1026" s="50">
        <v>30</v>
      </c>
      <c r="C1026" s="45">
        <v>47.9</v>
      </c>
      <c r="D1026" s="45">
        <v>47.720666631731163</v>
      </c>
      <c r="E1026" s="52">
        <v>0.17933336826883561</v>
      </c>
      <c r="F1026" s="64">
        <f t="shared" si="0"/>
        <v>3.7579812045121451E-3</v>
      </c>
      <c r="G1026" s="50">
        <v>109</v>
      </c>
      <c r="H1026" s="45">
        <v>58.6</v>
      </c>
      <c r="I1026" s="45">
        <v>58.116725816493997</v>
      </c>
      <c r="J1026" s="52">
        <v>0.48327418350600482</v>
      </c>
      <c r="K1026" s="64">
        <f t="shared" si="1"/>
        <v>8.315578290352477E-3</v>
      </c>
      <c r="L1026" s="1">
        <f t="shared" si="2"/>
        <v>1</v>
      </c>
      <c r="M1026" s="1">
        <f t="shared" si="3"/>
        <v>1</v>
      </c>
    </row>
    <row r="1027" spans="2:13" x14ac:dyDescent="0.25">
      <c r="B1027" s="50">
        <v>31</v>
      </c>
      <c r="C1027" s="45">
        <v>48.1</v>
      </c>
      <c r="D1027" s="45">
        <v>48.101357117923669</v>
      </c>
      <c r="E1027" s="52">
        <v>-1.3571179236677722E-3</v>
      </c>
      <c r="F1027" s="64">
        <f t="shared" si="0"/>
        <v>-2.8213713811456662E-5</v>
      </c>
      <c r="G1027" s="50">
        <v>114</v>
      </c>
      <c r="H1027" s="45">
        <v>40.9</v>
      </c>
      <c r="I1027" s="45">
        <v>42.986772326678171</v>
      </c>
      <c r="J1027" s="52">
        <v>-2.0867723266781724</v>
      </c>
      <c r="K1027" s="64">
        <f t="shared" si="1"/>
        <v>-4.8544522273496989E-2</v>
      </c>
      <c r="L1027" s="1">
        <f t="shared" si="2"/>
        <v>1</v>
      </c>
      <c r="M1027" s="1">
        <f t="shared" si="3"/>
        <v>1</v>
      </c>
    </row>
    <row r="1028" spans="2:13" x14ac:dyDescent="0.25">
      <c r="B1028" s="50">
        <v>32</v>
      </c>
      <c r="C1028" s="45">
        <v>48.1</v>
      </c>
      <c r="D1028" s="45">
        <v>48.453073080494846</v>
      </c>
      <c r="E1028" s="52">
        <v>-0.35307308049484476</v>
      </c>
      <c r="F1028" s="64">
        <f t="shared" si="0"/>
        <v>-7.2869078893775478E-3</v>
      </c>
      <c r="G1028" s="50">
        <v>127</v>
      </c>
      <c r="H1028" s="45">
        <v>60.5</v>
      </c>
      <c r="I1028" s="45">
        <v>59.71014250339357</v>
      </c>
      <c r="J1028" s="52">
        <v>0.78985749660643023</v>
      </c>
      <c r="K1028" s="64">
        <f t="shared" si="1"/>
        <v>1.3228196475356585E-2</v>
      </c>
      <c r="L1028" s="1">
        <f t="shared" si="2"/>
        <v>1</v>
      </c>
      <c r="M1028" s="1">
        <f t="shared" si="3"/>
        <v>1</v>
      </c>
    </row>
    <row r="1029" spans="2:13" x14ac:dyDescent="0.25">
      <c r="B1029" s="50">
        <v>33</v>
      </c>
      <c r="C1029" s="45">
        <v>24.7</v>
      </c>
      <c r="D1029" s="45">
        <v>23.24903942521733</v>
      </c>
      <c r="E1029" s="52">
        <v>1.4509605747826697</v>
      </c>
      <c r="F1029" s="64">
        <f t="shared" si="0"/>
        <v>6.2409484892905688E-2</v>
      </c>
      <c r="G1029" s="50">
        <v>128</v>
      </c>
      <c r="H1029" s="45">
        <v>60.6</v>
      </c>
      <c r="I1029" s="45">
        <v>60.174167440099119</v>
      </c>
      <c r="J1029" s="52">
        <v>0.42583255990088276</v>
      </c>
      <c r="K1029" s="64">
        <f t="shared" si="1"/>
        <v>7.0766672480309985E-3</v>
      </c>
      <c r="L1029" s="1">
        <f t="shared" si="2"/>
        <v>1</v>
      </c>
      <c r="M1029" s="1">
        <f t="shared" si="3"/>
        <v>1</v>
      </c>
    </row>
    <row r="1030" spans="2:13" x14ac:dyDescent="0.25">
      <c r="B1030" s="50">
        <v>34</v>
      </c>
      <c r="C1030" s="45">
        <v>34.200000000000003</v>
      </c>
      <c r="D1030" s="45">
        <v>32.299790401418953</v>
      </c>
      <c r="E1030" s="52">
        <v>1.9002095985810499</v>
      </c>
      <c r="F1030" s="64">
        <f t="shared" si="0"/>
        <v>5.8830400289457366E-2</v>
      </c>
      <c r="G1030" s="50">
        <v>131</v>
      </c>
      <c r="H1030" s="45">
        <v>53.4</v>
      </c>
      <c r="I1030" s="45">
        <v>44.750320222992933</v>
      </c>
      <c r="J1030" s="52">
        <v>8.6496797770070657</v>
      </c>
      <c r="K1030" s="64">
        <f t="shared" si="1"/>
        <v>0.19328755043327753</v>
      </c>
      <c r="L1030" s="1">
        <f t="shared" si="2"/>
        <v>1</v>
      </c>
      <c r="M1030" s="1">
        <f t="shared" si="3"/>
        <v>0</v>
      </c>
    </row>
    <row r="1031" spans="2:13" x14ac:dyDescent="0.25">
      <c r="B1031" s="50">
        <v>35</v>
      </c>
      <c r="C1031" s="45">
        <v>40.700000000000003</v>
      </c>
      <c r="D1031" s="45">
        <v>39.051457624103037</v>
      </c>
      <c r="E1031" s="52">
        <v>1.648542375896966</v>
      </c>
      <c r="F1031" s="64">
        <f t="shared" si="0"/>
        <v>4.2214618254850123E-2</v>
      </c>
      <c r="G1031" s="50">
        <v>138</v>
      </c>
      <c r="H1031" s="45">
        <v>54.7</v>
      </c>
      <c r="I1031" s="45">
        <v>44.750320222992933</v>
      </c>
      <c r="J1031" s="52">
        <v>9.94967977700707</v>
      </c>
      <c r="K1031" s="64">
        <f t="shared" si="1"/>
        <v>0.22233762188577313</v>
      </c>
      <c r="L1031" s="1">
        <f t="shared" si="2"/>
        <v>1</v>
      </c>
      <c r="M1031" s="1">
        <f t="shared" si="3"/>
        <v>0</v>
      </c>
    </row>
    <row r="1032" spans="2:13" x14ac:dyDescent="0.25">
      <c r="B1032" s="50">
        <v>36</v>
      </c>
      <c r="C1032" s="45">
        <v>47.7</v>
      </c>
      <c r="D1032" s="45">
        <v>46.32726503305625</v>
      </c>
      <c r="E1032" s="52">
        <v>1.372734966943753</v>
      </c>
      <c r="F1032" s="64">
        <f t="shared" si="0"/>
        <v>2.9631254207738246E-2</v>
      </c>
      <c r="G1032" s="50">
        <v>141</v>
      </c>
      <c r="H1032" s="45">
        <v>64.599999999999994</v>
      </c>
      <c r="I1032" s="45">
        <v>62.001561017626386</v>
      </c>
      <c r="J1032" s="52">
        <v>2.598438982373608</v>
      </c>
      <c r="K1032" s="64">
        <f t="shared" si="1"/>
        <v>4.1909250988614616E-2</v>
      </c>
      <c r="L1032" s="1">
        <f t="shared" si="2"/>
        <v>1</v>
      </c>
      <c r="M1032" s="1">
        <f t="shared" si="3"/>
        <v>1</v>
      </c>
    </row>
    <row r="1033" spans="2:13" x14ac:dyDescent="0.25">
      <c r="B1033" s="50">
        <v>38</v>
      </c>
      <c r="C1033" s="45">
        <v>52.4</v>
      </c>
      <c r="D1033" s="45">
        <v>51.064587738821423</v>
      </c>
      <c r="E1033" s="52">
        <v>1.3354122611785755</v>
      </c>
      <c r="F1033" s="64">
        <f t="shared" si="0"/>
        <v>2.6151435276610284E-2</v>
      </c>
      <c r="G1033" s="50">
        <v>142</v>
      </c>
      <c r="H1033" s="45">
        <v>64.900000000000006</v>
      </c>
      <c r="I1033" s="45">
        <v>62.728967878098828</v>
      </c>
      <c r="J1033" s="52">
        <v>2.1710321219011774</v>
      </c>
      <c r="K1033" s="64">
        <f t="shared" si="1"/>
        <v>3.4609721717726062E-2</v>
      </c>
      <c r="L1033" s="1">
        <f t="shared" si="2"/>
        <v>1</v>
      </c>
      <c r="M1033" s="1">
        <f t="shared" si="3"/>
        <v>1</v>
      </c>
    </row>
    <row r="1034" spans="2:13" x14ac:dyDescent="0.25">
      <c r="B1034" s="50">
        <v>39</v>
      </c>
      <c r="C1034" s="45">
        <v>52.5</v>
      </c>
      <c r="D1034" s="45">
        <v>51.529735029630274</v>
      </c>
      <c r="E1034" s="52">
        <v>0.97026497036972614</v>
      </c>
      <c r="F1034" s="64">
        <f t="shared" si="0"/>
        <v>1.8829224908915428E-2</v>
      </c>
      <c r="G1034" s="50">
        <v>161</v>
      </c>
      <c r="H1034" s="45">
        <v>23.1</v>
      </c>
      <c r="I1034" s="45">
        <v>23.298290243532985</v>
      </c>
      <c r="J1034" s="52">
        <v>-0.19829024353298408</v>
      </c>
      <c r="K1034" s="64">
        <f t="shared" si="1"/>
        <v>-8.5109354145858161E-3</v>
      </c>
      <c r="L1034" s="1">
        <f t="shared" si="2"/>
        <v>1</v>
      </c>
      <c r="M1034" s="1">
        <f t="shared" si="3"/>
        <v>1</v>
      </c>
    </row>
    <row r="1035" spans="2:13" x14ac:dyDescent="0.25">
      <c r="B1035" s="50">
        <v>41</v>
      </c>
      <c r="C1035" s="45">
        <v>22.3</v>
      </c>
      <c r="D1035" s="45">
        <v>23.24903942521733</v>
      </c>
      <c r="E1035" s="52">
        <v>-0.94903942521732887</v>
      </c>
      <c r="F1035" s="64">
        <f t="shared" si="0"/>
        <v>-4.0820586513692379E-2</v>
      </c>
      <c r="G1035" s="50">
        <v>163</v>
      </c>
      <c r="H1035" s="45">
        <v>49.9</v>
      </c>
      <c r="I1035" s="45">
        <v>46.046845716567219</v>
      </c>
      <c r="J1035" s="52">
        <v>3.8531542834327794</v>
      </c>
      <c r="K1035" s="64">
        <f t="shared" si="1"/>
        <v>8.3679006096316622E-2</v>
      </c>
      <c r="L1035" s="1">
        <f t="shared" si="2"/>
        <v>1</v>
      </c>
      <c r="M1035" s="1">
        <f t="shared" si="3"/>
        <v>0</v>
      </c>
    </row>
    <row r="1036" spans="2:13" x14ac:dyDescent="0.25">
      <c r="B1036" s="50">
        <v>42</v>
      </c>
      <c r="C1036" s="45">
        <v>40.9</v>
      </c>
      <c r="D1036" s="45">
        <v>32.299790401418953</v>
      </c>
      <c r="E1036" s="52">
        <v>8.6002095985810456</v>
      </c>
      <c r="F1036" s="64">
        <f t="shared" si="0"/>
        <v>0.26626208689587139</v>
      </c>
      <c r="G1036" s="50">
        <v>171</v>
      </c>
      <c r="H1036" s="45">
        <v>56.8</v>
      </c>
      <c r="I1036" s="45">
        <v>58.537521944676833</v>
      </c>
      <c r="J1036" s="52">
        <v>-1.7375219446768355</v>
      </c>
      <c r="K1036" s="64">
        <f t="shared" si="1"/>
        <v>-2.9682191643147251E-2</v>
      </c>
      <c r="L1036" s="1">
        <f t="shared" si="2"/>
        <v>0</v>
      </c>
      <c r="M1036" s="1">
        <f t="shared" si="3"/>
        <v>1</v>
      </c>
    </row>
    <row r="1037" spans="2:13" x14ac:dyDescent="0.25">
      <c r="B1037" s="50">
        <v>43</v>
      </c>
      <c r="C1037" s="45">
        <v>47.2</v>
      </c>
      <c r="D1037" s="45">
        <v>39.051457624103037</v>
      </c>
      <c r="E1037" s="52">
        <v>8.148542375896966</v>
      </c>
      <c r="F1037" s="64">
        <f t="shared" si="0"/>
        <v>0.20866167031029301</v>
      </c>
      <c r="G1037" s="50">
        <v>175</v>
      </c>
      <c r="H1037" s="45">
        <v>66.2</v>
      </c>
      <c r="I1037" s="45">
        <v>66.523228265549662</v>
      </c>
      <c r="J1037" s="52">
        <v>-0.323228265549659</v>
      </c>
      <c r="K1037" s="64">
        <f t="shared" si="1"/>
        <v>-4.8588782291109738E-3</v>
      </c>
      <c r="L1037" s="1">
        <f t="shared" si="2"/>
        <v>0</v>
      </c>
      <c r="M1037" s="1">
        <f t="shared" si="3"/>
        <v>1</v>
      </c>
    </row>
    <row r="1038" spans="2:13" x14ac:dyDescent="0.25">
      <c r="B1038" s="50">
        <v>44</v>
      </c>
      <c r="C1038" s="45">
        <v>51.5</v>
      </c>
      <c r="D1038" s="45">
        <v>46.32726503305625</v>
      </c>
      <c r="E1038" s="52">
        <v>5.1727349669437501</v>
      </c>
      <c r="F1038" s="64">
        <f t="shared" si="0"/>
        <v>0.11165638557019951</v>
      </c>
      <c r="G1038" s="50">
        <v>176</v>
      </c>
      <c r="H1038" s="45">
        <v>66.5</v>
      </c>
      <c r="I1038" s="45">
        <v>67.326030158176337</v>
      </c>
      <c r="J1038" s="52">
        <v>-0.82603015817633718</v>
      </c>
      <c r="K1038" s="64">
        <f t="shared" si="1"/>
        <v>-1.2269105370324896E-2</v>
      </c>
      <c r="L1038" s="1">
        <f t="shared" si="2"/>
        <v>0</v>
      </c>
      <c r="M1038" s="1">
        <f t="shared" si="3"/>
        <v>1</v>
      </c>
    </row>
    <row r="1039" spans="2:13" x14ac:dyDescent="0.25">
      <c r="B1039" s="50">
        <v>45</v>
      </c>
      <c r="C1039" s="45">
        <v>52.8</v>
      </c>
      <c r="D1039" s="45">
        <v>49.121505348433978</v>
      </c>
      <c r="E1039" s="52">
        <v>3.6784946515660195</v>
      </c>
      <c r="F1039" s="64">
        <f t="shared" si="0"/>
        <v>7.4885625460240343E-2</v>
      </c>
      <c r="G1039" s="50">
        <v>179</v>
      </c>
      <c r="H1039" s="45">
        <v>57.1</v>
      </c>
      <c r="I1039" s="45">
        <v>58.537521944676833</v>
      </c>
      <c r="J1039" s="52">
        <v>-1.4375219446768313</v>
      </c>
      <c r="K1039" s="64">
        <f t="shared" si="1"/>
        <v>-2.4557273641262391E-2</v>
      </c>
      <c r="L1039" s="1">
        <f t="shared" si="2"/>
        <v>0</v>
      </c>
      <c r="M1039" s="1">
        <f t="shared" si="3"/>
        <v>1</v>
      </c>
    </row>
    <row r="1040" spans="2:13" x14ac:dyDescent="0.25">
      <c r="B1040" s="50">
        <v>47</v>
      </c>
      <c r="C1040" s="45">
        <v>53.6</v>
      </c>
      <c r="D1040" s="45">
        <v>51.064587738821423</v>
      </c>
      <c r="E1040" s="52">
        <v>2.5354122611785783</v>
      </c>
      <c r="F1040" s="64">
        <f t="shared" si="0"/>
        <v>4.9651086466151031E-2</v>
      </c>
      <c r="G1040" s="50">
        <v>182</v>
      </c>
      <c r="H1040" s="45">
        <v>66.8</v>
      </c>
      <c r="I1040" s="45">
        <v>66.523228265549662</v>
      </c>
      <c r="J1040" s="52">
        <v>0.27677173445033532</v>
      </c>
      <c r="K1040" s="64">
        <f t="shared" si="1"/>
        <v>4.160527708389445E-3</v>
      </c>
      <c r="L1040" s="1">
        <f t="shared" si="2"/>
        <v>1</v>
      </c>
      <c r="M1040" s="1">
        <f t="shared" si="3"/>
        <v>1</v>
      </c>
    </row>
    <row r="1041" spans="2:13" x14ac:dyDescent="0.25">
      <c r="B1041" s="50">
        <v>48</v>
      </c>
      <c r="C1041" s="45">
        <v>53.7</v>
      </c>
      <c r="D1041" s="45">
        <v>51.957081295478702</v>
      </c>
      <c r="E1041" s="52">
        <v>1.7429187045213013</v>
      </c>
      <c r="F1041" s="64">
        <f t="shared" si="0"/>
        <v>3.3545354378344765E-2</v>
      </c>
      <c r="G1041" s="50">
        <v>184</v>
      </c>
      <c r="H1041" s="45">
        <v>67.2</v>
      </c>
      <c r="I1041" s="45">
        <v>67.326030158176337</v>
      </c>
      <c r="J1041" s="52">
        <v>-0.12603015817633434</v>
      </c>
      <c r="K1041" s="64">
        <f t="shared" si="1"/>
        <v>-1.8719380584335365E-3</v>
      </c>
      <c r="L1041" s="1">
        <f t="shared" si="2"/>
        <v>1</v>
      </c>
      <c r="M1041" s="1">
        <f t="shared" si="3"/>
        <v>1</v>
      </c>
    </row>
    <row r="1042" spans="2:13" x14ac:dyDescent="0.25">
      <c r="B1042" s="50">
        <v>49</v>
      </c>
      <c r="C1042" s="45">
        <v>21.5</v>
      </c>
      <c r="D1042" s="45">
        <v>23.24903942521733</v>
      </c>
      <c r="E1042" s="52">
        <v>-1.7490394252173296</v>
      </c>
      <c r="F1042" s="64">
        <f t="shared" si="0"/>
        <v>-7.5230610315891788E-2</v>
      </c>
      <c r="G1042" s="50">
        <v>185</v>
      </c>
      <c r="H1042" s="45">
        <v>21.7</v>
      </c>
      <c r="I1042" s="45">
        <v>23.298290243532985</v>
      </c>
      <c r="J1042" s="52">
        <v>-1.5982902435329862</v>
      </c>
      <c r="K1042" s="64">
        <f t="shared" si="1"/>
        <v>-6.8601181753095861E-2</v>
      </c>
      <c r="L1042" s="1">
        <f t="shared" si="2"/>
        <v>0</v>
      </c>
      <c r="M1042" s="1">
        <f t="shared" si="3"/>
        <v>0</v>
      </c>
    </row>
    <row r="1043" spans="2:13" x14ac:dyDescent="0.25">
      <c r="B1043" s="50">
        <v>50</v>
      </c>
      <c r="C1043" s="45">
        <v>36.1</v>
      </c>
      <c r="D1043" s="45">
        <v>39.051457624103037</v>
      </c>
      <c r="E1043" s="52">
        <v>-2.9514576241030355</v>
      </c>
      <c r="F1043" s="64">
        <f t="shared" si="0"/>
        <v>-7.5578680122847949E-2</v>
      </c>
      <c r="G1043" s="50">
        <v>186</v>
      </c>
      <c r="H1043" s="45">
        <v>45.6</v>
      </c>
      <c r="I1043" s="45">
        <v>46.046845716567219</v>
      </c>
      <c r="J1043" s="52">
        <v>-0.44684571656721772</v>
      </c>
      <c r="K1043" s="64">
        <f t="shared" si="1"/>
        <v>-9.7041547496584946E-3</v>
      </c>
      <c r="L1043" s="1">
        <f t="shared" si="2"/>
        <v>0</v>
      </c>
      <c r="M1043" s="1">
        <f t="shared" si="3"/>
        <v>1</v>
      </c>
    </row>
    <row r="1044" spans="2:13" x14ac:dyDescent="0.25">
      <c r="B1044" s="50">
        <v>52</v>
      </c>
      <c r="C1044" s="45">
        <v>49.2</v>
      </c>
      <c r="D1044" s="45">
        <v>49.121505348433978</v>
      </c>
      <c r="E1044" s="52">
        <v>7.8494651566025198E-2</v>
      </c>
      <c r="F1044" s="64">
        <f t="shared" si="0"/>
        <v>1.5979691788604287E-3</v>
      </c>
      <c r="G1044" s="50">
        <v>190</v>
      </c>
      <c r="H1044" s="45">
        <v>66.900000000000006</v>
      </c>
      <c r="I1044" s="45">
        <v>66.523228265549662</v>
      </c>
      <c r="J1044" s="52">
        <v>0.37677173445034384</v>
      </c>
      <c r="K1044" s="64">
        <f t="shared" si="1"/>
        <v>5.663762031306324E-3</v>
      </c>
      <c r="L1044" s="1">
        <f t="shared" si="2"/>
        <v>1</v>
      </c>
      <c r="M1044" s="1">
        <f t="shared" si="3"/>
        <v>1</v>
      </c>
    </row>
    <row r="1045" spans="2:13" x14ac:dyDescent="0.25">
      <c r="B1045" s="50">
        <v>53</v>
      </c>
      <c r="C1045" s="45">
        <v>50.8</v>
      </c>
      <c r="D1045" s="45">
        <v>50.232109881433878</v>
      </c>
      <c r="E1045" s="52">
        <v>0.56789011856611893</v>
      </c>
      <c r="F1045" s="64">
        <f t="shared" si="0"/>
        <v>1.1305320837737992E-2</v>
      </c>
      <c r="G1045" s="50">
        <v>197</v>
      </c>
      <c r="H1045" s="45">
        <v>65.2</v>
      </c>
      <c r="I1045" s="45">
        <v>68.34138752584559</v>
      </c>
      <c r="J1045" s="52">
        <v>-3.1413875258455874</v>
      </c>
      <c r="K1045" s="64">
        <f t="shared" si="1"/>
        <v>-4.5966106916655244E-2</v>
      </c>
      <c r="L1045" s="1">
        <f t="shared" si="2"/>
        <v>1</v>
      </c>
      <c r="M1045" s="1">
        <f t="shared" si="3"/>
        <v>1</v>
      </c>
    </row>
    <row r="1046" spans="2:13" x14ac:dyDescent="0.25">
      <c r="B1046" s="50">
        <v>54</v>
      </c>
      <c r="C1046" s="45">
        <v>51.8</v>
      </c>
      <c r="D1046" s="45">
        <v>51.064587738821423</v>
      </c>
      <c r="E1046" s="52">
        <v>0.73541226117857406</v>
      </c>
      <c r="F1046" s="64">
        <f t="shared" si="0"/>
        <v>1.4401609681839908E-2</v>
      </c>
      <c r="G1046" s="50">
        <v>198</v>
      </c>
      <c r="H1046" s="45">
        <v>67.2</v>
      </c>
      <c r="I1046" s="45">
        <v>69.561745514804841</v>
      </c>
      <c r="J1046" s="52">
        <v>-2.3617455148048379</v>
      </c>
      <c r="K1046" s="64">
        <f t="shared" si="1"/>
        <v>-3.3951786248695943E-2</v>
      </c>
      <c r="L1046" s="1">
        <f t="shared" si="2"/>
        <v>1</v>
      </c>
      <c r="M1046" s="1">
        <f t="shared" si="3"/>
        <v>1</v>
      </c>
    </row>
    <row r="1047" spans="2:13" x14ac:dyDescent="0.25">
      <c r="B1047" s="50">
        <v>55</v>
      </c>
      <c r="C1047" s="45">
        <v>51.9</v>
      </c>
      <c r="D1047" s="45">
        <v>51.529735029630274</v>
      </c>
      <c r="E1047" s="52">
        <v>0.37026497036972472</v>
      </c>
      <c r="F1047" s="64">
        <f t="shared" si="0"/>
        <v>7.1854623385277936E-3</v>
      </c>
      <c r="G1047" s="50">
        <v>204</v>
      </c>
      <c r="H1047" s="45">
        <v>57.8</v>
      </c>
      <c r="I1047" s="45">
        <v>60.790705225170356</v>
      </c>
      <c r="J1047" s="52">
        <v>-2.990705225170359</v>
      </c>
      <c r="K1047" s="64">
        <f t="shared" si="1"/>
        <v>-4.9196751610179695E-2</v>
      </c>
      <c r="L1047" s="1">
        <f t="shared" si="2"/>
        <v>1</v>
      </c>
      <c r="M1047" s="1">
        <f t="shared" si="3"/>
        <v>1</v>
      </c>
    </row>
    <row r="1048" spans="2:13" x14ac:dyDescent="0.25">
      <c r="B1048" s="50">
        <v>57</v>
      </c>
      <c r="C1048" s="45">
        <v>22.2</v>
      </c>
      <c r="D1048" s="45">
        <v>23.24903942521733</v>
      </c>
      <c r="E1048" s="52">
        <v>-1.0490394252173303</v>
      </c>
      <c r="F1048" s="64">
        <f t="shared" si="0"/>
        <v>-4.5121839488967357E-2</v>
      </c>
      <c r="G1048" s="50">
        <v>207</v>
      </c>
      <c r="H1048" s="45">
        <v>68.900000000000006</v>
      </c>
      <c r="I1048" s="45">
        <v>69.561745514804841</v>
      </c>
      <c r="J1048" s="52">
        <v>-0.66174551480483501</v>
      </c>
      <c r="K1048" s="64">
        <f t="shared" si="1"/>
        <v>-9.5130665555825597E-3</v>
      </c>
      <c r="L1048" s="1">
        <f t="shared" si="2"/>
        <v>1</v>
      </c>
      <c r="M1048" s="1">
        <f t="shared" si="3"/>
        <v>1</v>
      </c>
    </row>
    <row r="1049" spans="2:13" x14ac:dyDescent="0.25">
      <c r="B1049" s="50">
        <v>58</v>
      </c>
      <c r="C1049" s="45">
        <v>34.9</v>
      </c>
      <c r="D1049" s="45">
        <v>39.051457624103037</v>
      </c>
      <c r="E1049" s="52">
        <v>-4.1514576241030383</v>
      </c>
      <c r="F1049" s="64">
        <f t="shared" si="0"/>
        <v>-0.10630736665616056</v>
      </c>
      <c r="G1049" s="50">
        <v>218</v>
      </c>
      <c r="H1049" s="45">
        <v>45.6</v>
      </c>
      <c r="I1049" s="45">
        <v>46.999050367700242</v>
      </c>
      <c r="J1049" s="52">
        <v>-1.3990503677002408</v>
      </c>
      <c r="K1049" s="64">
        <f t="shared" si="1"/>
        <v>-2.9767630553270245E-2</v>
      </c>
      <c r="L1049" s="1">
        <f t="shared" si="2"/>
        <v>0</v>
      </c>
      <c r="M1049" s="1">
        <f t="shared" si="3"/>
        <v>1</v>
      </c>
    </row>
    <row r="1050" spans="2:13" x14ac:dyDescent="0.25">
      <c r="B1050" s="50">
        <v>59</v>
      </c>
      <c r="C1050" s="45">
        <v>44.4</v>
      </c>
      <c r="D1050" s="45">
        <v>46.32726503305625</v>
      </c>
      <c r="E1050" s="52">
        <v>-1.9272650330562513</v>
      </c>
      <c r="F1050" s="64">
        <f t="shared" si="0"/>
        <v>-4.1601096712294047E-2</v>
      </c>
      <c r="G1050" s="50">
        <v>221</v>
      </c>
      <c r="H1050" s="45">
        <v>68.5</v>
      </c>
      <c r="I1050" s="45">
        <v>68.34138752584559</v>
      </c>
      <c r="J1050" s="52">
        <v>0.15861247415440971</v>
      </c>
      <c r="K1050" s="64">
        <f t="shared" si="1"/>
        <v>2.3208846044342466E-3</v>
      </c>
      <c r="L1050" s="1">
        <f t="shared" si="2"/>
        <v>1</v>
      </c>
      <c r="M1050" s="1">
        <f t="shared" si="3"/>
        <v>1</v>
      </c>
    </row>
    <row r="1051" spans="2:13" x14ac:dyDescent="0.25">
      <c r="B1051" s="50">
        <v>60</v>
      </c>
      <c r="C1051" s="45">
        <v>48</v>
      </c>
      <c r="D1051" s="45">
        <v>49.121505348433978</v>
      </c>
      <c r="E1051" s="52">
        <v>-1.1215053484339776</v>
      </c>
      <c r="F1051" s="64">
        <f t="shared" si="0"/>
        <v>-2.2831249581599638E-2</v>
      </c>
      <c r="G1051" s="50">
        <v>222</v>
      </c>
      <c r="H1051" s="45">
        <v>70.099999999999994</v>
      </c>
      <c r="I1051" s="45">
        <v>69.561745514804841</v>
      </c>
      <c r="J1051" s="52">
        <v>0.53825448519515362</v>
      </c>
      <c r="K1051" s="64">
        <f t="shared" si="1"/>
        <v>7.737794404261992E-3</v>
      </c>
      <c r="L1051" s="1">
        <f t="shared" si="2"/>
        <v>1</v>
      </c>
      <c r="M1051" s="1">
        <f t="shared" si="3"/>
        <v>1</v>
      </c>
    </row>
    <row r="1052" spans="2:13" x14ac:dyDescent="0.25">
      <c r="B1052" s="50">
        <v>61</v>
      </c>
      <c r="C1052" s="45">
        <v>49.7</v>
      </c>
      <c r="D1052" s="45">
        <v>50.232109881433878</v>
      </c>
      <c r="E1052" s="52">
        <v>-0.53210988143387539</v>
      </c>
      <c r="F1052" s="64">
        <f t="shared" si="0"/>
        <v>-1.0593022723708979E-2</v>
      </c>
      <c r="G1052" s="50">
        <v>233</v>
      </c>
      <c r="H1052" s="45">
        <v>21.7</v>
      </c>
      <c r="I1052" s="45">
        <v>22.381585848629953</v>
      </c>
      <c r="J1052" s="52">
        <v>-0.68158584862995397</v>
      </c>
      <c r="K1052" s="64">
        <f t="shared" si="1"/>
        <v>-3.0452973852685063E-2</v>
      </c>
      <c r="L1052" s="1">
        <f t="shared" si="2"/>
        <v>1</v>
      </c>
      <c r="M1052" s="1">
        <f t="shared" si="3"/>
        <v>1</v>
      </c>
    </row>
    <row r="1053" spans="2:13" x14ac:dyDescent="0.25">
      <c r="B1053" s="50">
        <v>62</v>
      </c>
      <c r="C1053" s="45">
        <v>50.9</v>
      </c>
      <c r="D1053" s="45">
        <v>51.064587738821423</v>
      </c>
      <c r="E1053" s="52">
        <v>-0.16458773882142452</v>
      </c>
      <c r="F1053" s="64">
        <f t="shared" si="0"/>
        <v>-3.223128710315585E-3</v>
      </c>
      <c r="G1053" s="50">
        <v>258</v>
      </c>
      <c r="H1053" s="45">
        <v>45.2</v>
      </c>
      <c r="I1053" s="45">
        <v>49.305639831317372</v>
      </c>
      <c r="J1053" s="52">
        <v>-4.1056398313173688</v>
      </c>
      <c r="K1053" s="64">
        <f t="shared" si="1"/>
        <v>-8.3269172560450119E-2</v>
      </c>
      <c r="L1053" s="1">
        <f t="shared" si="2"/>
        <v>1</v>
      </c>
      <c r="M1053" s="1">
        <f t="shared" si="3"/>
        <v>0</v>
      </c>
    </row>
    <row r="1054" spans="2:13" x14ac:dyDescent="0.25">
      <c r="B1054" s="50">
        <v>63</v>
      </c>
      <c r="C1054" s="45">
        <v>51.1</v>
      </c>
      <c r="D1054" s="45">
        <v>51.529735029630274</v>
      </c>
      <c r="E1054" s="52">
        <v>-0.42973502963027244</v>
      </c>
      <c r="F1054" s="64">
        <f t="shared" si="0"/>
        <v>-8.3395544219889567E-3</v>
      </c>
      <c r="G1054" s="50">
        <v>259</v>
      </c>
      <c r="H1054" s="45">
        <v>61.3</v>
      </c>
      <c r="I1054" s="45">
        <v>65.682860188109117</v>
      </c>
      <c r="J1054" s="52">
        <v>-4.3828601881091203</v>
      </c>
      <c r="K1054" s="64">
        <f t="shared" si="1"/>
        <v>-6.6727608626619625E-2</v>
      </c>
      <c r="L1054" s="1">
        <f t="shared" si="2"/>
        <v>1</v>
      </c>
      <c r="M1054" s="1">
        <f t="shared" si="3"/>
        <v>0</v>
      </c>
    </row>
    <row r="1055" spans="2:13" x14ac:dyDescent="0.25">
      <c r="B1055" s="50">
        <v>65</v>
      </c>
      <c r="C1055" s="45">
        <v>25</v>
      </c>
      <c r="D1055" s="45">
        <v>23.416908885894106</v>
      </c>
      <c r="E1055" s="52">
        <v>1.5830911141058941</v>
      </c>
      <c r="F1055" s="64">
        <f t="shared" si="0"/>
        <v>6.7604615187255468E-2</v>
      </c>
      <c r="G1055" s="50">
        <v>268</v>
      </c>
      <c r="H1055" s="45">
        <v>55</v>
      </c>
      <c r="I1055" s="45">
        <v>59.168143569772297</v>
      </c>
      <c r="J1055" s="52">
        <v>-4.1681435697722975</v>
      </c>
      <c r="K1055" s="64">
        <f t="shared" si="1"/>
        <v>-7.0445738505504008E-2</v>
      </c>
      <c r="L1055" s="1">
        <f t="shared" si="2"/>
        <v>0</v>
      </c>
      <c r="M1055" s="1">
        <f t="shared" si="3"/>
        <v>0</v>
      </c>
    </row>
    <row r="1056" spans="2:13" x14ac:dyDescent="0.25">
      <c r="B1056" s="50">
        <v>66</v>
      </c>
      <c r="C1056" s="45">
        <v>33.299999999999997</v>
      </c>
      <c r="D1056" s="45">
        <v>33.319273008914038</v>
      </c>
      <c r="E1056" s="52">
        <v>-1.9273008914041156E-2</v>
      </c>
      <c r="F1056" s="64">
        <f t="shared" si="0"/>
        <v>-5.7843425662033421E-4</v>
      </c>
      <c r="G1056" s="50">
        <v>270</v>
      </c>
      <c r="H1056" s="45">
        <v>68.099999999999994</v>
      </c>
      <c r="I1056" s="45">
        <v>72.2049091736192</v>
      </c>
      <c r="J1056" s="52">
        <v>-4.1049091736192054</v>
      </c>
      <c r="K1056" s="64">
        <f t="shared" si="1"/>
        <v>-5.6850832174704484E-2</v>
      </c>
      <c r="L1056" s="1">
        <f t="shared" si="2"/>
        <v>1</v>
      </c>
      <c r="M1056" s="1">
        <f t="shared" si="3"/>
        <v>1</v>
      </c>
    </row>
    <row r="1057" spans="2:13" x14ac:dyDescent="0.25">
      <c r="B1057" s="50">
        <v>67</v>
      </c>
      <c r="C1057" s="45">
        <v>41.5</v>
      </c>
      <c r="D1057" s="45">
        <v>40.972967146943219</v>
      </c>
      <c r="E1057" s="52">
        <v>0.52703285305678094</v>
      </c>
      <c r="F1057" s="64">
        <f t="shared" si="0"/>
        <v>1.2862940854799679E-2</v>
      </c>
      <c r="G1057" s="50">
        <v>271</v>
      </c>
      <c r="H1057" s="45">
        <v>73.599999999999994</v>
      </c>
      <c r="I1057" s="45">
        <v>76.067389299278091</v>
      </c>
      <c r="J1057" s="52">
        <v>-2.4673892992780964</v>
      </c>
      <c r="K1057" s="64">
        <f t="shared" si="1"/>
        <v>-3.2436886844774533E-2</v>
      </c>
      <c r="L1057" s="1">
        <f t="shared" si="2"/>
        <v>1</v>
      </c>
      <c r="M1057" s="1">
        <f t="shared" si="3"/>
        <v>1</v>
      </c>
    </row>
    <row r="1058" spans="2:13" x14ac:dyDescent="0.25">
      <c r="B1058" s="50">
        <v>68</v>
      </c>
      <c r="C1058" s="45">
        <v>49.9</v>
      </c>
      <c r="D1058" s="45">
        <v>49.434058950112899</v>
      </c>
      <c r="E1058" s="52">
        <v>0.46594104988709972</v>
      </c>
      <c r="F1058" s="64">
        <f t="shared" si="0"/>
        <v>9.4255066199866559E-3</v>
      </c>
      <c r="G1058" s="50">
        <v>272</v>
      </c>
      <c r="H1058" s="45">
        <v>74.3</v>
      </c>
      <c r="I1058" s="45">
        <v>77.004256127160716</v>
      </c>
      <c r="J1058" s="52">
        <v>-2.7042561271607184</v>
      </c>
      <c r="K1058" s="64">
        <f t="shared" si="1"/>
        <v>-3.511826830318384E-2</v>
      </c>
      <c r="L1058" s="1">
        <f t="shared" si="2"/>
        <v>1</v>
      </c>
      <c r="M1058" s="1">
        <f t="shared" si="3"/>
        <v>1</v>
      </c>
    </row>
    <row r="1059" spans="2:13" x14ac:dyDescent="0.25">
      <c r="B1059" s="50">
        <v>71</v>
      </c>
      <c r="C1059" s="45">
        <v>56.2</v>
      </c>
      <c r="D1059" s="45">
        <v>55.525363712769455</v>
      </c>
      <c r="E1059" s="52">
        <v>0.67463628723054825</v>
      </c>
      <c r="F1059" s="64">
        <f t="shared" si="0"/>
        <v>1.2150056156685718E-2</v>
      </c>
      <c r="G1059" s="50">
        <v>274</v>
      </c>
      <c r="H1059" s="45">
        <v>36.799999999999997</v>
      </c>
      <c r="I1059" s="45">
        <v>36.184656112090764</v>
      </c>
      <c r="J1059" s="52">
        <v>0.61534388790923344</v>
      </c>
      <c r="K1059" s="64">
        <f t="shared" si="1"/>
        <v>1.7005658033699595E-2</v>
      </c>
      <c r="L1059" s="1">
        <f t="shared" si="2"/>
        <v>1</v>
      </c>
      <c r="M1059" s="1">
        <f t="shared" si="3"/>
        <v>1</v>
      </c>
    </row>
    <row r="1060" spans="2:13" x14ac:dyDescent="0.25">
      <c r="B1060" s="50">
        <v>72</v>
      </c>
      <c r="C1060" s="45">
        <v>56.2</v>
      </c>
      <c r="D1060" s="45">
        <v>55.997404154067993</v>
      </c>
      <c r="E1060" s="52">
        <v>0.20259584593200941</v>
      </c>
      <c r="F1060" s="64">
        <f t="shared" si="0"/>
        <v>3.6179506709739439E-3</v>
      </c>
      <c r="G1060" s="50">
        <v>275</v>
      </c>
      <c r="H1060" s="45">
        <v>52</v>
      </c>
      <c r="I1060" s="45">
        <v>49.305639831317372</v>
      </c>
      <c r="J1060" s="52">
        <v>2.6943601686826284</v>
      </c>
      <c r="K1060" s="64">
        <f t="shared" si="1"/>
        <v>5.4646084664968828E-2</v>
      </c>
      <c r="L1060" s="1">
        <f t="shared" si="2"/>
        <v>1</v>
      </c>
      <c r="M1060" s="1">
        <f t="shared" si="3"/>
        <v>1</v>
      </c>
    </row>
    <row r="1061" spans="2:13" x14ac:dyDescent="0.25">
      <c r="B1061" s="50">
        <v>73</v>
      </c>
      <c r="C1061" s="45">
        <v>23</v>
      </c>
      <c r="D1061" s="45">
        <v>23.416908885894106</v>
      </c>
      <c r="E1061" s="52">
        <v>-0.41690888589410591</v>
      </c>
      <c r="F1061" s="64">
        <f t="shared" si="0"/>
        <v>-1.7803754027724973E-2</v>
      </c>
      <c r="G1061" s="50">
        <v>280</v>
      </c>
      <c r="H1061" s="45">
        <v>78</v>
      </c>
      <c r="I1061" s="45">
        <v>77.004256127160716</v>
      </c>
      <c r="J1061" s="52">
        <v>0.99574387283928445</v>
      </c>
      <c r="K1061" s="64">
        <f t="shared" si="1"/>
        <v>1.2931023853992774E-2</v>
      </c>
      <c r="L1061" s="1">
        <f t="shared" si="2"/>
        <v>1</v>
      </c>
      <c r="M1061" s="1">
        <f t="shared" si="3"/>
        <v>1</v>
      </c>
    </row>
    <row r="1062" spans="2:13" x14ac:dyDescent="0.25">
      <c r="B1062" s="50">
        <v>74</v>
      </c>
      <c r="C1062" s="45">
        <v>34.6</v>
      </c>
      <c r="D1062" s="45">
        <v>40.972967146943219</v>
      </c>
      <c r="E1062" s="52">
        <v>-6.3729671469432176</v>
      </c>
      <c r="F1062" s="64">
        <f t="shared" si="0"/>
        <v>-0.15554077702226338</v>
      </c>
      <c r="G1062" s="50">
        <v>282</v>
      </c>
      <c r="H1062" s="45">
        <v>35</v>
      </c>
      <c r="I1062" s="45">
        <v>36.184656112090764</v>
      </c>
      <c r="J1062" s="52">
        <v>-1.1846561120907637</v>
      </c>
      <c r="K1062" s="64">
        <f t="shared" si="1"/>
        <v>-3.2739183935339984E-2</v>
      </c>
      <c r="L1062" s="1">
        <f t="shared" si="2"/>
        <v>0</v>
      </c>
      <c r="M1062" s="1">
        <f t="shared" si="3"/>
        <v>1</v>
      </c>
    </row>
    <row r="1063" spans="2:13" x14ac:dyDescent="0.25">
      <c r="B1063" s="50">
        <v>75</v>
      </c>
      <c r="C1063" s="45">
        <v>43.1</v>
      </c>
      <c r="D1063" s="45">
        <v>49.434058950112899</v>
      </c>
      <c r="E1063" s="52">
        <v>-6.3340589501128974</v>
      </c>
      <c r="F1063" s="64">
        <f t="shared" si="0"/>
        <v>-0.12813147624606358</v>
      </c>
      <c r="G1063" s="50">
        <v>284</v>
      </c>
      <c r="H1063" s="45">
        <v>61.6</v>
      </c>
      <c r="I1063" s="45">
        <v>59.168143569772297</v>
      </c>
      <c r="J1063" s="52">
        <v>2.4318564302277039</v>
      </c>
      <c r="K1063" s="64">
        <f t="shared" si="1"/>
        <v>4.1100772873835539E-2</v>
      </c>
      <c r="L1063" s="1">
        <f t="shared" si="2"/>
        <v>0</v>
      </c>
      <c r="M1063" s="1">
        <f t="shared" si="3"/>
        <v>1</v>
      </c>
    </row>
    <row r="1064" spans="2:13" x14ac:dyDescent="0.25">
      <c r="B1064" s="50">
        <v>76</v>
      </c>
      <c r="C1064" s="45">
        <v>48.6</v>
      </c>
      <c r="D1064" s="45">
        <v>54.036371792125543</v>
      </c>
      <c r="E1064" s="52">
        <v>-5.4363717921255414</v>
      </c>
      <c r="F1064" s="64">
        <f t="shared" si="0"/>
        <v>-0.10060578850554429</v>
      </c>
      <c r="G1064" s="50">
        <v>286</v>
      </c>
      <c r="H1064" s="45">
        <v>74</v>
      </c>
      <c r="I1064" s="45">
        <v>72.2049091736192</v>
      </c>
      <c r="J1064" s="52">
        <v>1.7950908263808003</v>
      </c>
      <c r="K1064" s="64">
        <f t="shared" si="1"/>
        <v>2.486106342249448E-2</v>
      </c>
      <c r="L1064" s="1">
        <f t="shared" si="2"/>
        <v>0</v>
      </c>
      <c r="M1064" s="1">
        <f t="shared" si="3"/>
        <v>1</v>
      </c>
    </row>
    <row r="1065" spans="2:13" x14ac:dyDescent="0.25">
      <c r="B1065" s="50">
        <v>77</v>
      </c>
      <c r="C1065" s="45">
        <v>49.6</v>
      </c>
      <c r="D1065" s="45">
        <v>54.641660810528776</v>
      </c>
      <c r="E1065" s="52">
        <v>-5.041660810528775</v>
      </c>
      <c r="F1065" s="64">
        <f t="shared" si="0"/>
        <v>-9.2267708113976457E-2</v>
      </c>
      <c r="G1065" s="50">
        <v>295</v>
      </c>
      <c r="H1065" s="45">
        <v>78.400000000000006</v>
      </c>
      <c r="I1065" s="45">
        <v>79.701036964665519</v>
      </c>
      <c r="J1065" s="52">
        <v>-1.3010369646655136</v>
      </c>
      <c r="K1065" s="64">
        <f t="shared" si="1"/>
        <v>-1.6323965336138755E-2</v>
      </c>
      <c r="L1065" s="1">
        <f t="shared" si="2"/>
        <v>0</v>
      </c>
      <c r="M1065" s="1">
        <f t="shared" si="3"/>
        <v>1</v>
      </c>
    </row>
    <row r="1066" spans="2:13" x14ac:dyDescent="0.25">
      <c r="B1066" s="50">
        <v>78</v>
      </c>
      <c r="C1066" s="45">
        <v>50.1</v>
      </c>
      <c r="D1066" s="45">
        <v>55.002182360966735</v>
      </c>
      <c r="E1066" s="52">
        <v>-4.9021823609667337</v>
      </c>
      <c r="F1066" s="64">
        <f t="shared" si="0"/>
        <v>-8.9127051883047703E-2</v>
      </c>
      <c r="G1066" s="50">
        <v>306</v>
      </c>
      <c r="H1066" s="45">
        <v>37</v>
      </c>
      <c r="I1066" s="45">
        <v>36.938979650730928</v>
      </c>
      <c r="J1066" s="52">
        <v>6.1020349269071517E-2</v>
      </c>
      <c r="K1066" s="64">
        <f t="shared" si="1"/>
        <v>1.6519229780041875E-3</v>
      </c>
      <c r="L1066" s="1">
        <f t="shared" si="2"/>
        <v>0</v>
      </c>
      <c r="M1066" s="1">
        <f t="shared" si="3"/>
        <v>1</v>
      </c>
    </row>
    <row r="1067" spans="2:13" x14ac:dyDescent="0.25">
      <c r="B1067" s="50">
        <v>79</v>
      </c>
      <c r="C1067" s="45">
        <v>50.5</v>
      </c>
      <c r="D1067" s="45">
        <v>55.525363712769455</v>
      </c>
      <c r="E1067" s="52">
        <v>-5.0253637127694546</v>
      </c>
      <c r="F1067" s="64">
        <f t="shared" si="0"/>
        <v>-9.0505732457070706E-2</v>
      </c>
      <c r="G1067" s="50">
        <v>309</v>
      </c>
      <c r="H1067" s="45">
        <v>69.900000000000006</v>
      </c>
      <c r="I1067" s="45">
        <v>68.631294927818857</v>
      </c>
      <c r="J1067" s="52">
        <v>1.2687050721811488</v>
      </c>
      <c r="K1067" s="64">
        <f t="shared" si="1"/>
        <v>1.8485809913909912E-2</v>
      </c>
      <c r="L1067" s="1">
        <f t="shared" si="2"/>
        <v>0</v>
      </c>
      <c r="M1067" s="1">
        <f t="shared" si="3"/>
        <v>1</v>
      </c>
    </row>
    <row r="1068" spans="2:13" x14ac:dyDescent="0.25">
      <c r="B1068" s="50">
        <v>81</v>
      </c>
      <c r="C1068" s="45">
        <v>21.5</v>
      </c>
      <c r="D1068" s="45">
        <v>23.416908885894106</v>
      </c>
      <c r="E1068" s="52">
        <v>-1.9169088858941059</v>
      </c>
      <c r="F1068" s="64">
        <f t="shared" ref="F1068:F1131" si="4">E1068/D1068</f>
        <v>-8.1860030938960299E-2</v>
      </c>
      <c r="G1068" s="50">
        <v>315</v>
      </c>
      <c r="H1068" s="45">
        <v>55.6</v>
      </c>
      <c r="I1068" s="45">
        <v>50.968585044300085</v>
      </c>
      <c r="J1068" s="52">
        <v>4.6314149556999169</v>
      </c>
      <c r="K1068" s="64">
        <f t="shared" ref="K1068:K1085" si="5">J1068/I1068</f>
        <v>9.0868030801217164E-2</v>
      </c>
      <c r="L1068" s="1">
        <f t="shared" ref="L1068:L1131" si="6">IF(F1068&lt;-0.065,0,IF(F1068&gt;0.065,0,1))</f>
        <v>0</v>
      </c>
      <c r="M1068" s="1">
        <f t="shared" ref="M1068:M1085" si="7">IF(K1068&lt;-0.065,0,IF(K1068&gt;0.065,0,1))</f>
        <v>0</v>
      </c>
    </row>
    <row r="1069" spans="2:13" x14ac:dyDescent="0.25">
      <c r="B1069" s="50">
        <v>84</v>
      </c>
      <c r="C1069" s="45">
        <v>52.8</v>
      </c>
      <c r="D1069" s="45">
        <v>52.727637982370148</v>
      </c>
      <c r="E1069" s="52">
        <v>7.2362017629849618E-2</v>
      </c>
      <c r="F1069" s="64">
        <f t="shared" si="4"/>
        <v>1.3723735862024458E-3</v>
      </c>
      <c r="G1069" s="50">
        <v>325</v>
      </c>
      <c r="H1069" s="45">
        <v>72.5</v>
      </c>
      <c r="I1069" s="45">
        <v>71.64357093526074</v>
      </c>
      <c r="J1069" s="52">
        <v>0.85642906473925962</v>
      </c>
      <c r="K1069" s="64">
        <f t="shared" si="5"/>
        <v>1.1954025372536977E-2</v>
      </c>
      <c r="L1069" s="1">
        <f t="shared" si="6"/>
        <v>1</v>
      </c>
      <c r="M1069" s="1">
        <f t="shared" si="7"/>
        <v>1</v>
      </c>
    </row>
    <row r="1070" spans="2:13" x14ac:dyDescent="0.25">
      <c r="B1070" s="50">
        <v>85</v>
      </c>
      <c r="C1070" s="45">
        <v>54.6</v>
      </c>
      <c r="D1070" s="45">
        <v>54.036371792125543</v>
      </c>
      <c r="E1070" s="52">
        <v>0.56362820787445855</v>
      </c>
      <c r="F1070" s="64">
        <f t="shared" si="4"/>
        <v>1.0430533901178637E-2</v>
      </c>
      <c r="G1070" s="50">
        <v>335</v>
      </c>
      <c r="H1070" s="45">
        <v>81.099999999999994</v>
      </c>
      <c r="I1070" s="45">
        <v>81.727604679019294</v>
      </c>
      <c r="J1070" s="52">
        <v>-0.62760467901929928</v>
      </c>
      <c r="K1070" s="64">
        <f t="shared" si="5"/>
        <v>-7.6792251710322652E-3</v>
      </c>
      <c r="L1070" s="1">
        <f t="shared" si="6"/>
        <v>1</v>
      </c>
      <c r="M1070" s="1">
        <f t="shared" si="7"/>
        <v>1</v>
      </c>
    </row>
    <row r="1071" spans="2:13" x14ac:dyDescent="0.25">
      <c r="B1071" s="50">
        <v>86</v>
      </c>
      <c r="C1071" s="45">
        <v>55.7</v>
      </c>
      <c r="D1071" s="45">
        <v>55.002182360966735</v>
      </c>
      <c r="E1071" s="52">
        <v>0.69781763903326777</v>
      </c>
      <c r="F1071" s="64">
        <f t="shared" si="4"/>
        <v>1.2687090022240395E-2</v>
      </c>
      <c r="G1071" s="50">
        <v>347</v>
      </c>
      <c r="H1071" s="45">
        <v>50.7</v>
      </c>
      <c r="I1071" s="45">
        <v>52.733780223501114</v>
      </c>
      <c r="J1071" s="52">
        <v>-2.0337802235011111</v>
      </c>
      <c r="K1071" s="64">
        <f t="shared" si="5"/>
        <v>-3.8566934038890409E-2</v>
      </c>
      <c r="L1071" s="1">
        <f t="shared" si="6"/>
        <v>1</v>
      </c>
      <c r="M1071" s="1">
        <f t="shared" si="7"/>
        <v>1</v>
      </c>
    </row>
    <row r="1072" spans="2:13" x14ac:dyDescent="0.25">
      <c r="B1072" s="50">
        <v>87</v>
      </c>
      <c r="C1072" s="45">
        <v>55.9</v>
      </c>
      <c r="D1072" s="45">
        <v>55.525363712769455</v>
      </c>
      <c r="E1072" s="52">
        <v>0.37463628723054399</v>
      </c>
      <c r="F1072" s="64">
        <f t="shared" si="4"/>
        <v>6.747119913856358E-3</v>
      </c>
      <c r="G1072" s="50">
        <v>364</v>
      </c>
      <c r="H1072" s="45">
        <v>63.6</v>
      </c>
      <c r="I1072" s="45">
        <v>61.266202817487937</v>
      </c>
      <c r="J1072" s="52">
        <v>2.3337971825120647</v>
      </c>
      <c r="K1072" s="64">
        <f t="shared" si="5"/>
        <v>3.8092734251287751E-2</v>
      </c>
      <c r="L1072" s="1">
        <f t="shared" si="6"/>
        <v>1</v>
      </c>
      <c r="M1072" s="1">
        <f t="shared" si="7"/>
        <v>1</v>
      </c>
    </row>
    <row r="1073" spans="2:13" x14ac:dyDescent="0.25">
      <c r="B1073" s="50">
        <v>88</v>
      </c>
      <c r="C1073" s="45">
        <v>55.9</v>
      </c>
      <c r="D1073" s="45">
        <v>55.997404154067993</v>
      </c>
      <c r="E1073" s="52">
        <v>-9.7404154067994853E-2</v>
      </c>
      <c r="F1073" s="64">
        <f t="shared" si="4"/>
        <v>-1.7394405247786618E-3</v>
      </c>
      <c r="G1073" s="50">
        <v>366</v>
      </c>
      <c r="H1073" s="45">
        <v>75.5</v>
      </c>
      <c r="I1073" s="45">
        <v>74.966900203763558</v>
      </c>
      <c r="J1073" s="52">
        <v>0.5330997962364421</v>
      </c>
      <c r="K1073" s="64">
        <f t="shared" si="5"/>
        <v>7.1111356450306975E-3</v>
      </c>
      <c r="L1073" s="1">
        <f t="shared" si="6"/>
        <v>1</v>
      </c>
      <c r="M1073" s="1">
        <f t="shared" si="7"/>
        <v>1</v>
      </c>
    </row>
    <row r="1074" spans="2:13" x14ac:dyDescent="0.25">
      <c r="B1074" s="50">
        <v>89</v>
      </c>
      <c r="C1074" s="45">
        <v>22</v>
      </c>
      <c r="D1074" s="45">
        <v>23.416908885894106</v>
      </c>
      <c r="E1074" s="52">
        <v>-1.4169088858941059</v>
      </c>
      <c r="F1074" s="64">
        <f t="shared" si="4"/>
        <v>-6.050793863521519E-2</v>
      </c>
      <c r="G1074" s="50">
        <v>375</v>
      </c>
      <c r="H1074" s="45">
        <v>88.1</v>
      </c>
      <c r="I1074" s="45">
        <v>85.634251043079644</v>
      </c>
      <c r="J1074" s="52">
        <v>2.4657489569203506</v>
      </c>
      <c r="K1074" s="64">
        <f t="shared" si="5"/>
        <v>2.8793957171178122E-2</v>
      </c>
      <c r="L1074" s="1">
        <f t="shared" si="6"/>
        <v>1</v>
      </c>
      <c r="M1074" s="1">
        <f t="shared" si="7"/>
        <v>1</v>
      </c>
    </row>
    <row r="1075" spans="2:13" x14ac:dyDescent="0.25">
      <c r="B1075" s="50">
        <v>90</v>
      </c>
      <c r="C1075" s="45">
        <v>38.5</v>
      </c>
      <c r="D1075" s="45">
        <v>40.972967146943219</v>
      </c>
      <c r="E1075" s="52">
        <v>-2.4729671469432191</v>
      </c>
      <c r="F1075" s="64">
        <f t="shared" si="4"/>
        <v>-6.0356066917836446E-2</v>
      </c>
      <c r="G1075" s="50">
        <v>377</v>
      </c>
      <c r="H1075" s="45">
        <v>22.1</v>
      </c>
      <c r="I1075" s="45">
        <v>22.829263378275744</v>
      </c>
      <c r="J1075" s="52">
        <v>-0.72926337827574272</v>
      </c>
      <c r="K1075" s="64">
        <f t="shared" si="5"/>
        <v>-3.1944236053174958E-2</v>
      </c>
      <c r="L1075" s="1">
        <f t="shared" si="6"/>
        <v>1</v>
      </c>
      <c r="M1075" s="1">
        <f t="shared" si="7"/>
        <v>1</v>
      </c>
    </row>
    <row r="1076" spans="2:13" x14ac:dyDescent="0.25">
      <c r="B1076" s="50">
        <v>91</v>
      </c>
      <c r="C1076" s="45">
        <v>48.6</v>
      </c>
      <c r="D1076" s="45">
        <v>49.434058950112899</v>
      </c>
      <c r="E1076" s="52">
        <v>-0.83405895011289743</v>
      </c>
      <c r="F1076" s="64">
        <f t="shared" si="4"/>
        <v>-1.6872151869111136E-2</v>
      </c>
      <c r="G1076" s="50">
        <v>380</v>
      </c>
      <c r="H1076" s="45">
        <v>65.099999999999994</v>
      </c>
      <c r="I1076" s="45">
        <v>61.266202817487937</v>
      </c>
      <c r="J1076" s="52">
        <v>3.8337971825120576</v>
      </c>
      <c r="K1076" s="64">
        <f t="shared" si="5"/>
        <v>6.2576053455327435E-2</v>
      </c>
      <c r="L1076" s="1">
        <f t="shared" si="6"/>
        <v>1</v>
      </c>
      <c r="M1076" s="1">
        <f t="shared" si="7"/>
        <v>1</v>
      </c>
    </row>
    <row r="1077" spans="2:13" x14ac:dyDescent="0.25">
      <c r="B1077" s="50">
        <v>92</v>
      </c>
      <c r="C1077" s="45">
        <v>52.4</v>
      </c>
      <c r="D1077" s="45">
        <v>52.727637982370148</v>
      </c>
      <c r="E1077" s="52">
        <v>-0.32763798237014896</v>
      </c>
      <c r="F1077" s="64">
        <f t="shared" si="4"/>
        <v>-6.2137807591475464E-3</v>
      </c>
      <c r="G1077" s="50">
        <v>391</v>
      </c>
      <c r="H1077" s="45">
        <v>89.4</v>
      </c>
      <c r="I1077" s="45">
        <v>90.145157667932381</v>
      </c>
      <c r="J1077" s="52">
        <v>-0.74515766793237503</v>
      </c>
      <c r="K1077" s="64">
        <f t="shared" si="5"/>
        <v>-8.2661973999458901E-3</v>
      </c>
      <c r="L1077" s="1">
        <f t="shared" si="6"/>
        <v>1</v>
      </c>
      <c r="M1077" s="1">
        <f t="shared" si="7"/>
        <v>1</v>
      </c>
    </row>
    <row r="1078" spans="2:13" x14ac:dyDescent="0.25">
      <c r="B1078" s="50">
        <v>93</v>
      </c>
      <c r="C1078" s="45">
        <v>54.3</v>
      </c>
      <c r="D1078" s="45">
        <v>54.036371792125543</v>
      </c>
      <c r="E1078" s="52">
        <v>0.26362820787445429</v>
      </c>
      <c r="F1078" s="64">
        <f t="shared" si="4"/>
        <v>4.8787177808424127E-3</v>
      </c>
      <c r="G1078" s="50">
        <v>392</v>
      </c>
      <c r="H1078" s="45">
        <v>90.3</v>
      </c>
      <c r="I1078" s="45">
        <v>90.747692721732449</v>
      </c>
      <c r="J1078" s="52">
        <v>-0.44769272173245156</v>
      </c>
      <c r="K1078" s="64">
        <f t="shared" si="5"/>
        <v>-4.9333785609872276E-3</v>
      </c>
      <c r="L1078" s="1">
        <f t="shared" si="6"/>
        <v>1</v>
      </c>
      <c r="M1078" s="1">
        <f t="shared" si="7"/>
        <v>1</v>
      </c>
    </row>
    <row r="1079" spans="2:13" x14ac:dyDescent="0.25">
      <c r="B1079" s="50">
        <v>94</v>
      </c>
      <c r="C1079" s="45">
        <v>55.5</v>
      </c>
      <c r="D1079" s="45">
        <v>55.002182360966735</v>
      </c>
      <c r="E1079" s="52">
        <v>0.49781763903326492</v>
      </c>
      <c r="F1079" s="64">
        <f t="shared" si="4"/>
        <v>9.0508706684800551E-3</v>
      </c>
      <c r="G1079" s="50">
        <v>394</v>
      </c>
      <c r="H1079" s="45">
        <v>36.5</v>
      </c>
      <c r="I1079" s="45">
        <v>38.490126396603713</v>
      </c>
      <c r="J1079" s="52">
        <v>-1.9901263966037135</v>
      </c>
      <c r="K1079" s="64">
        <f t="shared" si="5"/>
        <v>-5.1704854800874805E-2</v>
      </c>
      <c r="L1079" s="1">
        <f t="shared" si="6"/>
        <v>1</v>
      </c>
      <c r="M1079" s="1">
        <f t="shared" si="7"/>
        <v>1</v>
      </c>
    </row>
    <row r="1080" spans="2:13" x14ac:dyDescent="0.25">
      <c r="B1080" s="50">
        <v>96</v>
      </c>
      <c r="C1080" s="45">
        <v>55.8</v>
      </c>
      <c r="D1080" s="45">
        <v>55.997404154067993</v>
      </c>
      <c r="E1080" s="52">
        <v>-0.19740415406799627</v>
      </c>
      <c r="F1080" s="64">
        <f t="shared" si="4"/>
        <v>-3.5252375900295305E-3</v>
      </c>
      <c r="G1080" s="50">
        <v>401</v>
      </c>
      <c r="H1080" s="45">
        <v>21.6</v>
      </c>
      <c r="I1080" s="45">
        <v>22.482544026850405</v>
      </c>
      <c r="J1080" s="52">
        <v>-0.8825440268504039</v>
      </c>
      <c r="K1080" s="64">
        <f t="shared" si="5"/>
        <v>-3.9254633541311028E-2</v>
      </c>
      <c r="L1080" s="1">
        <f t="shared" si="6"/>
        <v>1</v>
      </c>
      <c r="M1080" s="1">
        <f t="shared" si="7"/>
        <v>1</v>
      </c>
    </row>
    <row r="1081" spans="2:13" x14ac:dyDescent="0.25">
      <c r="B1081" s="50">
        <v>97</v>
      </c>
      <c r="C1081" s="45">
        <v>25.7</v>
      </c>
      <c r="D1081" s="45">
        <v>23.603958854140817</v>
      </c>
      <c r="E1081" s="52">
        <v>2.0960411458591821</v>
      </c>
      <c r="F1081" s="64">
        <f t="shared" si="4"/>
        <v>8.8800406694975909E-2</v>
      </c>
      <c r="G1081" s="50">
        <v>403</v>
      </c>
      <c r="H1081" s="45">
        <v>56.7</v>
      </c>
      <c r="I1081" s="45">
        <v>55.325927772724995</v>
      </c>
      <c r="J1081" s="52">
        <v>1.3740722272750077</v>
      </c>
      <c r="K1081" s="64">
        <f t="shared" si="5"/>
        <v>2.4835954544126206E-2</v>
      </c>
      <c r="L1081" s="1">
        <f t="shared" si="6"/>
        <v>0</v>
      </c>
      <c r="M1081" s="1">
        <f t="shared" si="7"/>
        <v>1</v>
      </c>
    </row>
    <row r="1082" spans="2:13" x14ac:dyDescent="0.25">
      <c r="B1082" s="50">
        <v>98</v>
      </c>
      <c r="C1082" s="45">
        <v>35</v>
      </c>
      <c r="D1082" s="45">
        <v>34.364043359521261</v>
      </c>
      <c r="E1082" s="52">
        <v>0.63595664047873868</v>
      </c>
      <c r="F1082" s="64">
        <f t="shared" si="4"/>
        <v>1.8506455536249748E-2</v>
      </c>
      <c r="G1082" s="50">
        <v>404</v>
      </c>
      <c r="H1082" s="45">
        <v>63.7</v>
      </c>
      <c r="I1082" s="45">
        <v>62.55021644950579</v>
      </c>
      <c r="J1082" s="52">
        <v>1.1497835504942131</v>
      </c>
      <c r="K1082" s="64">
        <f t="shared" si="5"/>
        <v>1.8381767734127443E-2</v>
      </c>
      <c r="L1082" s="1">
        <f t="shared" si="6"/>
        <v>1</v>
      </c>
      <c r="M1082" s="1">
        <f t="shared" si="7"/>
        <v>1</v>
      </c>
    </row>
    <row r="1083" spans="2:13" x14ac:dyDescent="0.25">
      <c r="B1083" s="50">
        <v>99</v>
      </c>
      <c r="C1083" s="45">
        <v>45.3</v>
      </c>
      <c r="D1083" s="45">
        <v>42.986772326678171</v>
      </c>
      <c r="E1083" s="52">
        <v>2.3132276733218262</v>
      </c>
      <c r="F1083" s="64">
        <f t="shared" si="4"/>
        <v>5.3812546234977637E-2</v>
      </c>
      <c r="G1083" s="50">
        <v>410</v>
      </c>
      <c r="H1083" s="45">
        <v>40</v>
      </c>
      <c r="I1083" s="45">
        <v>38.490126396603713</v>
      </c>
      <c r="J1083" s="52">
        <v>1.5098736033962865</v>
      </c>
      <c r="K1083" s="64">
        <f t="shared" si="5"/>
        <v>3.9227556382602953E-2</v>
      </c>
      <c r="L1083" s="1">
        <f t="shared" si="6"/>
        <v>1</v>
      </c>
      <c r="M1083" s="1">
        <f t="shared" si="7"/>
        <v>1</v>
      </c>
    </row>
    <row r="1084" spans="2:13" x14ac:dyDescent="0.25">
      <c r="B1084" s="50">
        <v>102</v>
      </c>
      <c r="C1084" s="45">
        <v>61.4</v>
      </c>
      <c r="D1084" s="45">
        <v>59.178873290828065</v>
      </c>
      <c r="E1084" s="52">
        <v>2.2211267091719336</v>
      </c>
      <c r="F1084" s="64">
        <f t="shared" si="4"/>
        <v>3.7532426449832033E-2</v>
      </c>
      <c r="G1084" s="50">
        <v>411</v>
      </c>
      <c r="H1084" s="45">
        <v>61.5</v>
      </c>
      <c r="I1084" s="45">
        <v>55.325927772724995</v>
      </c>
      <c r="J1084" s="52">
        <v>6.1740722272750048</v>
      </c>
      <c r="K1084" s="64">
        <f t="shared" si="5"/>
        <v>0.11159455387061303</v>
      </c>
      <c r="L1084" s="1">
        <f t="shared" si="6"/>
        <v>1</v>
      </c>
      <c r="M1084" s="1">
        <f t="shared" si="7"/>
        <v>0</v>
      </c>
    </row>
    <row r="1085" spans="2:13" ht="15.75" thickBot="1" x14ac:dyDescent="0.3">
      <c r="B1085" s="50">
        <v>103</v>
      </c>
      <c r="C1085" s="45">
        <v>61.6</v>
      </c>
      <c r="D1085" s="45">
        <v>59.71014250339357</v>
      </c>
      <c r="E1085" s="52">
        <v>1.8898574966064317</v>
      </c>
      <c r="F1085" s="64">
        <f t="shared" si="4"/>
        <v>3.1650527320363095E-2</v>
      </c>
      <c r="G1085" s="51">
        <v>413</v>
      </c>
      <c r="H1085" s="46">
        <v>73.599999999999994</v>
      </c>
      <c r="I1085" s="46">
        <v>68.600342852126374</v>
      </c>
      <c r="J1085" s="53">
        <v>4.99965714787362</v>
      </c>
      <c r="K1085" s="64">
        <f t="shared" si="5"/>
        <v>7.2880935284110576E-2</v>
      </c>
      <c r="L1085" s="1">
        <f t="shared" si="6"/>
        <v>1</v>
      </c>
      <c r="M1085" s="1">
        <f t="shared" si="7"/>
        <v>0</v>
      </c>
    </row>
    <row r="1086" spans="2:13" ht="15.75" thickBot="1" x14ac:dyDescent="0.3">
      <c r="B1086" s="50">
        <v>105</v>
      </c>
      <c r="C1086" s="45">
        <v>24.4</v>
      </c>
      <c r="D1086" s="45">
        <v>23.603958854140817</v>
      </c>
      <c r="E1086" s="52">
        <v>0.7960411458591814</v>
      </c>
      <c r="F1086" s="64">
        <f t="shared" si="4"/>
        <v>3.3724899741533518E-2</v>
      </c>
      <c r="G1086" s="176" t="s">
        <v>211</v>
      </c>
      <c r="H1086" s="177"/>
      <c r="I1086" s="177"/>
      <c r="J1086" s="177"/>
      <c r="K1086" s="181"/>
      <c r="L1086" s="1">
        <f t="shared" si="6"/>
        <v>1</v>
      </c>
    </row>
    <row r="1087" spans="2:13" x14ac:dyDescent="0.25">
      <c r="B1087" s="50">
        <v>108</v>
      </c>
      <c r="C1087" s="45">
        <v>56.5</v>
      </c>
      <c r="D1087" s="45">
        <v>56.606831388012814</v>
      </c>
      <c r="E1087" s="52">
        <v>-0.10683138801281444</v>
      </c>
      <c r="F1087" s="64">
        <f t="shared" si="4"/>
        <v>-1.8872525699334106E-3</v>
      </c>
      <c r="G1087" s="44"/>
      <c r="H1087" s="42" t="s">
        <v>191</v>
      </c>
      <c r="I1087" s="42" t="s">
        <v>192</v>
      </c>
      <c r="J1087" s="42" t="s">
        <v>193</v>
      </c>
      <c r="K1087" s="43" t="s">
        <v>194</v>
      </c>
      <c r="L1087" s="1">
        <f t="shared" si="6"/>
        <v>1</v>
      </c>
    </row>
    <row r="1088" spans="2:13" x14ac:dyDescent="0.25">
      <c r="B1088" s="50">
        <v>110</v>
      </c>
      <c r="C1088" s="45">
        <v>59.6</v>
      </c>
      <c r="D1088" s="45">
        <v>58.793540741716896</v>
      </c>
      <c r="E1088" s="52">
        <v>0.80645925828310538</v>
      </c>
      <c r="F1088" s="64">
        <f t="shared" si="4"/>
        <v>1.3716800316992697E-2</v>
      </c>
      <c r="G1088" s="27" t="s">
        <v>195</v>
      </c>
      <c r="H1088" s="40">
        <v>-5.4974041540679934</v>
      </c>
      <c r="I1088" s="40">
        <v>-3.5665186626836105</v>
      </c>
      <c r="J1088" s="40">
        <v>-4.5319614083758015</v>
      </c>
      <c r="K1088" s="25">
        <v>5</v>
      </c>
      <c r="L1088" s="1">
        <f t="shared" si="6"/>
        <v>1</v>
      </c>
    </row>
    <row r="1089" spans="2:12" x14ac:dyDescent="0.25">
      <c r="B1089" s="50">
        <v>111</v>
      </c>
      <c r="C1089" s="45">
        <v>60</v>
      </c>
      <c r="D1089" s="45">
        <v>59.178873290828065</v>
      </c>
      <c r="E1089" s="52">
        <v>0.82112670917193498</v>
      </c>
      <c r="F1089" s="64">
        <f t="shared" si="4"/>
        <v>1.3875335292995493E-2</v>
      </c>
      <c r="G1089" s="27" t="s">
        <v>196</v>
      </c>
      <c r="H1089" s="40">
        <v>-3.5665186626836105</v>
      </c>
      <c r="I1089" s="40">
        <v>-1.6356331712992276</v>
      </c>
      <c r="J1089" s="40">
        <v>-2.601075916991419</v>
      </c>
      <c r="K1089" s="25">
        <v>14</v>
      </c>
      <c r="L1089" s="1">
        <f t="shared" si="6"/>
        <v>1</v>
      </c>
    </row>
    <row r="1090" spans="2:12" x14ac:dyDescent="0.25">
      <c r="B1090" s="50">
        <v>112</v>
      </c>
      <c r="C1090" s="45">
        <v>60.3</v>
      </c>
      <c r="D1090" s="45">
        <v>60.174167440099119</v>
      </c>
      <c r="E1090" s="52">
        <v>0.12583255990087849</v>
      </c>
      <c r="F1090" s="64">
        <f t="shared" si="4"/>
        <v>2.0911391923476063E-3</v>
      </c>
      <c r="G1090" s="27" t="s">
        <v>197</v>
      </c>
      <c r="H1090" s="40">
        <v>-1.6356331712992276</v>
      </c>
      <c r="I1090" s="40">
        <v>0.29525232008515534</v>
      </c>
      <c r="J1090" s="40">
        <v>-0.67019042560703612</v>
      </c>
      <c r="K1090" s="25">
        <v>27</v>
      </c>
      <c r="L1090" s="1">
        <f t="shared" si="6"/>
        <v>1</v>
      </c>
    </row>
    <row r="1091" spans="2:12" x14ac:dyDescent="0.25">
      <c r="B1091" s="50">
        <v>113</v>
      </c>
      <c r="C1091" s="45">
        <v>22</v>
      </c>
      <c r="D1091" s="45">
        <v>23.603958854140817</v>
      </c>
      <c r="E1091" s="52">
        <v>-1.6039588541408172</v>
      </c>
      <c r="F1091" s="64">
        <f t="shared" si="4"/>
        <v>-6.7952959249436937E-2</v>
      </c>
      <c r="G1091" s="27" t="s">
        <v>198</v>
      </c>
      <c r="H1091" s="40">
        <v>0.29525232008515534</v>
      </c>
      <c r="I1091" s="40">
        <v>2.2261378114695383</v>
      </c>
      <c r="J1091" s="40">
        <v>1.2606950657773468</v>
      </c>
      <c r="K1091" s="25">
        <v>23</v>
      </c>
      <c r="L1091" s="1">
        <f t="shared" si="6"/>
        <v>0</v>
      </c>
    </row>
    <row r="1092" spans="2:12" x14ac:dyDescent="0.25">
      <c r="B1092" s="50">
        <v>115</v>
      </c>
      <c r="C1092" s="45">
        <v>51.9</v>
      </c>
      <c r="D1092" s="45">
        <v>52.764280915621043</v>
      </c>
      <c r="E1092" s="52">
        <v>-0.8642809156210447</v>
      </c>
      <c r="F1092" s="64">
        <f t="shared" si="4"/>
        <v>-1.6380037794946456E-2</v>
      </c>
      <c r="G1092" s="27" t="s">
        <v>199</v>
      </c>
      <c r="H1092" s="40">
        <v>2.2261378114695383</v>
      </c>
      <c r="I1092" s="40">
        <v>4.1570233028539212</v>
      </c>
      <c r="J1092" s="40">
        <v>3.1915805571617297</v>
      </c>
      <c r="K1092" s="25">
        <v>9</v>
      </c>
      <c r="L1092" s="1">
        <f t="shared" si="6"/>
        <v>1</v>
      </c>
    </row>
    <row r="1093" spans="2:12" x14ac:dyDescent="0.25">
      <c r="B1093" s="50">
        <v>116</v>
      </c>
      <c r="C1093" s="45">
        <v>56.7</v>
      </c>
      <c r="D1093" s="45">
        <v>56.606831388012814</v>
      </c>
      <c r="E1093" s="52">
        <v>9.3168611987188399E-2</v>
      </c>
      <c r="F1093" s="64">
        <f t="shared" si="4"/>
        <v>1.6458898988456364E-3</v>
      </c>
      <c r="G1093" s="27" t="s">
        <v>200</v>
      </c>
      <c r="H1093" s="40">
        <v>4.1570233028539212</v>
      </c>
      <c r="I1093" s="40">
        <v>6.0879087942383041</v>
      </c>
      <c r="J1093" s="40">
        <v>5.1224660485461122</v>
      </c>
      <c r="K1093" s="25">
        <v>2</v>
      </c>
      <c r="L1093" s="1">
        <f t="shared" si="6"/>
        <v>1</v>
      </c>
    </row>
    <row r="1094" spans="2:12" x14ac:dyDescent="0.25">
      <c r="B1094" s="50">
        <v>117</v>
      </c>
      <c r="C1094" s="45">
        <v>55.8</v>
      </c>
      <c r="D1094" s="45">
        <v>58.116725816493997</v>
      </c>
      <c r="E1094" s="52">
        <v>-2.3167258164939994</v>
      </c>
      <c r="F1094" s="64">
        <f t="shared" si="4"/>
        <v>-3.9863323061405054E-2</v>
      </c>
      <c r="G1094" s="27" t="s">
        <v>201</v>
      </c>
      <c r="H1094" s="40">
        <v>6.0879087942383041</v>
      </c>
      <c r="I1094" s="40">
        <v>8.0187942856226861</v>
      </c>
      <c r="J1094" s="40">
        <v>7.0533515399304951</v>
      </c>
      <c r="K1094" s="25">
        <v>1</v>
      </c>
      <c r="L1094" s="1">
        <f t="shared" si="6"/>
        <v>1</v>
      </c>
    </row>
    <row r="1095" spans="2:12" ht="15.75" thickBot="1" x14ac:dyDescent="0.3">
      <c r="B1095" s="50">
        <v>118</v>
      </c>
      <c r="C1095" s="45">
        <v>60.3</v>
      </c>
      <c r="D1095" s="45">
        <v>59.178873290828065</v>
      </c>
      <c r="E1095" s="52">
        <v>1.1211267091719321</v>
      </c>
      <c r="F1095" s="64">
        <f t="shared" si="4"/>
        <v>1.8944711969460421E-2</v>
      </c>
      <c r="G1095" s="28" t="s">
        <v>202</v>
      </c>
      <c r="H1095" s="41">
        <v>8.0187942856226861</v>
      </c>
      <c r="I1095" s="41">
        <v>9.94967977700707</v>
      </c>
      <c r="J1095" s="41">
        <v>8.9842370313148781</v>
      </c>
      <c r="K1095" s="26">
        <v>2</v>
      </c>
      <c r="L1095" s="1">
        <f t="shared" si="6"/>
        <v>1</v>
      </c>
    </row>
    <row r="1096" spans="2:12" ht="15.75" thickBot="1" x14ac:dyDescent="0.3">
      <c r="B1096" s="50">
        <v>119</v>
      </c>
      <c r="C1096" s="45">
        <v>60.5</v>
      </c>
      <c r="D1096" s="45">
        <v>59.71014250339357</v>
      </c>
      <c r="E1096" s="52">
        <v>0.78985749660643023</v>
      </c>
      <c r="F1096" s="64">
        <f t="shared" si="4"/>
        <v>1.3228196475356585E-2</v>
      </c>
      <c r="G1096" s="176" t="s">
        <v>210</v>
      </c>
      <c r="H1096" s="177"/>
      <c r="I1096" s="177"/>
      <c r="J1096" s="178"/>
      <c r="L1096" s="1">
        <f t="shared" si="6"/>
        <v>1</v>
      </c>
    </row>
    <row r="1097" spans="2:12" x14ac:dyDescent="0.25">
      <c r="B1097" s="50">
        <v>120</v>
      </c>
      <c r="C1097" s="45">
        <v>60.6</v>
      </c>
      <c r="D1097" s="45">
        <v>60.174167440099119</v>
      </c>
      <c r="E1097" s="52">
        <v>0.42583255990088276</v>
      </c>
      <c r="F1097" s="64">
        <f t="shared" si="4"/>
        <v>7.0766672480309985E-3</v>
      </c>
      <c r="G1097" s="49" t="s">
        <v>186</v>
      </c>
      <c r="H1097" s="42" t="s">
        <v>187</v>
      </c>
      <c r="I1097" s="42" t="s">
        <v>188</v>
      </c>
      <c r="J1097" s="43" t="s">
        <v>189</v>
      </c>
      <c r="L1097" s="1">
        <f t="shared" si="6"/>
        <v>1</v>
      </c>
    </row>
    <row r="1098" spans="2:12" x14ac:dyDescent="0.25">
      <c r="B1098" s="50">
        <v>121</v>
      </c>
      <c r="C1098" s="45">
        <v>22.2</v>
      </c>
      <c r="D1098" s="45">
        <v>23.603958854140817</v>
      </c>
      <c r="E1098" s="52">
        <v>-1.4039588541408179</v>
      </c>
      <c r="F1098" s="64">
        <f t="shared" si="4"/>
        <v>-5.9479804333522762E-2</v>
      </c>
      <c r="G1098" s="47">
        <v>-5.4974041540679925</v>
      </c>
      <c r="H1098" s="40">
        <v>0</v>
      </c>
      <c r="I1098" s="40">
        <v>-5.4974041540679925</v>
      </c>
      <c r="J1098" s="25">
        <v>0</v>
      </c>
      <c r="L1098" s="1">
        <f t="shared" si="6"/>
        <v>1</v>
      </c>
    </row>
    <row r="1099" spans="2:12" x14ac:dyDescent="0.25">
      <c r="B1099" s="50">
        <v>122</v>
      </c>
      <c r="C1099" s="45">
        <v>45</v>
      </c>
      <c r="D1099" s="45">
        <v>42.986772326678171</v>
      </c>
      <c r="E1099" s="52">
        <v>2.0132276733218291</v>
      </c>
      <c r="F1099" s="64">
        <f t="shared" si="4"/>
        <v>4.6833655200308973E-2</v>
      </c>
      <c r="G1099" s="47">
        <v>-5.4974041540679925</v>
      </c>
      <c r="H1099" s="40">
        <f>$K$1088</f>
        <v>5</v>
      </c>
      <c r="I1099" s="40">
        <v>-5.4974041540679925</v>
      </c>
      <c r="J1099" s="25">
        <f>$K$1088</f>
        <v>5</v>
      </c>
      <c r="L1099" s="1">
        <f t="shared" si="6"/>
        <v>1</v>
      </c>
    </row>
    <row r="1100" spans="2:12" x14ac:dyDescent="0.25">
      <c r="B1100" s="50">
        <v>123</v>
      </c>
      <c r="C1100" s="45">
        <v>53.3</v>
      </c>
      <c r="D1100" s="45">
        <v>52.764280915621043</v>
      </c>
      <c r="E1100" s="52">
        <v>0.53571908437895388</v>
      </c>
      <c r="F1100" s="64">
        <f t="shared" si="4"/>
        <v>1.0153063304997158E-2</v>
      </c>
      <c r="G1100" s="47">
        <v>-3.5665186626836101</v>
      </c>
      <c r="H1100" s="40">
        <f>$K$1088</f>
        <v>5</v>
      </c>
      <c r="I1100" s="40">
        <v>-5.4665099862058426</v>
      </c>
      <c r="J1100" s="25">
        <f>$K$1088</f>
        <v>5</v>
      </c>
      <c r="L1100" s="1">
        <f t="shared" si="6"/>
        <v>1</v>
      </c>
    </row>
    <row r="1101" spans="2:12" x14ac:dyDescent="0.25">
      <c r="B1101" s="50">
        <v>124</v>
      </c>
      <c r="C1101" s="45">
        <v>57.4</v>
      </c>
      <c r="D1101" s="45">
        <v>56.606831388012814</v>
      </c>
      <c r="E1101" s="52">
        <v>0.79316861198718414</v>
      </c>
      <c r="F1101" s="64">
        <f t="shared" si="4"/>
        <v>1.401188853957205E-2</v>
      </c>
      <c r="G1101" s="47">
        <v>-3.5665186626836101</v>
      </c>
      <c r="H1101" s="40">
        <v>0</v>
      </c>
      <c r="I1101" s="40">
        <v>-5.4665099862058426</v>
      </c>
      <c r="J1101" s="25">
        <v>0</v>
      </c>
      <c r="L1101" s="1">
        <f t="shared" si="6"/>
        <v>1</v>
      </c>
    </row>
    <row r="1102" spans="2:12" x14ac:dyDescent="0.25">
      <c r="B1102" s="50">
        <v>125</v>
      </c>
      <c r="C1102" s="45">
        <v>59.2</v>
      </c>
      <c r="D1102" s="45">
        <v>58.116725816493997</v>
      </c>
      <c r="E1102" s="52">
        <v>1.0832741835060062</v>
      </c>
      <c r="F1102" s="64">
        <f t="shared" si="4"/>
        <v>1.8639628580014812E-2</v>
      </c>
      <c r="G1102" s="47">
        <v>-3.5665186626836101</v>
      </c>
      <c r="H1102" s="40">
        <f>$K$1089</f>
        <v>14</v>
      </c>
      <c r="I1102" s="40">
        <v>-5.4356158183436927</v>
      </c>
      <c r="J1102" s="25">
        <v>0</v>
      </c>
      <c r="L1102" s="1">
        <f t="shared" si="6"/>
        <v>1</v>
      </c>
    </row>
    <row r="1103" spans="2:12" x14ac:dyDescent="0.25">
      <c r="B1103" s="50">
        <v>126</v>
      </c>
      <c r="C1103" s="45">
        <v>60.4</v>
      </c>
      <c r="D1103" s="45">
        <v>59.178873290828065</v>
      </c>
      <c r="E1103" s="52">
        <v>1.2211267091719336</v>
      </c>
      <c r="F1103" s="64">
        <f t="shared" si="4"/>
        <v>2.0634504194948774E-2</v>
      </c>
      <c r="G1103" s="47">
        <v>-1.6356331712992276</v>
      </c>
      <c r="H1103" s="40">
        <f>$K$1089</f>
        <v>14</v>
      </c>
      <c r="I1103" s="40">
        <v>-5.4356158183436927</v>
      </c>
      <c r="J1103" s="25">
        <f>$K$1088</f>
        <v>5</v>
      </c>
      <c r="L1103" s="1">
        <f t="shared" si="6"/>
        <v>1</v>
      </c>
    </row>
    <row r="1104" spans="2:12" x14ac:dyDescent="0.25">
      <c r="B1104" s="50">
        <v>129</v>
      </c>
      <c r="C1104" s="45">
        <v>26.1</v>
      </c>
      <c r="D1104" s="45">
        <v>23.601458375432077</v>
      </c>
      <c r="E1104" s="52">
        <v>2.4985416245679239</v>
      </c>
      <c r="F1104" s="64">
        <f t="shared" si="4"/>
        <v>0.10586386590282824</v>
      </c>
      <c r="G1104" s="47">
        <v>-1.6356331712992276</v>
      </c>
      <c r="H1104" s="40">
        <v>0</v>
      </c>
      <c r="I1104" s="40">
        <v>-5.4047216504815427</v>
      </c>
      <c r="J1104" s="25">
        <f>$K$1088</f>
        <v>5</v>
      </c>
      <c r="L1104" s="1">
        <f t="shared" si="6"/>
        <v>0</v>
      </c>
    </row>
    <row r="1105" spans="2:12" x14ac:dyDescent="0.25">
      <c r="B1105" s="50">
        <v>130</v>
      </c>
      <c r="C1105" s="45">
        <v>45.3</v>
      </c>
      <c r="D1105" s="45">
        <v>35.154898063259736</v>
      </c>
      <c r="E1105" s="52">
        <v>10.145101936740261</v>
      </c>
      <c r="F1105" s="64">
        <f t="shared" si="4"/>
        <v>0.28858288590353992</v>
      </c>
      <c r="G1105" s="47">
        <v>-1.6356331712992276</v>
      </c>
      <c r="H1105" s="40">
        <f>$K$1090</f>
        <v>27</v>
      </c>
      <c r="I1105" s="40">
        <v>-5.4047216504815427</v>
      </c>
      <c r="J1105" s="25">
        <v>0</v>
      </c>
      <c r="L1105" s="1">
        <f t="shared" si="6"/>
        <v>0</v>
      </c>
    </row>
    <row r="1106" spans="2:12" x14ac:dyDescent="0.25">
      <c r="B1106" s="50">
        <v>132</v>
      </c>
      <c r="C1106" s="45">
        <v>61.8</v>
      </c>
      <c r="D1106" s="45">
        <v>55.896438695179583</v>
      </c>
      <c r="E1106" s="52">
        <v>5.9035613048204141</v>
      </c>
      <c r="F1106" s="64">
        <f t="shared" si="4"/>
        <v>0.1056160543074013</v>
      </c>
      <c r="G1106" s="47">
        <v>0.29525232008515523</v>
      </c>
      <c r="H1106" s="40">
        <f>$K$1090</f>
        <v>27</v>
      </c>
      <c r="I1106" s="40">
        <v>-5.3738274826193928</v>
      </c>
      <c r="J1106" s="25">
        <v>0</v>
      </c>
      <c r="L1106" s="1">
        <f t="shared" si="6"/>
        <v>0</v>
      </c>
    </row>
    <row r="1107" spans="2:12" x14ac:dyDescent="0.25">
      <c r="B1107" s="50">
        <v>133</v>
      </c>
      <c r="C1107" s="45">
        <v>65.2</v>
      </c>
      <c r="D1107" s="45">
        <v>62.001561017626386</v>
      </c>
      <c r="E1107" s="52">
        <v>3.1984389823736166</v>
      </c>
      <c r="F1107" s="64">
        <f t="shared" si="4"/>
        <v>5.1586426694391362E-2</v>
      </c>
      <c r="G1107" s="47">
        <v>0.29525232008515523</v>
      </c>
      <c r="H1107" s="40">
        <v>0</v>
      </c>
      <c r="I1107" s="40">
        <v>-5.3738274826193928</v>
      </c>
      <c r="J1107" s="25">
        <f>$K$1088</f>
        <v>5</v>
      </c>
      <c r="L1107" s="1">
        <f t="shared" si="6"/>
        <v>1</v>
      </c>
    </row>
    <row r="1108" spans="2:12" x14ac:dyDescent="0.25">
      <c r="B1108" s="50">
        <v>134</v>
      </c>
      <c r="C1108" s="45">
        <v>65.400000000000006</v>
      </c>
      <c r="D1108" s="45">
        <v>63.115455257328577</v>
      </c>
      <c r="E1108" s="52">
        <v>2.2845447426714287</v>
      </c>
      <c r="F1108" s="64">
        <f t="shared" si="4"/>
        <v>3.6196280821505465E-2</v>
      </c>
      <c r="G1108" s="47">
        <v>0.29525232008515523</v>
      </c>
      <c r="H1108" s="40">
        <f>$K$1091</f>
        <v>23</v>
      </c>
      <c r="I1108" s="40">
        <v>-5.342933314757242</v>
      </c>
      <c r="J1108" s="25">
        <f>$K$1088</f>
        <v>5</v>
      </c>
      <c r="L1108" s="1">
        <f t="shared" si="6"/>
        <v>1</v>
      </c>
    </row>
    <row r="1109" spans="2:12" x14ac:dyDescent="0.25">
      <c r="B1109" s="50">
        <v>135</v>
      </c>
      <c r="C1109" s="45">
        <v>65.3</v>
      </c>
      <c r="D1109" s="45">
        <v>63.606915103025713</v>
      </c>
      <c r="E1109" s="52">
        <v>1.693084896974284</v>
      </c>
      <c r="F1109" s="64">
        <f t="shared" si="4"/>
        <v>2.6617937597381541E-2</v>
      </c>
      <c r="G1109" s="47">
        <v>2.2261378114695378</v>
      </c>
      <c r="H1109" s="40">
        <f>$K$1091</f>
        <v>23</v>
      </c>
      <c r="I1109" s="40">
        <v>-5.342933314757242</v>
      </c>
      <c r="J1109" s="25">
        <v>0</v>
      </c>
      <c r="L1109" s="1">
        <f t="shared" si="6"/>
        <v>1</v>
      </c>
    </row>
    <row r="1110" spans="2:12" x14ac:dyDescent="0.25">
      <c r="B1110" s="50">
        <v>136</v>
      </c>
      <c r="C1110" s="45">
        <v>65.2</v>
      </c>
      <c r="D1110" s="45">
        <v>64.01737430744673</v>
      </c>
      <c r="E1110" s="52">
        <v>1.1826256925532732</v>
      </c>
      <c r="F1110" s="64">
        <f t="shared" si="4"/>
        <v>1.8473511376359369E-2</v>
      </c>
      <c r="G1110" s="47">
        <v>2.2261378114695378</v>
      </c>
      <c r="H1110" s="40">
        <v>0</v>
      </c>
      <c r="I1110" s="40">
        <v>-5.312039146895092</v>
      </c>
      <c r="J1110" s="25">
        <v>0</v>
      </c>
      <c r="L1110" s="1">
        <f t="shared" si="6"/>
        <v>1</v>
      </c>
    </row>
    <row r="1111" spans="2:12" x14ac:dyDescent="0.25">
      <c r="B1111" s="50">
        <v>137</v>
      </c>
      <c r="C1111" s="45">
        <v>22.3</v>
      </c>
      <c r="D1111" s="45">
        <v>23.601458375432077</v>
      </c>
      <c r="E1111" s="52">
        <v>-1.3014583754320768</v>
      </c>
      <c r="F1111" s="64">
        <f t="shared" si="4"/>
        <v>-5.5143133730533749E-2</v>
      </c>
      <c r="G1111" s="47">
        <v>2.2261378114695378</v>
      </c>
      <c r="H1111" s="40">
        <f>$K$1092</f>
        <v>9</v>
      </c>
      <c r="I1111" s="40">
        <v>-5.312039146895092</v>
      </c>
      <c r="J1111" s="25">
        <f>$K$1088</f>
        <v>5</v>
      </c>
      <c r="L1111" s="1">
        <f t="shared" si="6"/>
        <v>1</v>
      </c>
    </row>
    <row r="1112" spans="2:12" x14ac:dyDescent="0.25">
      <c r="B1112" s="50">
        <v>139</v>
      </c>
      <c r="C1112" s="45">
        <v>61.9</v>
      </c>
      <c r="D1112" s="45">
        <v>55.896438695179583</v>
      </c>
      <c r="E1112" s="52">
        <v>6.0035613048204155</v>
      </c>
      <c r="F1112" s="64">
        <f t="shared" si="4"/>
        <v>0.10740507704899906</v>
      </c>
      <c r="G1112" s="47">
        <v>4.1570233028539203</v>
      </c>
      <c r="H1112" s="40">
        <f>$K$1092</f>
        <v>9</v>
      </c>
      <c r="I1112" s="40">
        <v>-5.2811449790329421</v>
      </c>
      <c r="J1112" s="25">
        <f>$K$1088</f>
        <v>5</v>
      </c>
      <c r="L1112" s="1">
        <f t="shared" si="6"/>
        <v>0</v>
      </c>
    </row>
    <row r="1113" spans="2:12" x14ac:dyDescent="0.25">
      <c r="B1113" s="50">
        <v>140</v>
      </c>
      <c r="C1113" s="45">
        <v>63.9</v>
      </c>
      <c r="D1113" s="45">
        <v>60.30215517263359</v>
      </c>
      <c r="E1113" s="52">
        <v>3.5978448273664085</v>
      </c>
      <c r="F1113" s="64">
        <f t="shared" si="4"/>
        <v>5.9663619269766786E-2</v>
      </c>
      <c r="G1113" s="47">
        <v>4.1570233028539203</v>
      </c>
      <c r="H1113" s="40">
        <v>0</v>
      </c>
      <c r="I1113" s="40">
        <v>-5.2811449790329421</v>
      </c>
      <c r="J1113" s="25">
        <v>0</v>
      </c>
      <c r="L1113" s="1">
        <f t="shared" si="6"/>
        <v>1</v>
      </c>
    </row>
    <row r="1114" spans="2:12" x14ac:dyDescent="0.25">
      <c r="B1114" s="50">
        <v>143</v>
      </c>
      <c r="C1114" s="45">
        <v>65</v>
      </c>
      <c r="D1114" s="45">
        <v>63.115455257328577</v>
      </c>
      <c r="E1114" s="52">
        <v>1.884544742671423</v>
      </c>
      <c r="F1114" s="64">
        <f t="shared" si="4"/>
        <v>2.9858688889875373E-2</v>
      </c>
      <c r="G1114" s="47">
        <v>4.1570233028539203</v>
      </c>
      <c r="H1114" s="40">
        <f>$K$1093</f>
        <v>2</v>
      </c>
      <c r="I1114" s="40">
        <v>-5.2502508111707922</v>
      </c>
      <c r="J1114" s="25">
        <v>0</v>
      </c>
      <c r="L1114" s="1">
        <f t="shared" si="6"/>
        <v>1</v>
      </c>
    </row>
    <row r="1115" spans="2:12" x14ac:dyDescent="0.25">
      <c r="B1115" s="50">
        <v>144</v>
      </c>
      <c r="C1115" s="45">
        <v>65.099999999999994</v>
      </c>
      <c r="D1115" s="45">
        <v>64.01737430744673</v>
      </c>
      <c r="E1115" s="52">
        <v>1.0826256925532647</v>
      </c>
      <c r="F1115" s="64">
        <f t="shared" si="4"/>
        <v>1.6911435438665433E-2</v>
      </c>
      <c r="G1115" s="47">
        <v>6.0879087942383032</v>
      </c>
      <c r="H1115" s="40">
        <f>$K$1093</f>
        <v>2</v>
      </c>
      <c r="I1115" s="40">
        <v>-5.2502508111707922</v>
      </c>
      <c r="J1115" s="25">
        <f>$K$1088</f>
        <v>5</v>
      </c>
      <c r="L1115" s="1">
        <f t="shared" si="6"/>
        <v>1</v>
      </c>
    </row>
    <row r="1116" spans="2:12" x14ac:dyDescent="0.25">
      <c r="B1116" s="50">
        <v>145</v>
      </c>
      <c r="C1116" s="45">
        <v>22.2</v>
      </c>
      <c r="D1116" s="45">
        <v>23.601458375432077</v>
      </c>
      <c r="E1116" s="52">
        <v>-1.4014583754320782</v>
      </c>
      <c r="F1116" s="64">
        <f t="shared" si="4"/>
        <v>-5.9380160036674907E-2</v>
      </c>
      <c r="G1116" s="47">
        <v>6.0879087942383032</v>
      </c>
      <c r="H1116" s="40">
        <v>0</v>
      </c>
      <c r="I1116" s="40">
        <v>-5.2193566433086414</v>
      </c>
      <c r="J1116" s="25">
        <f>$K$1088</f>
        <v>5</v>
      </c>
      <c r="L1116" s="1">
        <f t="shared" si="6"/>
        <v>1</v>
      </c>
    </row>
    <row r="1117" spans="2:12" x14ac:dyDescent="0.25">
      <c r="B1117" s="50">
        <v>146</v>
      </c>
      <c r="C1117" s="45">
        <v>41.3</v>
      </c>
      <c r="D1117" s="45">
        <v>44.750320222992933</v>
      </c>
      <c r="E1117" s="52">
        <v>-3.4503202229929357</v>
      </c>
      <c r="F1117" s="64">
        <f t="shared" si="4"/>
        <v>-7.7101576163026972E-2</v>
      </c>
      <c r="G1117" s="47">
        <v>6.0879087942383032</v>
      </c>
      <c r="H1117" s="40">
        <f>$K$1094</f>
        <v>1</v>
      </c>
      <c r="I1117" s="40">
        <v>-5.2193566433086414</v>
      </c>
      <c r="J1117" s="25">
        <v>0</v>
      </c>
      <c r="L1117" s="1">
        <f t="shared" si="6"/>
        <v>0</v>
      </c>
    </row>
    <row r="1118" spans="2:12" x14ac:dyDescent="0.25">
      <c r="B1118" s="50">
        <v>147</v>
      </c>
      <c r="C1118" s="45">
        <v>53.2</v>
      </c>
      <c r="D1118" s="45">
        <v>55.896438695179583</v>
      </c>
      <c r="E1118" s="52">
        <v>-2.6964386951795802</v>
      </c>
      <c r="F1118" s="64">
        <f t="shared" si="4"/>
        <v>-4.8239901470003968E-2</v>
      </c>
      <c r="G1118" s="47">
        <v>8.0187942856226861</v>
      </c>
      <c r="H1118" s="40">
        <f>$K$1094</f>
        <v>1</v>
      </c>
      <c r="I1118" s="40">
        <v>-5.1884624754464914</v>
      </c>
      <c r="J1118" s="25">
        <v>0</v>
      </c>
      <c r="L1118" s="1">
        <f t="shared" si="6"/>
        <v>1</v>
      </c>
    </row>
    <row r="1119" spans="2:12" x14ac:dyDescent="0.25">
      <c r="B1119" s="50">
        <v>148</v>
      </c>
      <c r="C1119" s="45">
        <v>59.1</v>
      </c>
      <c r="D1119" s="45">
        <v>60.30215517263359</v>
      </c>
      <c r="E1119" s="52">
        <v>-1.2021551726335886</v>
      </c>
      <c r="F1119" s="64">
        <f t="shared" si="4"/>
        <v>-1.9935525839699215E-2</v>
      </c>
      <c r="G1119" s="47">
        <v>8.0187942856226861</v>
      </c>
      <c r="H1119" s="40">
        <v>0</v>
      </c>
      <c r="I1119" s="40">
        <v>-5.1884624754464914</v>
      </c>
      <c r="J1119" s="25">
        <f>$K$1088</f>
        <v>5</v>
      </c>
      <c r="L1119" s="1">
        <f t="shared" si="6"/>
        <v>1</v>
      </c>
    </row>
    <row r="1120" spans="2:12" x14ac:dyDescent="0.25">
      <c r="B1120" s="50">
        <v>149</v>
      </c>
      <c r="C1120" s="45">
        <v>61.7</v>
      </c>
      <c r="D1120" s="45">
        <v>62.001561017626386</v>
      </c>
      <c r="E1120" s="52">
        <v>-0.30156101762638343</v>
      </c>
      <c r="F1120" s="64">
        <f t="shared" si="4"/>
        <v>-4.8637649226388486E-3</v>
      </c>
      <c r="G1120" s="47">
        <v>8.0187942856226861</v>
      </c>
      <c r="H1120" s="40">
        <f>$K$1095</f>
        <v>2</v>
      </c>
      <c r="I1120" s="40">
        <v>-5.1575683075843415</v>
      </c>
      <c r="J1120" s="25">
        <f>$K$1088</f>
        <v>5</v>
      </c>
      <c r="L1120" s="1">
        <f t="shared" si="6"/>
        <v>1</v>
      </c>
    </row>
    <row r="1121" spans="2:12" x14ac:dyDescent="0.25">
      <c r="B1121" s="50">
        <v>150</v>
      </c>
      <c r="C1121" s="45">
        <v>63.1</v>
      </c>
      <c r="D1121" s="45">
        <v>63.115455257328577</v>
      </c>
      <c r="E1121" s="52">
        <v>-1.5455257328575556E-2</v>
      </c>
      <c r="F1121" s="64">
        <f t="shared" si="4"/>
        <v>-2.4487278536711475E-4</v>
      </c>
      <c r="G1121" s="47">
        <v>9.9496797770070682</v>
      </c>
      <c r="H1121" s="40">
        <f>$K$1095</f>
        <v>2</v>
      </c>
      <c r="I1121" s="40">
        <v>-5.1575683075843415</v>
      </c>
      <c r="J1121" s="25">
        <v>0</v>
      </c>
      <c r="L1121" s="1">
        <f t="shared" si="6"/>
        <v>1</v>
      </c>
    </row>
    <row r="1122" spans="2:12" x14ac:dyDescent="0.25">
      <c r="B1122" s="50">
        <v>151</v>
      </c>
      <c r="C1122" s="45">
        <v>63.4</v>
      </c>
      <c r="D1122" s="45">
        <v>63.606915103025713</v>
      </c>
      <c r="E1122" s="52">
        <v>-0.20691510302571459</v>
      </c>
      <c r="F1122" s="64">
        <f t="shared" si="4"/>
        <v>-3.2530284276571031E-3</v>
      </c>
      <c r="G1122" s="47">
        <v>9.9496797770070682</v>
      </c>
      <c r="H1122" s="40">
        <v>0</v>
      </c>
      <c r="I1122" s="40">
        <v>-5.1266741397221915</v>
      </c>
      <c r="J1122" s="25">
        <v>0</v>
      </c>
      <c r="L1122" s="1">
        <f t="shared" si="6"/>
        <v>1</v>
      </c>
    </row>
    <row r="1123" spans="2:12" x14ac:dyDescent="0.25">
      <c r="B1123" s="50">
        <v>152</v>
      </c>
      <c r="C1123" s="45">
        <v>63.5</v>
      </c>
      <c r="D1123" s="45">
        <v>64.01737430744673</v>
      </c>
      <c r="E1123" s="52">
        <v>-0.51737430744672963</v>
      </c>
      <c r="F1123" s="64">
        <f t="shared" si="4"/>
        <v>-8.0817795644353187E-3</v>
      </c>
      <c r="G1123" s="47"/>
      <c r="H1123" s="40"/>
      <c r="I1123" s="40">
        <v>-5.1266741397221915</v>
      </c>
      <c r="J1123" s="25">
        <f>$K$1088</f>
        <v>5</v>
      </c>
      <c r="L1123" s="1">
        <f t="shared" si="6"/>
        <v>1</v>
      </c>
    </row>
    <row r="1124" spans="2:12" x14ac:dyDescent="0.25">
      <c r="B1124" s="50">
        <v>153</v>
      </c>
      <c r="C1124" s="45">
        <v>21.5</v>
      </c>
      <c r="D1124" s="45">
        <v>23.601458375432077</v>
      </c>
      <c r="E1124" s="52">
        <v>-2.1014583754320775</v>
      </c>
      <c r="F1124" s="64">
        <f t="shared" si="4"/>
        <v>-8.9039344179662611E-2</v>
      </c>
      <c r="G1124" s="47"/>
      <c r="H1124" s="40"/>
      <c r="I1124" s="40">
        <v>-5.0957799718600416</v>
      </c>
      <c r="J1124" s="25">
        <f>$K$1088</f>
        <v>5</v>
      </c>
      <c r="L1124" s="1">
        <f t="shared" si="6"/>
        <v>0</v>
      </c>
    </row>
    <row r="1125" spans="2:12" x14ac:dyDescent="0.25">
      <c r="B1125" s="50">
        <v>154</v>
      </c>
      <c r="C1125" s="45">
        <v>42.8</v>
      </c>
      <c r="D1125" s="45">
        <v>44.750320222992933</v>
      </c>
      <c r="E1125" s="52">
        <v>-1.9503202229929357</v>
      </c>
      <c r="F1125" s="64">
        <f t="shared" si="4"/>
        <v>-4.3582262948609063E-2</v>
      </c>
      <c r="G1125" s="47"/>
      <c r="H1125" s="40"/>
      <c r="I1125" s="40">
        <v>-5.0957799718600416</v>
      </c>
      <c r="J1125" s="25">
        <v>0</v>
      </c>
      <c r="L1125" s="1">
        <f t="shared" si="6"/>
        <v>1</v>
      </c>
    </row>
    <row r="1126" spans="2:12" x14ac:dyDescent="0.25">
      <c r="B1126" s="50">
        <v>155</v>
      </c>
      <c r="C1126" s="45">
        <v>54.7</v>
      </c>
      <c r="D1126" s="45">
        <v>55.896438695179583</v>
      </c>
      <c r="E1126" s="52">
        <v>-1.1964386951795802</v>
      </c>
      <c r="F1126" s="64">
        <f t="shared" si="4"/>
        <v>-2.1404560346037917E-2</v>
      </c>
      <c r="G1126" s="47"/>
      <c r="H1126" s="40"/>
      <c r="I1126" s="40">
        <v>-5.0648858039978908</v>
      </c>
      <c r="J1126" s="25">
        <v>0</v>
      </c>
      <c r="L1126" s="1">
        <f t="shared" si="6"/>
        <v>1</v>
      </c>
    </row>
    <row r="1127" spans="2:12" x14ac:dyDescent="0.25">
      <c r="B1127" s="50">
        <v>156</v>
      </c>
      <c r="C1127" s="45">
        <v>60.1</v>
      </c>
      <c r="D1127" s="45">
        <v>60.30215517263359</v>
      </c>
      <c r="E1127" s="52">
        <v>-0.20215517263358862</v>
      </c>
      <c r="F1127" s="64">
        <f t="shared" si="4"/>
        <v>-3.3523706085604545E-3</v>
      </c>
      <c r="G1127" s="47"/>
      <c r="H1127" s="40"/>
      <c r="I1127" s="40">
        <v>-5.0648858039978908</v>
      </c>
      <c r="J1127" s="25">
        <f>$K$1088</f>
        <v>5</v>
      </c>
      <c r="L1127" s="1">
        <f t="shared" si="6"/>
        <v>1</v>
      </c>
    </row>
    <row r="1128" spans="2:12" x14ac:dyDescent="0.25">
      <c r="B1128" s="50">
        <v>157</v>
      </c>
      <c r="C1128" s="45">
        <v>62.1</v>
      </c>
      <c r="D1128" s="45">
        <v>62.001561017626386</v>
      </c>
      <c r="E1128" s="52">
        <v>9.8438982373615147E-2</v>
      </c>
      <c r="F1128" s="64">
        <f t="shared" si="4"/>
        <v>1.587685547878867E-3</v>
      </c>
      <c r="G1128" s="47"/>
      <c r="H1128" s="40"/>
      <c r="I1128" s="40">
        <v>-5.0339916361357409</v>
      </c>
      <c r="J1128" s="25">
        <f>$K$1088</f>
        <v>5</v>
      </c>
      <c r="L1128" s="1">
        <f t="shared" si="6"/>
        <v>1</v>
      </c>
    </row>
    <row r="1129" spans="2:12" x14ac:dyDescent="0.25">
      <c r="B1129" s="50">
        <v>158</v>
      </c>
      <c r="C1129" s="45">
        <v>63.1</v>
      </c>
      <c r="D1129" s="45">
        <v>63.115455257328577</v>
      </c>
      <c r="E1129" s="52">
        <v>-1.5455257328575556E-2</v>
      </c>
      <c r="F1129" s="64">
        <f t="shared" si="4"/>
        <v>-2.4487278536711475E-4</v>
      </c>
      <c r="G1129" s="47"/>
      <c r="H1129" s="40"/>
      <c r="I1129" s="40">
        <v>-5.0339916361357409</v>
      </c>
      <c r="J1129" s="25">
        <v>0</v>
      </c>
      <c r="L1129" s="1">
        <f t="shared" si="6"/>
        <v>1</v>
      </c>
    </row>
    <row r="1130" spans="2:12" x14ac:dyDescent="0.25">
      <c r="B1130" s="50">
        <v>159</v>
      </c>
      <c r="C1130" s="45">
        <v>63.4</v>
      </c>
      <c r="D1130" s="45">
        <v>63.606915103025713</v>
      </c>
      <c r="E1130" s="52">
        <v>-0.20691510302571459</v>
      </c>
      <c r="F1130" s="64">
        <f t="shared" si="4"/>
        <v>-3.2530284276571031E-3</v>
      </c>
      <c r="G1130" s="47"/>
      <c r="H1130" s="40"/>
      <c r="I1130" s="40">
        <v>-5.0030974682735909</v>
      </c>
      <c r="J1130" s="25">
        <v>0</v>
      </c>
      <c r="L1130" s="1">
        <f t="shared" si="6"/>
        <v>1</v>
      </c>
    </row>
    <row r="1131" spans="2:12" x14ac:dyDescent="0.25">
      <c r="B1131" s="50">
        <v>160</v>
      </c>
      <c r="C1131" s="45">
        <v>63.4</v>
      </c>
      <c r="D1131" s="45">
        <v>64.01737430744673</v>
      </c>
      <c r="E1131" s="52">
        <v>-0.61737430744673105</v>
      </c>
      <c r="F1131" s="64">
        <f t="shared" si="4"/>
        <v>-9.6438555021291436E-3</v>
      </c>
      <c r="G1131" s="47"/>
      <c r="H1131" s="40"/>
      <c r="I1131" s="40">
        <v>-5.0030974682735909</v>
      </c>
      <c r="J1131" s="25">
        <f>$K$1088</f>
        <v>5</v>
      </c>
      <c r="L1131" s="1">
        <f t="shared" si="6"/>
        <v>1</v>
      </c>
    </row>
    <row r="1132" spans="2:12" x14ac:dyDescent="0.25">
      <c r="B1132" s="50">
        <v>162</v>
      </c>
      <c r="C1132" s="45">
        <v>38.700000000000003</v>
      </c>
      <c r="D1132" s="45">
        <v>35.530479863962142</v>
      </c>
      <c r="E1132" s="52">
        <v>3.1695201360378604</v>
      </c>
      <c r="F1132" s="64">
        <f t="shared" ref="F1132:F1195" si="8">E1132/D1132</f>
        <v>8.9205666463644959E-2</v>
      </c>
      <c r="G1132" s="47"/>
      <c r="H1132" s="40"/>
      <c r="I1132" s="40">
        <v>-4.972203300411441</v>
      </c>
      <c r="J1132" s="25">
        <f>$K$1088</f>
        <v>5</v>
      </c>
      <c r="L1132" s="1">
        <f t="shared" ref="L1132:L1195" si="9">IF(F1132&lt;-0.065,0,IF(F1132&gt;0.065,0,1))</f>
        <v>0</v>
      </c>
    </row>
    <row r="1133" spans="2:12" x14ac:dyDescent="0.25">
      <c r="B1133" s="50">
        <v>164</v>
      </c>
      <c r="C1133" s="45">
        <v>60.9</v>
      </c>
      <c r="D1133" s="45">
        <v>58.537521944676833</v>
      </c>
      <c r="E1133" s="52">
        <v>2.3624780553231659</v>
      </c>
      <c r="F1133" s="64">
        <f t="shared" si="8"/>
        <v>4.0358354382611511E-2</v>
      </c>
      <c r="G1133" s="47"/>
      <c r="H1133" s="40"/>
      <c r="I1133" s="40">
        <v>-4.972203300411441</v>
      </c>
      <c r="J1133" s="25">
        <v>0</v>
      </c>
      <c r="L1133" s="1">
        <f t="shared" si="9"/>
        <v>1</v>
      </c>
    </row>
    <row r="1134" spans="2:12" x14ac:dyDescent="0.25">
      <c r="B1134" s="50">
        <v>165</v>
      </c>
      <c r="C1134" s="45">
        <v>66.400000000000006</v>
      </c>
      <c r="D1134" s="45">
        <v>65.371498252958389</v>
      </c>
      <c r="E1134" s="52">
        <v>1.0285017470416165</v>
      </c>
      <c r="F1134" s="64">
        <f t="shared" si="8"/>
        <v>1.573318303126197E-2</v>
      </c>
      <c r="G1134" s="47"/>
      <c r="H1134" s="40"/>
      <c r="I1134" s="40">
        <v>-4.941309132549291</v>
      </c>
      <c r="J1134" s="25">
        <v>0</v>
      </c>
      <c r="L1134" s="1">
        <f t="shared" si="9"/>
        <v>1</v>
      </c>
    </row>
    <row r="1135" spans="2:12" x14ac:dyDescent="0.25">
      <c r="B1135" s="50">
        <v>166</v>
      </c>
      <c r="C1135" s="45">
        <v>67.3</v>
      </c>
      <c r="D1135" s="45">
        <v>66.523228265549662</v>
      </c>
      <c r="E1135" s="52">
        <v>0.77677173445033532</v>
      </c>
      <c r="F1135" s="64">
        <f t="shared" si="8"/>
        <v>1.1676699322973199E-2</v>
      </c>
      <c r="G1135" s="47"/>
      <c r="H1135" s="40"/>
      <c r="I1135" s="40">
        <v>-4.941309132549291</v>
      </c>
      <c r="J1135" s="25">
        <f>$K$1088</f>
        <v>5</v>
      </c>
      <c r="L1135" s="1">
        <f t="shared" si="9"/>
        <v>1</v>
      </c>
    </row>
    <row r="1136" spans="2:12" x14ac:dyDescent="0.25">
      <c r="B1136" s="50">
        <v>167</v>
      </c>
      <c r="C1136" s="45">
        <v>67.400000000000006</v>
      </c>
      <c r="D1136" s="45">
        <v>66.968763099100741</v>
      </c>
      <c r="E1136" s="52">
        <v>0.4312369008992647</v>
      </c>
      <c r="F1136" s="64">
        <f t="shared" si="8"/>
        <v>6.4393738355465512E-3</v>
      </c>
      <c r="G1136" s="47"/>
      <c r="H1136" s="40"/>
      <c r="I1136" s="40">
        <v>-4.9104149646871402</v>
      </c>
      <c r="J1136" s="25">
        <f>$K$1088</f>
        <v>5</v>
      </c>
      <c r="L1136" s="1">
        <f t="shared" si="9"/>
        <v>1</v>
      </c>
    </row>
    <row r="1137" spans="2:12" x14ac:dyDescent="0.25">
      <c r="B1137" s="50">
        <v>168</v>
      </c>
      <c r="C1137" s="45">
        <v>67.400000000000006</v>
      </c>
      <c r="D1137" s="45">
        <v>67.326030158176337</v>
      </c>
      <c r="E1137" s="52">
        <v>7.3969841823668503E-2</v>
      </c>
      <c r="F1137" s="64">
        <f t="shared" si="8"/>
        <v>1.0986811735354534E-3</v>
      </c>
      <c r="G1137" s="47"/>
      <c r="H1137" s="40"/>
      <c r="I1137" s="40">
        <v>-4.9104149646871402</v>
      </c>
      <c r="J1137" s="25">
        <v>0</v>
      </c>
      <c r="L1137" s="1">
        <f t="shared" si="9"/>
        <v>1</v>
      </c>
    </row>
    <row r="1138" spans="2:12" x14ac:dyDescent="0.25">
      <c r="B1138" s="50">
        <v>169</v>
      </c>
      <c r="C1138" s="45">
        <v>21.6</v>
      </c>
      <c r="D1138" s="45">
        <v>23.298290243532985</v>
      </c>
      <c r="E1138" s="52">
        <v>-1.6982902435329841</v>
      </c>
      <c r="F1138" s="64">
        <f t="shared" si="8"/>
        <v>-7.2893342205846479E-2</v>
      </c>
      <c r="G1138" s="47"/>
      <c r="H1138" s="40"/>
      <c r="I1138" s="40">
        <v>-4.8795207968249903</v>
      </c>
      <c r="J1138" s="25">
        <v>0</v>
      </c>
      <c r="L1138" s="1">
        <f t="shared" si="9"/>
        <v>0</v>
      </c>
    </row>
    <row r="1139" spans="2:12" x14ac:dyDescent="0.25">
      <c r="B1139" s="50">
        <v>170</v>
      </c>
      <c r="C1139" s="45">
        <v>44.1</v>
      </c>
      <c r="D1139" s="45">
        <v>46.046845716567219</v>
      </c>
      <c r="E1139" s="52">
        <v>-1.9468457165672177</v>
      </c>
      <c r="F1139" s="64">
        <f t="shared" si="8"/>
        <v>-4.2279675974998675E-2</v>
      </c>
      <c r="G1139" s="47"/>
      <c r="H1139" s="40"/>
      <c r="I1139" s="40">
        <v>-4.8795207968249903</v>
      </c>
      <c r="J1139" s="25">
        <f>$K$1088</f>
        <v>5</v>
      </c>
      <c r="L1139" s="1">
        <f t="shared" si="9"/>
        <v>1</v>
      </c>
    </row>
    <row r="1140" spans="2:12" x14ac:dyDescent="0.25">
      <c r="B1140" s="50">
        <v>172</v>
      </c>
      <c r="C1140" s="45">
        <v>62.6</v>
      </c>
      <c r="D1140" s="45">
        <v>63.493481518103408</v>
      </c>
      <c r="E1140" s="52">
        <v>-0.89348151810340681</v>
      </c>
      <c r="F1140" s="64">
        <f t="shared" si="8"/>
        <v>-1.4072019626906981E-2</v>
      </c>
      <c r="G1140" s="47"/>
      <c r="H1140" s="40"/>
      <c r="I1140" s="40">
        <v>-4.8486266289628404</v>
      </c>
      <c r="J1140" s="25">
        <f>$K$1088</f>
        <v>5</v>
      </c>
      <c r="L1140" s="1">
        <f t="shared" si="9"/>
        <v>1</v>
      </c>
    </row>
    <row r="1141" spans="2:12" x14ac:dyDescent="0.25">
      <c r="B1141" s="50">
        <v>173</v>
      </c>
      <c r="C1141" s="45">
        <v>64.8</v>
      </c>
      <c r="D1141" s="45">
        <v>65.371498252958389</v>
      </c>
      <c r="E1141" s="52">
        <v>-0.57149825295839207</v>
      </c>
      <c r="F1141" s="64">
        <f t="shared" si="8"/>
        <v>-8.742315355033628E-3</v>
      </c>
      <c r="G1141" s="47"/>
      <c r="H1141" s="40"/>
      <c r="I1141" s="40">
        <v>-4.8486266289628404</v>
      </c>
      <c r="J1141" s="25">
        <v>0</v>
      </c>
      <c r="L1141" s="1">
        <f t="shared" si="9"/>
        <v>1</v>
      </c>
    </row>
    <row r="1142" spans="2:12" x14ac:dyDescent="0.25">
      <c r="B1142" s="50">
        <v>174</v>
      </c>
      <c r="C1142" s="45">
        <v>65.7</v>
      </c>
      <c r="D1142" s="45">
        <v>66.141387193811539</v>
      </c>
      <c r="E1142" s="52">
        <v>-0.44138719381153635</v>
      </c>
      <c r="F1142" s="64">
        <f t="shared" si="8"/>
        <v>-6.6733888195927397E-3</v>
      </c>
      <c r="G1142" s="47"/>
      <c r="H1142" s="40"/>
      <c r="I1142" s="40">
        <v>-4.8177324611006904</v>
      </c>
      <c r="J1142" s="25">
        <v>0</v>
      </c>
      <c r="L1142" s="1">
        <f t="shared" si="9"/>
        <v>1</v>
      </c>
    </row>
    <row r="1143" spans="2:12" x14ac:dyDescent="0.25">
      <c r="B1143" s="50">
        <v>177</v>
      </c>
      <c r="C1143" s="45">
        <v>21.5</v>
      </c>
      <c r="D1143" s="45">
        <v>23.298290243532985</v>
      </c>
      <c r="E1143" s="52">
        <v>-1.7982902435329855</v>
      </c>
      <c r="F1143" s="64">
        <f t="shared" si="8"/>
        <v>-7.7185502658597249E-2</v>
      </c>
      <c r="G1143" s="47"/>
      <c r="H1143" s="40"/>
      <c r="I1143" s="40">
        <v>-4.8177324611006904</v>
      </c>
      <c r="J1143" s="25">
        <f>$K$1088</f>
        <v>5</v>
      </c>
      <c r="L1143" s="1">
        <f t="shared" si="9"/>
        <v>0</v>
      </c>
    </row>
    <row r="1144" spans="2:12" x14ac:dyDescent="0.25">
      <c r="B1144" s="50">
        <v>178</v>
      </c>
      <c r="C1144" s="45">
        <v>44.2</v>
      </c>
      <c r="D1144" s="45">
        <v>46.046845716567219</v>
      </c>
      <c r="E1144" s="52">
        <v>-1.8468457165672163</v>
      </c>
      <c r="F1144" s="64">
        <f t="shared" si="8"/>
        <v>-4.0107974559975966E-2</v>
      </c>
      <c r="G1144" s="47"/>
      <c r="H1144" s="40"/>
      <c r="I1144" s="40">
        <v>-4.7868382932385396</v>
      </c>
      <c r="J1144" s="25">
        <f>$K$1088</f>
        <v>5</v>
      </c>
      <c r="L1144" s="1">
        <f t="shared" si="9"/>
        <v>1</v>
      </c>
    </row>
    <row r="1145" spans="2:12" x14ac:dyDescent="0.25">
      <c r="B1145" s="50">
        <v>180</v>
      </c>
      <c r="C1145" s="45">
        <v>63.1</v>
      </c>
      <c r="D1145" s="45">
        <v>63.493481518103408</v>
      </c>
      <c r="E1145" s="52">
        <v>-0.39348151810340681</v>
      </c>
      <c r="F1145" s="64">
        <f t="shared" si="8"/>
        <v>-6.1971955025212537E-3</v>
      </c>
      <c r="G1145" s="47"/>
      <c r="H1145" s="40"/>
      <c r="I1145" s="40">
        <v>-4.7868382932385396</v>
      </c>
      <c r="J1145" s="25">
        <v>0</v>
      </c>
      <c r="L1145" s="1">
        <f t="shared" si="9"/>
        <v>1</v>
      </c>
    </row>
    <row r="1146" spans="2:12" x14ac:dyDescent="0.25">
      <c r="B1146" s="50">
        <v>181</v>
      </c>
      <c r="C1146" s="45">
        <v>65.400000000000006</v>
      </c>
      <c r="D1146" s="45">
        <v>65.371498252958389</v>
      </c>
      <c r="E1146" s="52">
        <v>2.8501747041616454E-2</v>
      </c>
      <c r="F1146" s="64">
        <f t="shared" si="8"/>
        <v>4.3599653982730321E-4</v>
      </c>
      <c r="G1146" s="47"/>
      <c r="H1146" s="40"/>
      <c r="I1146" s="40">
        <v>-4.7559441253763897</v>
      </c>
      <c r="J1146" s="25">
        <v>0</v>
      </c>
      <c r="L1146" s="1">
        <f t="shared" si="9"/>
        <v>1</v>
      </c>
    </row>
    <row r="1147" spans="2:12" x14ac:dyDescent="0.25">
      <c r="B1147" s="50">
        <v>183</v>
      </c>
      <c r="C1147" s="45">
        <v>67.099999999999994</v>
      </c>
      <c r="D1147" s="45">
        <v>66.968763099100741</v>
      </c>
      <c r="E1147" s="52">
        <v>0.13123690089925333</v>
      </c>
      <c r="F1147" s="64">
        <f t="shared" si="8"/>
        <v>1.9596733585335634E-3</v>
      </c>
      <c r="G1147" s="47"/>
      <c r="H1147" s="40"/>
      <c r="I1147" s="40">
        <v>-4.7559441253763897</v>
      </c>
      <c r="J1147" s="25">
        <f>$K$1088</f>
        <v>5</v>
      </c>
      <c r="L1147" s="1">
        <f t="shared" si="9"/>
        <v>1</v>
      </c>
    </row>
    <row r="1148" spans="2:12" x14ac:dyDescent="0.25">
      <c r="B1148" s="50">
        <v>187</v>
      </c>
      <c r="C1148" s="45">
        <v>58.1</v>
      </c>
      <c r="D1148" s="45">
        <v>58.537521944676833</v>
      </c>
      <c r="E1148" s="52">
        <v>-0.43752194467683125</v>
      </c>
      <c r="F1148" s="64">
        <f t="shared" si="8"/>
        <v>-7.4742136349797731E-3</v>
      </c>
      <c r="G1148" s="47"/>
      <c r="H1148" s="40"/>
      <c r="I1148" s="40">
        <v>-4.7250499575142397</v>
      </c>
      <c r="J1148" s="25">
        <f>$K$1088</f>
        <v>5</v>
      </c>
      <c r="L1148" s="1">
        <f t="shared" si="9"/>
        <v>1</v>
      </c>
    </row>
    <row r="1149" spans="2:12" x14ac:dyDescent="0.25">
      <c r="B1149" s="50">
        <v>188</v>
      </c>
      <c r="C1149" s="45">
        <v>63.6</v>
      </c>
      <c r="D1149" s="45">
        <v>63.493481518103408</v>
      </c>
      <c r="E1149" s="52">
        <v>0.10651848189659319</v>
      </c>
      <c r="F1149" s="64">
        <f t="shared" si="8"/>
        <v>1.6776286218644727E-3</v>
      </c>
      <c r="G1149" s="47"/>
      <c r="H1149" s="40"/>
      <c r="I1149" s="40">
        <v>-4.7250499575142397</v>
      </c>
      <c r="J1149" s="25">
        <v>0</v>
      </c>
      <c r="L1149" s="1">
        <f t="shared" si="9"/>
        <v>1</v>
      </c>
    </row>
    <row r="1150" spans="2:12" x14ac:dyDescent="0.25">
      <c r="B1150" s="50">
        <v>189</v>
      </c>
      <c r="C1150" s="45">
        <v>65.599999999999994</v>
      </c>
      <c r="D1150" s="45">
        <v>65.371498252958389</v>
      </c>
      <c r="E1150" s="52">
        <v>0.22850174704160509</v>
      </c>
      <c r="F1150" s="64">
        <f t="shared" si="8"/>
        <v>3.4954338381140626E-3</v>
      </c>
      <c r="G1150" s="47"/>
      <c r="H1150" s="40"/>
      <c r="I1150" s="40">
        <v>-4.6941557896520898</v>
      </c>
      <c r="J1150" s="25">
        <v>0</v>
      </c>
      <c r="L1150" s="1">
        <f t="shared" si="9"/>
        <v>1</v>
      </c>
    </row>
    <row r="1151" spans="2:12" x14ac:dyDescent="0.25">
      <c r="B1151" s="50">
        <v>191</v>
      </c>
      <c r="C1151" s="45">
        <v>67.099999999999994</v>
      </c>
      <c r="D1151" s="45">
        <v>66.968763099100741</v>
      </c>
      <c r="E1151" s="52">
        <v>0.13123690089925333</v>
      </c>
      <c r="F1151" s="64">
        <f t="shared" si="8"/>
        <v>1.9596733585335634E-3</v>
      </c>
      <c r="G1151" s="47"/>
      <c r="H1151" s="40"/>
      <c r="I1151" s="40">
        <v>-4.6941557896520898</v>
      </c>
      <c r="J1151" s="25">
        <f>$K$1088</f>
        <v>5</v>
      </c>
      <c r="L1151" s="1">
        <f t="shared" si="9"/>
        <v>1</v>
      </c>
    </row>
    <row r="1152" spans="2:12" x14ac:dyDescent="0.25">
      <c r="B1152" s="50">
        <v>192</v>
      </c>
      <c r="C1152" s="45">
        <v>67.099999999999994</v>
      </c>
      <c r="D1152" s="45">
        <v>67.326030158176337</v>
      </c>
      <c r="E1152" s="52">
        <v>-0.22603015817634287</v>
      </c>
      <c r="F1152" s="64">
        <f t="shared" si="8"/>
        <v>-3.3572476744181371E-3</v>
      </c>
      <c r="G1152" s="47"/>
      <c r="H1152" s="40"/>
      <c r="I1152" s="40">
        <v>-4.6632616217899399</v>
      </c>
      <c r="J1152" s="25">
        <f>$K$1088</f>
        <v>5</v>
      </c>
      <c r="L1152" s="1">
        <f t="shared" si="9"/>
        <v>1</v>
      </c>
    </row>
    <row r="1153" spans="2:12" x14ac:dyDescent="0.25">
      <c r="B1153" s="50">
        <v>193</v>
      </c>
      <c r="C1153" s="45">
        <v>25.4</v>
      </c>
      <c r="D1153" s="45">
        <v>22.80423015512768</v>
      </c>
      <c r="E1153" s="52">
        <v>2.5957698448723185</v>
      </c>
      <c r="F1153" s="64">
        <f t="shared" si="8"/>
        <v>0.11382843565489285</v>
      </c>
      <c r="G1153" s="47"/>
      <c r="H1153" s="40"/>
      <c r="I1153" s="40">
        <v>-4.6632616217899399</v>
      </c>
      <c r="J1153" s="25">
        <v>0</v>
      </c>
      <c r="L1153" s="1">
        <f t="shared" si="9"/>
        <v>0</v>
      </c>
    </row>
    <row r="1154" spans="2:12" x14ac:dyDescent="0.25">
      <c r="B1154" s="50">
        <v>194</v>
      </c>
      <c r="C1154" s="45">
        <v>35.9</v>
      </c>
      <c r="D1154" s="45">
        <v>35.61702373602941</v>
      </c>
      <c r="E1154" s="52">
        <v>0.28297626397058906</v>
      </c>
      <c r="F1154" s="64">
        <f t="shared" si="8"/>
        <v>7.9449722151920411E-3</v>
      </c>
      <c r="G1154" s="47"/>
      <c r="H1154" s="40"/>
      <c r="I1154" s="40">
        <v>-4.632367453927789</v>
      </c>
      <c r="J1154" s="25">
        <v>0</v>
      </c>
      <c r="L1154" s="1">
        <f t="shared" si="9"/>
        <v>1</v>
      </c>
    </row>
    <row r="1155" spans="2:12" x14ac:dyDescent="0.25">
      <c r="B1155" s="50">
        <v>195</v>
      </c>
      <c r="C1155" s="45">
        <v>46.2</v>
      </c>
      <c r="D1155" s="45">
        <v>46.999050367700242</v>
      </c>
      <c r="E1155" s="52">
        <v>-0.79905036770023941</v>
      </c>
      <c r="F1155" s="64">
        <f t="shared" si="8"/>
        <v>-1.7001415165813244E-2</v>
      </c>
      <c r="G1155" s="47"/>
      <c r="H1155" s="40"/>
      <c r="I1155" s="40">
        <v>-4.632367453927789</v>
      </c>
      <c r="J1155" s="25">
        <f>$K$1088</f>
        <v>5</v>
      </c>
      <c r="L1155" s="1">
        <f t="shared" si="9"/>
        <v>1</v>
      </c>
    </row>
    <row r="1156" spans="2:12" x14ac:dyDescent="0.25">
      <c r="B1156" s="50">
        <v>196</v>
      </c>
      <c r="C1156" s="45">
        <v>57</v>
      </c>
      <c r="D1156" s="45">
        <v>60.790705225170356</v>
      </c>
      <c r="E1156" s="52">
        <v>-3.7907052251703561</v>
      </c>
      <c r="F1156" s="64">
        <f t="shared" si="8"/>
        <v>-6.2356658162287887E-2</v>
      </c>
      <c r="G1156" s="47"/>
      <c r="H1156" s="40"/>
      <c r="I1156" s="40">
        <v>-4.6014732860656391</v>
      </c>
      <c r="J1156" s="25">
        <f>$K$1088</f>
        <v>5</v>
      </c>
      <c r="L1156" s="1">
        <f t="shared" si="9"/>
        <v>1</v>
      </c>
    </row>
    <row r="1157" spans="2:12" x14ac:dyDescent="0.25">
      <c r="B1157" s="50">
        <v>199</v>
      </c>
      <c r="C1157" s="45">
        <v>67.8</v>
      </c>
      <c r="D1157" s="45">
        <v>70.002487236249294</v>
      </c>
      <c r="E1157" s="52">
        <v>-2.2024872362492971</v>
      </c>
      <c r="F1157" s="64">
        <f t="shared" si="8"/>
        <v>-3.1462985433877357E-2</v>
      </c>
      <c r="G1157" s="47"/>
      <c r="H1157" s="40"/>
      <c r="I1157" s="40">
        <v>-4.6014732860656391</v>
      </c>
      <c r="J1157" s="25">
        <v>0</v>
      </c>
      <c r="L1157" s="1">
        <f t="shared" si="9"/>
        <v>1</v>
      </c>
    </row>
    <row r="1158" spans="2:12" x14ac:dyDescent="0.25">
      <c r="B1158" s="50">
        <v>200</v>
      </c>
      <c r="C1158" s="45">
        <v>67.8</v>
      </c>
      <c r="D1158" s="45">
        <v>70.351543127693986</v>
      </c>
      <c r="E1158" s="52">
        <v>-2.5515431276939893</v>
      </c>
      <c r="F1158" s="64">
        <f t="shared" si="8"/>
        <v>-3.6268474211897855E-2</v>
      </c>
      <c r="G1158" s="47"/>
      <c r="H1158" s="40"/>
      <c r="I1158" s="40">
        <v>-4.5705791182034892</v>
      </c>
      <c r="J1158" s="25">
        <v>0</v>
      </c>
      <c r="L1158" s="1">
        <f t="shared" si="9"/>
        <v>1</v>
      </c>
    </row>
    <row r="1159" spans="2:12" x14ac:dyDescent="0.25">
      <c r="B1159" s="50">
        <v>201</v>
      </c>
      <c r="C1159" s="45">
        <v>23.5</v>
      </c>
      <c r="D1159" s="45">
        <v>22.80423015512768</v>
      </c>
      <c r="E1159" s="52">
        <v>0.69576984487231996</v>
      </c>
      <c r="F1159" s="64">
        <f t="shared" si="8"/>
        <v>3.0510560546849752E-2</v>
      </c>
      <c r="G1159" s="47"/>
      <c r="H1159" s="40"/>
      <c r="I1159" s="40">
        <v>-4.5705791182034892</v>
      </c>
      <c r="J1159" s="25">
        <f>$K$1088</f>
        <v>5</v>
      </c>
      <c r="L1159" s="1">
        <f t="shared" si="9"/>
        <v>1</v>
      </c>
    </row>
    <row r="1160" spans="2:12" x14ac:dyDescent="0.25">
      <c r="B1160" s="50">
        <v>202</v>
      </c>
      <c r="C1160" s="45">
        <v>32.4</v>
      </c>
      <c r="D1160" s="45">
        <v>35.61702373602941</v>
      </c>
      <c r="E1160" s="52">
        <v>-3.2170237360294109</v>
      </c>
      <c r="F1160" s="64">
        <f t="shared" si="8"/>
        <v>-9.0322643460383795E-2</v>
      </c>
      <c r="G1160" s="47"/>
      <c r="H1160" s="40"/>
      <c r="I1160" s="40">
        <v>-4.5396849503413392</v>
      </c>
      <c r="J1160" s="25">
        <f>$K$1088</f>
        <v>5</v>
      </c>
      <c r="L1160" s="1">
        <f t="shared" si="9"/>
        <v>0</v>
      </c>
    </row>
    <row r="1161" spans="2:12" x14ac:dyDescent="0.25">
      <c r="B1161" s="50">
        <v>203</v>
      </c>
      <c r="C1161" s="45">
        <v>45</v>
      </c>
      <c r="D1161" s="45">
        <v>46.999050367700242</v>
      </c>
      <c r="E1161" s="52">
        <v>-1.9990503677002422</v>
      </c>
      <c r="F1161" s="64">
        <f t="shared" si="8"/>
        <v>-4.2533845940727247E-2</v>
      </c>
      <c r="G1161" s="47"/>
      <c r="H1161" s="40"/>
      <c r="I1161" s="40">
        <v>-4.5396849503413392</v>
      </c>
      <c r="J1161" s="25">
        <v>0</v>
      </c>
      <c r="L1161" s="1">
        <f t="shared" si="9"/>
        <v>1</v>
      </c>
    </row>
    <row r="1162" spans="2:12" x14ac:dyDescent="0.25">
      <c r="B1162" s="50">
        <v>205</v>
      </c>
      <c r="C1162" s="45">
        <v>64.2</v>
      </c>
      <c r="D1162" s="45">
        <v>66.281614651528827</v>
      </c>
      <c r="E1162" s="52">
        <v>-2.0816146515288239</v>
      </c>
      <c r="F1162" s="64">
        <f t="shared" si="8"/>
        <v>-3.1405611683915279E-2</v>
      </c>
      <c r="G1162" s="47"/>
      <c r="H1162" s="40"/>
      <c r="I1162" s="40">
        <v>-4.5087907824791884</v>
      </c>
      <c r="J1162" s="25">
        <v>0</v>
      </c>
      <c r="L1162" s="1">
        <f t="shared" si="9"/>
        <v>1</v>
      </c>
    </row>
    <row r="1163" spans="2:12" x14ac:dyDescent="0.25">
      <c r="B1163" s="50">
        <v>206</v>
      </c>
      <c r="C1163" s="45">
        <v>66.900000000000006</v>
      </c>
      <c r="D1163" s="45">
        <v>68.34138752584559</v>
      </c>
      <c r="E1163" s="52">
        <v>-1.4413875258455846</v>
      </c>
      <c r="F1163" s="64">
        <f t="shared" si="8"/>
        <v>-2.1090990072457565E-2</v>
      </c>
      <c r="G1163" s="47"/>
      <c r="H1163" s="40"/>
      <c r="I1163" s="40">
        <v>-4.5087907824791884</v>
      </c>
      <c r="J1163" s="25">
        <f>$K$1088</f>
        <v>5</v>
      </c>
      <c r="L1163" s="1">
        <f t="shared" si="9"/>
        <v>1</v>
      </c>
    </row>
    <row r="1164" spans="2:12" x14ac:dyDescent="0.25">
      <c r="B1164" s="50">
        <v>208</v>
      </c>
      <c r="C1164" s="45">
        <v>69.3</v>
      </c>
      <c r="D1164" s="45">
        <v>70.351543127693986</v>
      </c>
      <c r="E1164" s="52">
        <v>-1.0515431276939893</v>
      </c>
      <c r="F1164" s="64">
        <f t="shared" si="8"/>
        <v>-1.4946980278532765E-2</v>
      </c>
      <c r="G1164" s="47"/>
      <c r="H1164" s="40"/>
      <c r="I1164" s="40">
        <v>-4.4778966146170385</v>
      </c>
      <c r="J1164" s="25">
        <f>$K$1088</f>
        <v>5</v>
      </c>
      <c r="L1164" s="1">
        <f t="shared" si="9"/>
        <v>1</v>
      </c>
    </row>
    <row r="1165" spans="2:12" x14ac:dyDescent="0.25">
      <c r="B1165" s="50">
        <v>209</v>
      </c>
      <c r="C1165" s="45">
        <v>21.8</v>
      </c>
      <c r="D1165" s="45">
        <v>22.80423015512768</v>
      </c>
      <c r="E1165" s="52">
        <v>-1.0042301551276793</v>
      </c>
      <c r="F1165" s="64">
        <f t="shared" si="8"/>
        <v>-4.4037011918241477E-2</v>
      </c>
      <c r="G1165" s="47"/>
      <c r="H1165" s="40"/>
      <c r="I1165" s="40">
        <v>-4.4778966146170385</v>
      </c>
      <c r="J1165" s="25">
        <v>0</v>
      </c>
      <c r="L1165" s="1">
        <f t="shared" si="9"/>
        <v>1</v>
      </c>
    </row>
    <row r="1166" spans="2:12" x14ac:dyDescent="0.25">
      <c r="B1166" s="50">
        <v>210</v>
      </c>
      <c r="C1166" s="45">
        <v>52.2</v>
      </c>
      <c r="D1166" s="45">
        <v>46.999050367700242</v>
      </c>
      <c r="E1166" s="52">
        <v>5.2009496322997606</v>
      </c>
      <c r="F1166" s="64">
        <f t="shared" si="8"/>
        <v>0.11066073870875645</v>
      </c>
      <c r="G1166" s="47"/>
      <c r="H1166" s="40"/>
      <c r="I1166" s="40">
        <v>-4.4470024467548885</v>
      </c>
      <c r="J1166" s="25">
        <v>0</v>
      </c>
      <c r="L1166" s="1">
        <f t="shared" si="9"/>
        <v>0</v>
      </c>
    </row>
    <row r="1167" spans="2:12" x14ac:dyDescent="0.25">
      <c r="B1167" s="50">
        <v>211</v>
      </c>
      <c r="C1167" s="45">
        <v>62.5</v>
      </c>
      <c r="D1167" s="45">
        <v>60.790705225170356</v>
      </c>
      <c r="E1167" s="52">
        <v>1.7092947748296439</v>
      </c>
      <c r="F1167" s="64">
        <f t="shared" si="8"/>
        <v>2.8117699383456263E-2</v>
      </c>
      <c r="G1167" s="47"/>
      <c r="H1167" s="40"/>
      <c r="I1167" s="40">
        <v>-4.4470024467548885</v>
      </c>
      <c r="J1167" s="25">
        <f>$K$1088</f>
        <v>5</v>
      </c>
      <c r="L1167" s="1">
        <f t="shared" si="9"/>
        <v>1</v>
      </c>
    </row>
    <row r="1168" spans="2:12" x14ac:dyDescent="0.25">
      <c r="B1168" s="50">
        <v>212</v>
      </c>
      <c r="C1168" s="45">
        <v>66.7</v>
      </c>
      <c r="D1168" s="45">
        <v>66.281614651528827</v>
      </c>
      <c r="E1168" s="52">
        <v>0.41838534847117614</v>
      </c>
      <c r="F1168" s="64">
        <f t="shared" si="8"/>
        <v>6.3122383283933147E-3</v>
      </c>
      <c r="G1168" s="47"/>
      <c r="H1168" s="40"/>
      <c r="I1168" s="40">
        <v>-4.4161082788927386</v>
      </c>
      <c r="J1168" s="25">
        <f>$K$1088</f>
        <v>5</v>
      </c>
      <c r="L1168" s="1">
        <f t="shared" si="9"/>
        <v>1</v>
      </c>
    </row>
    <row r="1169" spans="2:12" x14ac:dyDescent="0.25">
      <c r="B1169" s="50">
        <v>213</v>
      </c>
      <c r="C1169" s="45">
        <v>69</v>
      </c>
      <c r="D1169" s="45">
        <v>68.34138752584559</v>
      </c>
      <c r="E1169" s="52">
        <v>0.65861247415440971</v>
      </c>
      <c r="F1169" s="64">
        <f t="shared" si="8"/>
        <v>9.6370954409629641E-3</v>
      </c>
      <c r="G1169" s="47"/>
      <c r="H1169" s="40"/>
      <c r="I1169" s="40">
        <v>-4.4161082788927386</v>
      </c>
      <c r="J1169" s="25">
        <v>0</v>
      </c>
      <c r="L1169" s="1">
        <f t="shared" si="9"/>
        <v>1</v>
      </c>
    </row>
    <row r="1170" spans="2:12" x14ac:dyDescent="0.25">
      <c r="B1170" s="50">
        <v>214</v>
      </c>
      <c r="C1170" s="45">
        <v>70.5</v>
      </c>
      <c r="D1170" s="45">
        <v>69.561745514804841</v>
      </c>
      <c r="E1170" s="52">
        <v>0.9382544851951593</v>
      </c>
      <c r="F1170" s="64">
        <f t="shared" si="8"/>
        <v>1.3488081390876979E-2</v>
      </c>
      <c r="G1170" s="47"/>
      <c r="H1170" s="40"/>
      <c r="I1170" s="40">
        <v>-4.3852141110305887</v>
      </c>
      <c r="J1170" s="25">
        <v>0</v>
      </c>
      <c r="L1170" s="1">
        <f t="shared" si="9"/>
        <v>1</v>
      </c>
    </row>
    <row r="1171" spans="2:12" x14ac:dyDescent="0.25">
      <c r="B1171" s="50">
        <v>215</v>
      </c>
      <c r="C1171" s="45">
        <v>70.900000000000006</v>
      </c>
      <c r="D1171" s="45">
        <v>70.002487236249294</v>
      </c>
      <c r="E1171" s="52">
        <v>0.89751276375071143</v>
      </c>
      <c r="F1171" s="64">
        <f t="shared" si="8"/>
        <v>1.2821155350119526E-2</v>
      </c>
      <c r="G1171" s="47"/>
      <c r="H1171" s="40"/>
      <c r="I1171" s="40">
        <v>-4.3852141110305887</v>
      </c>
      <c r="J1171" s="25">
        <f>$K$1088</f>
        <v>5</v>
      </c>
      <c r="L1171" s="1">
        <f t="shared" si="9"/>
        <v>1</v>
      </c>
    </row>
    <row r="1172" spans="2:12" x14ac:dyDescent="0.25">
      <c r="B1172" s="50">
        <v>216</v>
      </c>
      <c r="C1172" s="45">
        <v>70.900000000000006</v>
      </c>
      <c r="D1172" s="45">
        <v>70.351543127693986</v>
      </c>
      <c r="E1172" s="52">
        <v>0.54845687230601925</v>
      </c>
      <c r="F1172" s="64">
        <f t="shared" si="8"/>
        <v>7.7959465837234548E-3</v>
      </c>
      <c r="G1172" s="47"/>
      <c r="H1172" s="40"/>
      <c r="I1172" s="40">
        <v>-4.3543199431684378</v>
      </c>
      <c r="J1172" s="25">
        <f>$K$1088</f>
        <v>5</v>
      </c>
      <c r="L1172" s="1">
        <f t="shared" si="9"/>
        <v>1</v>
      </c>
    </row>
    <row r="1173" spans="2:12" x14ac:dyDescent="0.25">
      <c r="B1173" s="50">
        <v>217</v>
      </c>
      <c r="C1173" s="45">
        <v>22.1</v>
      </c>
      <c r="D1173" s="45">
        <v>22.80423015512768</v>
      </c>
      <c r="E1173" s="52">
        <v>-0.70423015512767861</v>
      </c>
      <c r="F1173" s="64">
        <f t="shared" si="8"/>
        <v>-3.0881557953813577E-2</v>
      </c>
      <c r="G1173" s="47"/>
      <c r="H1173" s="40"/>
      <c r="I1173" s="40">
        <v>-4.3543199431684378</v>
      </c>
      <c r="J1173" s="25">
        <v>0</v>
      </c>
      <c r="L1173" s="1">
        <f t="shared" si="9"/>
        <v>1</v>
      </c>
    </row>
    <row r="1174" spans="2:12" x14ac:dyDescent="0.25">
      <c r="B1174" s="50">
        <v>219</v>
      </c>
      <c r="C1174" s="45">
        <v>60.2</v>
      </c>
      <c r="D1174" s="45">
        <v>60.790705225170356</v>
      </c>
      <c r="E1174" s="52">
        <v>-0.59070522517035329</v>
      </c>
      <c r="F1174" s="64">
        <f t="shared" si="8"/>
        <v>-9.7170319538548815E-3</v>
      </c>
      <c r="G1174" s="47"/>
      <c r="H1174" s="40"/>
      <c r="I1174" s="40">
        <v>-4.3234257753062879</v>
      </c>
      <c r="J1174" s="25">
        <v>0</v>
      </c>
      <c r="L1174" s="1">
        <f t="shared" si="9"/>
        <v>1</v>
      </c>
    </row>
    <row r="1175" spans="2:12" x14ac:dyDescent="0.25">
      <c r="B1175" s="50">
        <v>220</v>
      </c>
      <c r="C1175" s="45">
        <v>66</v>
      </c>
      <c r="D1175" s="45">
        <v>66.281614651528827</v>
      </c>
      <c r="E1175" s="52">
        <v>-0.2816146515288267</v>
      </c>
      <c r="F1175" s="64">
        <f t="shared" si="8"/>
        <v>-4.2487596750531344E-3</v>
      </c>
      <c r="G1175" s="47"/>
      <c r="H1175" s="40"/>
      <c r="I1175" s="40">
        <v>-4.3234257753062879</v>
      </c>
      <c r="J1175" s="25">
        <f>$K$1088</f>
        <v>5</v>
      </c>
      <c r="L1175" s="1">
        <f t="shared" si="9"/>
        <v>1</v>
      </c>
    </row>
    <row r="1176" spans="2:12" x14ac:dyDescent="0.25">
      <c r="B1176" s="50">
        <v>223</v>
      </c>
      <c r="C1176" s="45">
        <v>70.3</v>
      </c>
      <c r="D1176" s="45">
        <v>70.002487236249294</v>
      </c>
      <c r="E1176" s="52">
        <v>0.2975127637507029</v>
      </c>
      <c r="F1176" s="64">
        <f t="shared" si="8"/>
        <v>4.2500313274103536E-3</v>
      </c>
      <c r="G1176" s="47"/>
      <c r="H1176" s="40"/>
      <c r="I1176" s="40">
        <v>-4.292531607444138</v>
      </c>
      <c r="J1176" s="25">
        <f>$K$1088</f>
        <v>5</v>
      </c>
      <c r="L1176" s="1">
        <f t="shared" si="9"/>
        <v>1</v>
      </c>
    </row>
    <row r="1177" spans="2:12" x14ac:dyDescent="0.25">
      <c r="B1177" s="50">
        <v>224</v>
      </c>
      <c r="C1177" s="45">
        <v>70.400000000000006</v>
      </c>
      <c r="D1177" s="45">
        <v>70.351543127693986</v>
      </c>
      <c r="E1177" s="52">
        <v>4.845687230601925E-2</v>
      </c>
      <c r="F1177" s="64">
        <f t="shared" si="8"/>
        <v>6.8878193926842429E-4</v>
      </c>
      <c r="G1177" s="47"/>
      <c r="H1177" s="40"/>
      <c r="I1177" s="40">
        <v>-4.292531607444138</v>
      </c>
      <c r="J1177" s="25">
        <v>0</v>
      </c>
      <c r="L1177" s="1">
        <f t="shared" si="9"/>
        <v>1</v>
      </c>
    </row>
    <row r="1178" spans="2:12" x14ac:dyDescent="0.25">
      <c r="B1178" s="50">
        <v>225</v>
      </c>
      <c r="C1178" s="45">
        <v>25.3</v>
      </c>
      <c r="D1178" s="45">
        <v>22.381585848629953</v>
      </c>
      <c r="E1178" s="52">
        <v>2.9184141513700474</v>
      </c>
      <c r="F1178" s="64">
        <f t="shared" si="8"/>
        <v>0.13039353739756079</v>
      </c>
      <c r="G1178" s="47"/>
      <c r="H1178" s="40"/>
      <c r="I1178" s="40">
        <v>-4.261637439581988</v>
      </c>
      <c r="J1178" s="25">
        <v>0</v>
      </c>
      <c r="L1178" s="1">
        <f t="shared" si="9"/>
        <v>0</v>
      </c>
    </row>
    <row r="1179" spans="2:12" x14ac:dyDescent="0.25">
      <c r="B1179" s="50">
        <v>226</v>
      </c>
      <c r="C1179" s="45">
        <v>37.6</v>
      </c>
      <c r="D1179" s="45">
        <v>35.748605245093501</v>
      </c>
      <c r="E1179" s="52">
        <v>1.8513947549065009</v>
      </c>
      <c r="F1179" s="64">
        <f t="shared" si="8"/>
        <v>5.1789286385113022E-2</v>
      </c>
      <c r="G1179" s="47"/>
      <c r="H1179" s="40"/>
      <c r="I1179" s="40">
        <v>-4.261637439581988</v>
      </c>
      <c r="J1179" s="25">
        <f>$K$1088</f>
        <v>5</v>
      </c>
      <c r="L1179" s="1">
        <f t="shared" si="9"/>
        <v>1</v>
      </c>
    </row>
    <row r="1180" spans="2:12" x14ac:dyDescent="0.25">
      <c r="B1180" s="50">
        <v>227</v>
      </c>
      <c r="C1180" s="45">
        <v>50.3</v>
      </c>
      <c r="D1180" s="45">
        <v>47.985835560073731</v>
      </c>
      <c r="E1180" s="52">
        <v>2.314164439926266</v>
      </c>
      <c r="F1180" s="64">
        <f t="shared" si="8"/>
        <v>4.8225990293097029E-2</v>
      </c>
      <c r="G1180" s="47"/>
      <c r="H1180" s="40"/>
      <c r="I1180" s="40">
        <v>-4.2307432717198381</v>
      </c>
      <c r="J1180" s="25">
        <f>$K$1088</f>
        <v>5</v>
      </c>
      <c r="L1180" s="1">
        <f t="shared" si="9"/>
        <v>1</v>
      </c>
    </row>
    <row r="1181" spans="2:12" x14ac:dyDescent="0.25">
      <c r="B1181" s="50">
        <v>228</v>
      </c>
      <c r="C1181" s="45">
        <v>63.5</v>
      </c>
      <c r="D1181" s="45">
        <v>63.066279615202788</v>
      </c>
      <c r="E1181" s="52">
        <v>0.43372038479721198</v>
      </c>
      <c r="F1181" s="64">
        <f t="shared" si="8"/>
        <v>6.8772153271692144E-3</v>
      </c>
      <c r="G1181" s="47"/>
      <c r="H1181" s="40"/>
      <c r="I1181" s="40">
        <v>-4.2307432717198381</v>
      </c>
      <c r="J1181" s="25">
        <v>0</v>
      </c>
      <c r="L1181" s="1">
        <f t="shared" si="9"/>
        <v>1</v>
      </c>
    </row>
    <row r="1182" spans="2:12" x14ac:dyDescent="0.25">
      <c r="B1182" s="50">
        <v>229</v>
      </c>
      <c r="C1182" s="45">
        <v>71.8</v>
      </c>
      <c r="D1182" s="45">
        <v>71.331612194785706</v>
      </c>
      <c r="E1182" s="52">
        <v>0.46838780521429157</v>
      </c>
      <c r="F1182" s="64">
        <f t="shared" si="8"/>
        <v>6.5663426186872362E-3</v>
      </c>
      <c r="G1182" s="47"/>
      <c r="H1182" s="40"/>
      <c r="I1182" s="40">
        <v>-4.1998491038576873</v>
      </c>
      <c r="J1182" s="25">
        <v>0</v>
      </c>
      <c r="L1182" s="1">
        <f t="shared" si="9"/>
        <v>1</v>
      </c>
    </row>
    <row r="1183" spans="2:12" x14ac:dyDescent="0.25">
      <c r="B1183" s="50">
        <v>230</v>
      </c>
      <c r="C1183" s="45">
        <v>73.099999999999994</v>
      </c>
      <c r="D1183" s="45">
        <v>72.657935290364861</v>
      </c>
      <c r="E1183" s="52">
        <v>0.44206470963513311</v>
      </c>
      <c r="F1183" s="64">
        <f t="shared" si="8"/>
        <v>6.084190362257034E-3</v>
      </c>
      <c r="G1183" s="47"/>
      <c r="H1183" s="40"/>
      <c r="I1183" s="40">
        <v>-4.1998491038576873</v>
      </c>
      <c r="J1183" s="25">
        <f>$K$1088</f>
        <v>5</v>
      </c>
      <c r="L1183" s="1">
        <f t="shared" si="9"/>
        <v>1</v>
      </c>
    </row>
    <row r="1184" spans="2:12" x14ac:dyDescent="0.25">
      <c r="B1184" s="50">
        <v>231</v>
      </c>
      <c r="C1184" s="45">
        <v>73.3</v>
      </c>
      <c r="D1184" s="45">
        <v>73.136461368866634</v>
      </c>
      <c r="E1184" s="52">
        <v>0.16353863113336331</v>
      </c>
      <c r="F1184" s="64">
        <f t="shared" si="8"/>
        <v>2.2360752499160407E-3</v>
      </c>
      <c r="G1184" s="47"/>
      <c r="H1184" s="40"/>
      <c r="I1184" s="40">
        <v>-4.1689549359955373</v>
      </c>
      <c r="J1184" s="25">
        <f>$K$1088</f>
        <v>5</v>
      </c>
      <c r="L1184" s="1">
        <f t="shared" si="9"/>
        <v>1</v>
      </c>
    </row>
    <row r="1185" spans="2:12" x14ac:dyDescent="0.25">
      <c r="B1185" s="50">
        <v>232</v>
      </c>
      <c r="C1185" s="45">
        <v>73.3</v>
      </c>
      <c r="D1185" s="45">
        <v>73.51782921541394</v>
      </c>
      <c r="E1185" s="52">
        <v>-0.21782921541394273</v>
      </c>
      <c r="F1185" s="64">
        <f t="shared" si="8"/>
        <v>-2.9629440604901879E-3</v>
      </c>
      <c r="G1185" s="47"/>
      <c r="H1185" s="40"/>
      <c r="I1185" s="40">
        <v>-4.1689549359955373</v>
      </c>
      <c r="J1185" s="25">
        <v>0</v>
      </c>
      <c r="L1185" s="1">
        <f t="shared" si="9"/>
        <v>1</v>
      </c>
    </row>
    <row r="1186" spans="2:12" x14ac:dyDescent="0.25">
      <c r="B1186" s="50">
        <v>234</v>
      </c>
      <c r="C1186" s="45">
        <v>32</v>
      </c>
      <c r="D1186" s="45">
        <v>35.748605245093501</v>
      </c>
      <c r="E1186" s="52">
        <v>-3.7486052450935006</v>
      </c>
      <c r="F1186" s="64">
        <f t="shared" si="8"/>
        <v>-0.10486018179990385</v>
      </c>
      <c r="G1186" s="47"/>
      <c r="H1186" s="40"/>
      <c r="I1186" s="40">
        <v>-4.1380607681333874</v>
      </c>
      <c r="J1186" s="25">
        <v>0</v>
      </c>
      <c r="L1186" s="1">
        <f t="shared" si="9"/>
        <v>0</v>
      </c>
    </row>
    <row r="1187" spans="2:12" x14ac:dyDescent="0.25">
      <c r="B1187" s="50">
        <v>235</v>
      </c>
      <c r="C1187" s="45">
        <v>44.8</v>
      </c>
      <c r="D1187" s="45">
        <v>47.985835560073731</v>
      </c>
      <c r="E1187" s="52">
        <v>-3.185835560073734</v>
      </c>
      <c r="F1187" s="64">
        <f t="shared" si="8"/>
        <v>-6.6391165703166069E-2</v>
      </c>
      <c r="G1187" s="47"/>
      <c r="H1187" s="40"/>
      <c r="I1187" s="40">
        <v>-4.1380607681333874</v>
      </c>
      <c r="J1187" s="25">
        <f>$K$1088</f>
        <v>5</v>
      </c>
      <c r="L1187" s="1">
        <f t="shared" si="9"/>
        <v>0</v>
      </c>
    </row>
    <row r="1188" spans="2:12" x14ac:dyDescent="0.25">
      <c r="B1188" s="50">
        <v>236</v>
      </c>
      <c r="C1188" s="45">
        <v>59.3</v>
      </c>
      <c r="D1188" s="45">
        <v>63.066279615202788</v>
      </c>
      <c r="E1188" s="52">
        <v>-3.7662796152027909</v>
      </c>
      <c r="F1188" s="64">
        <f t="shared" si="8"/>
        <v>-5.9719387891320766E-2</v>
      </c>
      <c r="G1188" s="47"/>
      <c r="H1188" s="40"/>
      <c r="I1188" s="40">
        <v>-4.1071666002712375</v>
      </c>
      <c r="J1188" s="25">
        <f>$K$1088</f>
        <v>5</v>
      </c>
      <c r="L1188" s="1">
        <f t="shared" si="9"/>
        <v>1</v>
      </c>
    </row>
    <row r="1189" spans="2:12" x14ac:dyDescent="0.25">
      <c r="B1189" s="50">
        <v>237</v>
      </c>
      <c r="C1189" s="45">
        <v>65.599999999999994</v>
      </c>
      <c r="D1189" s="45">
        <v>69.082922060832445</v>
      </c>
      <c r="E1189" s="52">
        <v>-3.4829220608324505</v>
      </c>
      <c r="F1189" s="64">
        <f t="shared" si="8"/>
        <v>-5.0416542278936737E-2</v>
      </c>
      <c r="G1189" s="47"/>
      <c r="H1189" s="40"/>
      <c r="I1189" s="40">
        <v>-4.1071666002712375</v>
      </c>
      <c r="J1189" s="25">
        <v>0</v>
      </c>
      <c r="L1189" s="1">
        <f t="shared" si="9"/>
        <v>1</v>
      </c>
    </row>
    <row r="1190" spans="2:12" x14ac:dyDescent="0.25">
      <c r="B1190" s="50">
        <v>238</v>
      </c>
      <c r="C1190" s="45">
        <v>68.599999999999994</v>
      </c>
      <c r="D1190" s="45">
        <v>71.331612194785706</v>
      </c>
      <c r="E1190" s="52">
        <v>-2.7316121947857113</v>
      </c>
      <c r="F1190" s="64">
        <f t="shared" si="8"/>
        <v>-3.8294552874067668E-2</v>
      </c>
      <c r="G1190" s="47"/>
      <c r="H1190" s="40"/>
      <c r="I1190" s="40">
        <v>-4.0762724324090867</v>
      </c>
      <c r="J1190" s="25">
        <v>0</v>
      </c>
      <c r="L1190" s="1">
        <f t="shared" si="9"/>
        <v>1</v>
      </c>
    </row>
    <row r="1191" spans="2:12" x14ac:dyDescent="0.25">
      <c r="B1191" s="50">
        <v>239</v>
      </c>
      <c r="C1191" s="45">
        <v>70.5</v>
      </c>
      <c r="D1191" s="45">
        <v>72.657935290364861</v>
      </c>
      <c r="E1191" s="52">
        <v>-2.1579352903648612</v>
      </c>
      <c r="F1191" s="64">
        <f t="shared" si="8"/>
        <v>-2.9699925847617971E-2</v>
      </c>
      <c r="G1191" s="47"/>
      <c r="H1191" s="40"/>
      <c r="I1191" s="40">
        <v>-4.0762724324090867</v>
      </c>
      <c r="J1191" s="25">
        <f>$K$1088</f>
        <v>5</v>
      </c>
      <c r="L1191" s="1">
        <f t="shared" si="9"/>
        <v>1</v>
      </c>
    </row>
    <row r="1192" spans="2:12" x14ac:dyDescent="0.25">
      <c r="B1192" s="50">
        <v>240</v>
      </c>
      <c r="C1192" s="45">
        <v>70.900000000000006</v>
      </c>
      <c r="D1192" s="45">
        <v>73.51782921541394</v>
      </c>
      <c r="E1192" s="52">
        <v>-2.6178292154139342</v>
      </c>
      <c r="F1192" s="64">
        <f t="shared" si="8"/>
        <v>-3.5608086410487669E-2</v>
      </c>
      <c r="G1192" s="47"/>
      <c r="H1192" s="40"/>
      <c r="I1192" s="40">
        <v>-4.0453782645469367</v>
      </c>
      <c r="J1192" s="25">
        <f>$K$1088</f>
        <v>5</v>
      </c>
      <c r="L1192" s="1">
        <f t="shared" si="9"/>
        <v>1</v>
      </c>
    </row>
    <row r="1193" spans="2:12" x14ac:dyDescent="0.25">
      <c r="B1193" s="50">
        <v>241</v>
      </c>
      <c r="C1193" s="45">
        <v>22.5</v>
      </c>
      <c r="D1193" s="45">
        <v>22.381585848629953</v>
      </c>
      <c r="E1193" s="52">
        <v>0.11841415137004674</v>
      </c>
      <c r="F1193" s="64">
        <f t="shared" si="8"/>
        <v>5.2906953140362586E-3</v>
      </c>
      <c r="G1193" s="47"/>
      <c r="H1193" s="40"/>
      <c r="I1193" s="40">
        <v>-4.0453782645469367</v>
      </c>
      <c r="J1193" s="25">
        <v>0</v>
      </c>
      <c r="L1193" s="1">
        <f t="shared" si="9"/>
        <v>1</v>
      </c>
    </row>
    <row r="1194" spans="2:12" x14ac:dyDescent="0.25">
      <c r="B1194" s="50">
        <v>242</v>
      </c>
      <c r="C1194" s="45">
        <v>52.4</v>
      </c>
      <c r="D1194" s="45">
        <v>47.985835560073731</v>
      </c>
      <c r="E1194" s="52">
        <v>4.4141644399262674</v>
      </c>
      <c r="F1194" s="64">
        <f t="shared" si="8"/>
        <v>9.1988904400761157E-2</v>
      </c>
      <c r="G1194" s="47"/>
      <c r="H1194" s="40"/>
      <c r="I1194" s="40">
        <v>-4.0144840966847868</v>
      </c>
      <c r="J1194" s="25">
        <v>0</v>
      </c>
      <c r="L1194" s="1">
        <f t="shared" si="9"/>
        <v>0</v>
      </c>
    </row>
    <row r="1195" spans="2:12" x14ac:dyDescent="0.25">
      <c r="B1195" s="50">
        <v>243</v>
      </c>
      <c r="C1195" s="45">
        <v>66.099999999999994</v>
      </c>
      <c r="D1195" s="45">
        <v>63.066279615202788</v>
      </c>
      <c r="E1195" s="52">
        <v>3.0337203847972063</v>
      </c>
      <c r="F1195" s="64">
        <f t="shared" si="8"/>
        <v>4.8103683986234318E-2</v>
      </c>
      <c r="G1195" s="47"/>
      <c r="H1195" s="40"/>
      <c r="I1195" s="40">
        <v>-4.0144840966847868</v>
      </c>
      <c r="J1195" s="25">
        <f>$K$1088</f>
        <v>5</v>
      </c>
      <c r="L1195" s="1">
        <f t="shared" si="9"/>
        <v>1</v>
      </c>
    </row>
    <row r="1196" spans="2:12" x14ac:dyDescent="0.25">
      <c r="B1196" s="50">
        <v>244</v>
      </c>
      <c r="C1196" s="45">
        <v>71.2</v>
      </c>
      <c r="D1196" s="45">
        <v>69.082922060832445</v>
      </c>
      <c r="E1196" s="52">
        <v>2.117077939167558</v>
      </c>
      <c r="F1196" s="64">
        <f t="shared" ref="F1196:F1259" si="10">E1196/D1196</f>
        <v>3.0645460209446841E-2</v>
      </c>
      <c r="G1196" s="47"/>
      <c r="H1196" s="40"/>
      <c r="I1196" s="40">
        <v>-3.9835899288226368</v>
      </c>
      <c r="J1196" s="25">
        <f>$K$1088</f>
        <v>5</v>
      </c>
      <c r="L1196" s="1">
        <f t="shared" ref="L1196:L1259" si="11">IF(F1196&lt;-0.065,0,IF(F1196&gt;0.065,0,1))</f>
        <v>1</v>
      </c>
    </row>
    <row r="1197" spans="2:12" x14ac:dyDescent="0.25">
      <c r="B1197" s="50">
        <v>245</v>
      </c>
      <c r="C1197" s="45">
        <v>73.099999999999994</v>
      </c>
      <c r="D1197" s="45">
        <v>71.331612194785706</v>
      </c>
      <c r="E1197" s="52">
        <v>1.7683878052142887</v>
      </c>
      <c r="F1197" s="64">
        <f t="shared" si="10"/>
        <v>2.4791081412618859E-2</v>
      </c>
      <c r="G1197" s="47"/>
      <c r="H1197" s="40"/>
      <c r="I1197" s="40">
        <v>-3.9835899288226368</v>
      </c>
      <c r="J1197" s="25">
        <v>0</v>
      </c>
      <c r="L1197" s="1">
        <f t="shared" si="11"/>
        <v>1</v>
      </c>
    </row>
    <row r="1198" spans="2:12" x14ac:dyDescent="0.25">
      <c r="B1198" s="50">
        <v>246</v>
      </c>
      <c r="C1198" s="45">
        <v>74</v>
      </c>
      <c r="D1198" s="45">
        <v>72.657935290364861</v>
      </c>
      <c r="E1198" s="52">
        <v>1.3420647096351388</v>
      </c>
      <c r="F1198" s="64">
        <f t="shared" si="10"/>
        <v>1.8470999819521564E-2</v>
      </c>
      <c r="G1198" s="47"/>
      <c r="H1198" s="40"/>
      <c r="I1198" s="40">
        <v>-3.9526957609604865</v>
      </c>
      <c r="J1198" s="25">
        <v>0</v>
      </c>
      <c r="L1198" s="1">
        <f t="shared" si="11"/>
        <v>1</v>
      </c>
    </row>
    <row r="1199" spans="2:12" x14ac:dyDescent="0.25">
      <c r="B1199" s="50">
        <v>247</v>
      </c>
      <c r="C1199" s="45">
        <v>74.099999999999994</v>
      </c>
      <c r="D1199" s="45">
        <v>73.136461368866634</v>
      </c>
      <c r="E1199" s="52">
        <v>0.96353863113336047</v>
      </c>
      <c r="F1199" s="64">
        <f t="shared" si="10"/>
        <v>1.317453173286188E-2</v>
      </c>
      <c r="G1199" s="47"/>
      <c r="H1199" s="40"/>
      <c r="I1199" s="40">
        <v>-3.9526957609604865</v>
      </c>
      <c r="J1199" s="25">
        <f>$K$1088</f>
        <v>5</v>
      </c>
      <c r="L1199" s="1">
        <f t="shared" si="11"/>
        <v>1</v>
      </c>
    </row>
    <row r="1200" spans="2:12" x14ac:dyDescent="0.25">
      <c r="B1200" s="50">
        <v>248</v>
      </c>
      <c r="C1200" s="45">
        <v>73.900000000000006</v>
      </c>
      <c r="D1200" s="45">
        <v>73.51782921541394</v>
      </c>
      <c r="E1200" s="52">
        <v>0.38217078458606579</v>
      </c>
      <c r="F1200" s="64">
        <f t="shared" si="10"/>
        <v>5.1983415270093264E-3</v>
      </c>
      <c r="G1200" s="47"/>
      <c r="H1200" s="40"/>
      <c r="I1200" s="40">
        <v>-3.9218015930983365</v>
      </c>
      <c r="J1200" s="25">
        <f>$K$1088</f>
        <v>5</v>
      </c>
      <c r="L1200" s="1">
        <f t="shared" si="11"/>
        <v>1</v>
      </c>
    </row>
    <row r="1201" spans="2:12" x14ac:dyDescent="0.25">
      <c r="B1201" s="50">
        <v>249</v>
      </c>
      <c r="C1201" s="45">
        <v>21.3</v>
      </c>
      <c r="D1201" s="45">
        <v>22.381585848629953</v>
      </c>
      <c r="E1201" s="52">
        <v>-1.0815858486299526</v>
      </c>
      <c r="F1201" s="64">
        <f t="shared" si="10"/>
        <v>-4.8324808436045641E-2</v>
      </c>
      <c r="G1201" s="47"/>
      <c r="H1201" s="40"/>
      <c r="I1201" s="40">
        <v>-3.9218015930983365</v>
      </c>
      <c r="J1201" s="25">
        <v>0</v>
      </c>
      <c r="L1201" s="1">
        <f t="shared" si="11"/>
        <v>1</v>
      </c>
    </row>
    <row r="1202" spans="2:12" x14ac:dyDescent="0.25">
      <c r="B1202" s="50">
        <v>250</v>
      </c>
      <c r="C1202" s="45">
        <v>46.9</v>
      </c>
      <c r="D1202" s="45">
        <v>47.985835560073731</v>
      </c>
      <c r="E1202" s="52">
        <v>-1.0858355600737326</v>
      </c>
      <c r="F1202" s="64">
        <f t="shared" si="10"/>
        <v>-2.2628251595501948E-2</v>
      </c>
      <c r="G1202" s="47"/>
      <c r="H1202" s="40"/>
      <c r="I1202" s="40">
        <v>-3.8909074252361862</v>
      </c>
      <c r="J1202" s="25">
        <v>0</v>
      </c>
      <c r="L1202" s="1">
        <f t="shared" si="11"/>
        <v>1</v>
      </c>
    </row>
    <row r="1203" spans="2:12" x14ac:dyDescent="0.25">
      <c r="B1203" s="50">
        <v>251</v>
      </c>
      <c r="C1203" s="45">
        <v>62.7</v>
      </c>
      <c r="D1203" s="45">
        <v>63.066279615202788</v>
      </c>
      <c r="E1203" s="52">
        <v>-0.36627961520278518</v>
      </c>
      <c r="F1203" s="64">
        <f t="shared" si="10"/>
        <v>-5.8078519525431088E-3</v>
      </c>
      <c r="G1203" s="47"/>
      <c r="H1203" s="40"/>
      <c r="I1203" s="40">
        <v>-3.8909074252361862</v>
      </c>
      <c r="J1203" s="25">
        <f>$K$1088</f>
        <v>5</v>
      </c>
      <c r="L1203" s="1">
        <f t="shared" si="11"/>
        <v>1</v>
      </c>
    </row>
    <row r="1204" spans="2:12" x14ac:dyDescent="0.25">
      <c r="B1204" s="50">
        <v>252</v>
      </c>
      <c r="C1204" s="45">
        <v>69</v>
      </c>
      <c r="D1204" s="45">
        <v>69.082922060832445</v>
      </c>
      <c r="E1204" s="52">
        <v>-8.2922060832444799E-2</v>
      </c>
      <c r="F1204" s="64">
        <f t="shared" si="10"/>
        <v>-1.2003264824181294E-3</v>
      </c>
      <c r="G1204" s="47"/>
      <c r="H1204" s="40"/>
      <c r="I1204" s="40">
        <v>-3.8600132573740362</v>
      </c>
      <c r="J1204" s="25">
        <f>$K$1088</f>
        <v>5</v>
      </c>
      <c r="L1204" s="1">
        <f t="shared" si="11"/>
        <v>1</v>
      </c>
    </row>
    <row r="1205" spans="2:12" x14ac:dyDescent="0.25">
      <c r="B1205" s="50">
        <v>253</v>
      </c>
      <c r="C1205" s="45">
        <v>71.8</v>
      </c>
      <c r="D1205" s="45">
        <v>71.331612194785706</v>
      </c>
      <c r="E1205" s="52">
        <v>0.46838780521429157</v>
      </c>
      <c r="F1205" s="64">
        <f t="shared" si="10"/>
        <v>6.5663426186872362E-3</v>
      </c>
      <c r="G1205" s="47"/>
      <c r="H1205" s="40"/>
      <c r="I1205" s="40">
        <v>-3.8600132573740362</v>
      </c>
      <c r="J1205" s="25">
        <v>0</v>
      </c>
      <c r="L1205" s="1">
        <f t="shared" si="11"/>
        <v>1</v>
      </c>
    </row>
    <row r="1206" spans="2:12" x14ac:dyDescent="0.25">
      <c r="B1206" s="50">
        <v>254</v>
      </c>
      <c r="C1206" s="45">
        <v>73.3</v>
      </c>
      <c r="D1206" s="45">
        <v>72.657935290364861</v>
      </c>
      <c r="E1206" s="52">
        <v>0.64206470963513596</v>
      </c>
      <c r="F1206" s="64">
        <f t="shared" si="10"/>
        <v>8.8368146860936178E-3</v>
      </c>
      <c r="G1206" s="47"/>
      <c r="H1206" s="40"/>
      <c r="I1206" s="40">
        <v>-3.8291190895118863</v>
      </c>
      <c r="J1206" s="25">
        <v>0</v>
      </c>
      <c r="L1206" s="1">
        <f t="shared" si="11"/>
        <v>1</v>
      </c>
    </row>
    <row r="1207" spans="2:12" x14ac:dyDescent="0.25">
      <c r="B1207" s="50">
        <v>255</v>
      </c>
      <c r="C1207" s="45">
        <v>73.5</v>
      </c>
      <c r="D1207" s="45">
        <v>73.136461368866634</v>
      </c>
      <c r="E1207" s="52">
        <v>0.36353863113336615</v>
      </c>
      <c r="F1207" s="64">
        <f t="shared" si="10"/>
        <v>4.9706893706525489E-3</v>
      </c>
      <c r="G1207" s="47"/>
      <c r="H1207" s="40"/>
      <c r="I1207" s="40">
        <v>-3.8291190895118863</v>
      </c>
      <c r="J1207" s="25">
        <f>$K$1088</f>
        <v>5</v>
      </c>
      <c r="L1207" s="1">
        <f t="shared" si="11"/>
        <v>1</v>
      </c>
    </row>
    <row r="1208" spans="2:12" x14ac:dyDescent="0.25">
      <c r="B1208" s="50">
        <v>256</v>
      </c>
      <c r="C1208" s="45">
        <v>73.5</v>
      </c>
      <c r="D1208" s="45">
        <v>73.51782921541394</v>
      </c>
      <c r="E1208" s="52">
        <v>-1.7829215413939892E-2</v>
      </c>
      <c r="F1208" s="64">
        <f t="shared" si="10"/>
        <v>-2.4251553132368295E-4</v>
      </c>
      <c r="G1208" s="47"/>
      <c r="H1208" s="40"/>
      <c r="I1208" s="40">
        <v>-3.7982249216497359</v>
      </c>
      <c r="J1208" s="25">
        <f>$K$1088</f>
        <v>5</v>
      </c>
      <c r="L1208" s="1">
        <f t="shared" si="11"/>
        <v>1</v>
      </c>
    </row>
    <row r="1209" spans="2:12" x14ac:dyDescent="0.25">
      <c r="B1209" s="50">
        <v>257</v>
      </c>
      <c r="C1209" s="45">
        <v>23.8</v>
      </c>
      <c r="D1209" s="45">
        <v>22.230341664094894</v>
      </c>
      <c r="E1209" s="52">
        <v>1.5696583359051068</v>
      </c>
      <c r="F1209" s="64">
        <f t="shared" si="10"/>
        <v>7.0608826423946697E-2</v>
      </c>
      <c r="G1209" s="47"/>
      <c r="H1209" s="40"/>
      <c r="I1209" s="40">
        <v>-3.7982249216497359</v>
      </c>
      <c r="J1209" s="25">
        <v>0</v>
      </c>
      <c r="L1209" s="1">
        <f t="shared" si="11"/>
        <v>0</v>
      </c>
    </row>
    <row r="1210" spans="2:12" x14ac:dyDescent="0.25">
      <c r="B1210" s="50">
        <v>260</v>
      </c>
      <c r="C1210" s="45">
        <v>68.2</v>
      </c>
      <c r="D1210" s="45">
        <v>72.2049091736192</v>
      </c>
      <c r="E1210" s="52">
        <v>-4.0049091736191968</v>
      </c>
      <c r="F1210" s="64">
        <f t="shared" si="10"/>
        <v>-5.5465884791700996E-2</v>
      </c>
      <c r="G1210" s="47"/>
      <c r="H1210" s="40"/>
      <c r="I1210" s="40">
        <v>-3.767330753787586</v>
      </c>
      <c r="J1210" s="25">
        <v>0</v>
      </c>
      <c r="L1210" s="1">
        <f t="shared" si="11"/>
        <v>1</v>
      </c>
    </row>
    <row r="1211" spans="2:12" x14ac:dyDescent="0.25">
      <c r="B1211" s="50">
        <v>261</v>
      </c>
      <c r="C1211" s="45">
        <v>71.8</v>
      </c>
      <c r="D1211" s="45">
        <v>74.633219065317832</v>
      </c>
      <c r="E1211" s="52">
        <v>-2.8332190653178344</v>
      </c>
      <c r="F1211" s="64">
        <f t="shared" si="10"/>
        <v>-3.7961903570556767E-2</v>
      </c>
      <c r="G1211" s="47"/>
      <c r="H1211" s="40"/>
      <c r="I1211" s="40">
        <v>-3.767330753787586</v>
      </c>
      <c r="J1211" s="25">
        <f>$K$1088</f>
        <v>5</v>
      </c>
      <c r="L1211" s="1">
        <f t="shared" si="11"/>
        <v>1</v>
      </c>
    </row>
    <row r="1212" spans="2:12" x14ac:dyDescent="0.25">
      <c r="B1212" s="50">
        <v>262</v>
      </c>
      <c r="C1212" s="45">
        <v>74.099999999999994</v>
      </c>
      <c r="D1212" s="45">
        <v>76.067389299278091</v>
      </c>
      <c r="E1212" s="52">
        <v>-1.9673892992780964</v>
      </c>
      <c r="F1212" s="64">
        <f t="shared" si="10"/>
        <v>-2.5863767869535224E-2</v>
      </c>
      <c r="G1212" s="47"/>
      <c r="H1212" s="40"/>
      <c r="I1212" s="40">
        <v>-3.7364365859254356</v>
      </c>
      <c r="J1212" s="25">
        <f>$K$1088</f>
        <v>5</v>
      </c>
      <c r="L1212" s="1">
        <f t="shared" si="11"/>
        <v>1</v>
      </c>
    </row>
    <row r="1213" spans="2:12" x14ac:dyDescent="0.25">
      <c r="B1213" s="50">
        <v>263</v>
      </c>
      <c r="C1213" s="45">
        <v>74.599999999999994</v>
      </c>
      <c r="D1213" s="45">
        <v>76.588894256472969</v>
      </c>
      <c r="E1213" s="52">
        <v>-1.9888942564729746</v>
      </c>
      <c r="F1213" s="64">
        <f t="shared" si="10"/>
        <v>-2.5968441975579008E-2</v>
      </c>
      <c r="G1213" s="47"/>
      <c r="H1213" s="40"/>
      <c r="I1213" s="40">
        <v>-3.7364365859254356</v>
      </c>
      <c r="J1213" s="25">
        <v>0</v>
      </c>
      <c r="L1213" s="1">
        <f t="shared" si="11"/>
        <v>1</v>
      </c>
    </row>
    <row r="1214" spans="2:12" x14ac:dyDescent="0.25">
      <c r="B1214" s="50">
        <v>264</v>
      </c>
      <c r="C1214" s="45">
        <v>74.7</v>
      </c>
      <c r="D1214" s="45">
        <v>77.004256127160716</v>
      </c>
      <c r="E1214" s="52">
        <v>-2.3042561271607127</v>
      </c>
      <c r="F1214" s="64">
        <f t="shared" si="10"/>
        <v>-2.9923750232137652E-2</v>
      </c>
      <c r="G1214" s="47"/>
      <c r="H1214" s="40"/>
      <c r="I1214" s="40">
        <v>-3.7055424180632857</v>
      </c>
      <c r="J1214" s="25">
        <v>0</v>
      </c>
      <c r="L1214" s="1">
        <f t="shared" si="11"/>
        <v>1</v>
      </c>
    </row>
    <row r="1215" spans="2:12" x14ac:dyDescent="0.25">
      <c r="B1215" s="50">
        <v>265</v>
      </c>
      <c r="C1215" s="45">
        <v>23.3</v>
      </c>
      <c r="D1215" s="45">
        <v>22.230341664094894</v>
      </c>
      <c r="E1215" s="52">
        <v>1.0696583359051068</v>
      </c>
      <c r="F1215" s="64">
        <f t="shared" si="10"/>
        <v>4.8117044356216727E-2</v>
      </c>
      <c r="G1215" s="47"/>
      <c r="H1215" s="40"/>
      <c r="I1215" s="40">
        <v>-3.7055424180632857</v>
      </c>
      <c r="J1215" s="25">
        <f>$K$1088</f>
        <v>5</v>
      </c>
      <c r="L1215" s="1">
        <f t="shared" si="11"/>
        <v>1</v>
      </c>
    </row>
    <row r="1216" spans="2:12" x14ac:dyDescent="0.25">
      <c r="B1216" s="50">
        <v>266</v>
      </c>
      <c r="C1216" s="45">
        <v>32.6</v>
      </c>
      <c r="D1216" s="45">
        <v>36.184656112090764</v>
      </c>
      <c r="E1216" s="52">
        <v>-3.5846561120907623</v>
      </c>
      <c r="F1216" s="64">
        <f t="shared" si="10"/>
        <v>-9.906563989405949E-2</v>
      </c>
      <c r="G1216" s="47"/>
      <c r="H1216" s="40"/>
      <c r="I1216" s="40">
        <v>-3.6746482502011353</v>
      </c>
      <c r="J1216" s="25">
        <f>$K$1088</f>
        <v>5</v>
      </c>
      <c r="L1216" s="1">
        <f t="shared" si="11"/>
        <v>0</v>
      </c>
    </row>
    <row r="1217" spans="2:12" x14ac:dyDescent="0.25">
      <c r="B1217" s="50">
        <v>267</v>
      </c>
      <c r="C1217" s="45">
        <v>45.8</v>
      </c>
      <c r="D1217" s="45">
        <v>49.305639831317372</v>
      </c>
      <c r="E1217" s="52">
        <v>-3.5056398313173744</v>
      </c>
      <c r="F1217" s="64">
        <f t="shared" si="10"/>
        <v>-7.1100179275854436E-2</v>
      </c>
      <c r="G1217" s="47"/>
      <c r="H1217" s="40"/>
      <c r="I1217" s="40">
        <v>-3.6746482502011353</v>
      </c>
      <c r="J1217" s="25">
        <v>0</v>
      </c>
      <c r="L1217" s="1">
        <f t="shared" si="11"/>
        <v>0</v>
      </c>
    </row>
    <row r="1218" spans="2:12" x14ac:dyDescent="0.25">
      <c r="B1218" s="50">
        <v>269</v>
      </c>
      <c r="C1218" s="45">
        <v>61.6</v>
      </c>
      <c r="D1218" s="45">
        <v>65.682860188109117</v>
      </c>
      <c r="E1218" s="52">
        <v>-4.082860188109116</v>
      </c>
      <c r="F1218" s="64">
        <f t="shared" si="10"/>
        <v>-6.2160207037516547E-2</v>
      </c>
      <c r="G1218" s="47"/>
      <c r="H1218" s="40"/>
      <c r="I1218" s="40">
        <v>-3.6437540823389853</v>
      </c>
      <c r="J1218" s="25">
        <v>0</v>
      </c>
      <c r="L1218" s="1">
        <f t="shared" si="11"/>
        <v>1</v>
      </c>
    </row>
    <row r="1219" spans="2:12" x14ac:dyDescent="0.25">
      <c r="B1219" s="50">
        <v>273</v>
      </c>
      <c r="C1219" s="45">
        <v>20.9</v>
      </c>
      <c r="D1219" s="45">
        <v>22.230341664094894</v>
      </c>
      <c r="E1219" s="52">
        <v>-1.3303416640948953</v>
      </c>
      <c r="F1219" s="64">
        <f t="shared" si="10"/>
        <v>-5.9843509568887232E-2</v>
      </c>
      <c r="G1219" s="47"/>
      <c r="H1219" s="40"/>
      <c r="I1219" s="40">
        <v>-3.6437540823389853</v>
      </c>
      <c r="J1219" s="25">
        <f>$K$1088</f>
        <v>5</v>
      </c>
      <c r="L1219" s="1">
        <f t="shared" si="11"/>
        <v>1</v>
      </c>
    </row>
    <row r="1220" spans="2:12" x14ac:dyDescent="0.25">
      <c r="B1220" s="50">
        <v>276</v>
      </c>
      <c r="C1220" s="45">
        <v>62.2</v>
      </c>
      <c r="D1220" s="45">
        <v>59.168143569772297</v>
      </c>
      <c r="E1220" s="52">
        <v>3.0318564302277053</v>
      </c>
      <c r="F1220" s="64">
        <f t="shared" si="10"/>
        <v>5.1241364817411886E-2</v>
      </c>
      <c r="G1220" s="47"/>
      <c r="H1220" s="40"/>
      <c r="I1220" s="40">
        <v>-3.6128599144768354</v>
      </c>
      <c r="J1220" s="25">
        <f>$K$1088</f>
        <v>5</v>
      </c>
      <c r="L1220" s="1">
        <f t="shared" si="11"/>
        <v>1</v>
      </c>
    </row>
    <row r="1221" spans="2:12" x14ac:dyDescent="0.25">
      <c r="B1221" s="50">
        <v>277</v>
      </c>
      <c r="C1221" s="45">
        <v>67.599999999999994</v>
      </c>
      <c r="D1221" s="45">
        <v>65.682860188109117</v>
      </c>
      <c r="E1221" s="52">
        <v>1.9171398118908769</v>
      </c>
      <c r="F1221" s="64">
        <f t="shared" si="10"/>
        <v>2.9187824744543414E-2</v>
      </c>
      <c r="G1221" s="47"/>
      <c r="H1221" s="40"/>
      <c r="I1221" s="40">
        <v>-3.6128599144768354</v>
      </c>
      <c r="J1221" s="25">
        <v>0</v>
      </c>
      <c r="L1221" s="1">
        <f t="shared" si="11"/>
        <v>1</v>
      </c>
    </row>
    <row r="1222" spans="2:12" x14ac:dyDescent="0.25">
      <c r="B1222" s="50">
        <v>278</v>
      </c>
      <c r="C1222" s="45">
        <v>73.900000000000006</v>
      </c>
      <c r="D1222" s="45">
        <v>72.2049091736192</v>
      </c>
      <c r="E1222" s="52">
        <v>1.695090826380806</v>
      </c>
      <c r="F1222" s="64">
        <f t="shared" si="10"/>
        <v>2.3476116039491186E-2</v>
      </c>
      <c r="G1222" s="47"/>
      <c r="H1222" s="40"/>
      <c r="I1222" s="40">
        <v>-3.581965746614685</v>
      </c>
      <c r="J1222" s="25">
        <v>0</v>
      </c>
      <c r="L1222" s="1">
        <f t="shared" si="11"/>
        <v>1</v>
      </c>
    </row>
    <row r="1223" spans="2:12" x14ac:dyDescent="0.25">
      <c r="B1223" s="50">
        <v>279</v>
      </c>
      <c r="C1223" s="45">
        <v>77.7</v>
      </c>
      <c r="D1223" s="45">
        <v>76.067389299278091</v>
      </c>
      <c r="E1223" s="52">
        <v>1.6326107007219122</v>
      </c>
      <c r="F1223" s="64">
        <f t="shared" si="10"/>
        <v>2.1462688752187875E-2</v>
      </c>
      <c r="G1223" s="47"/>
      <c r="H1223" s="40"/>
      <c r="I1223" s="40">
        <v>-3.581965746614685</v>
      </c>
      <c r="J1223" s="25">
        <f>$K$1088</f>
        <v>5</v>
      </c>
      <c r="L1223" s="1">
        <f t="shared" si="11"/>
        <v>1</v>
      </c>
    </row>
    <row r="1224" spans="2:12" x14ac:dyDescent="0.25">
      <c r="B1224" s="50">
        <v>281</v>
      </c>
      <c r="C1224" s="45">
        <v>21.5</v>
      </c>
      <c r="D1224" s="45">
        <v>22.230341664094894</v>
      </c>
      <c r="E1224" s="52">
        <v>-0.73034166409489387</v>
      </c>
      <c r="F1224" s="64">
        <f t="shared" si="10"/>
        <v>-3.2853371087611202E-2</v>
      </c>
      <c r="G1224" s="47"/>
      <c r="H1224" s="40"/>
      <c r="I1224" s="40">
        <v>-3.5665186626836101</v>
      </c>
      <c r="J1224" s="25">
        <f>$K$1088</f>
        <v>5</v>
      </c>
      <c r="L1224" s="1">
        <f t="shared" si="11"/>
        <v>1</v>
      </c>
    </row>
    <row r="1225" spans="2:12" x14ac:dyDescent="0.25">
      <c r="B1225" s="50">
        <v>283</v>
      </c>
      <c r="C1225" s="45">
        <v>51</v>
      </c>
      <c r="D1225" s="45">
        <v>49.305639831317372</v>
      </c>
      <c r="E1225" s="52">
        <v>1.6943601686826284</v>
      </c>
      <c r="F1225" s="64">
        <f t="shared" si="10"/>
        <v>3.4364429190642504E-2</v>
      </c>
      <c r="G1225" s="47"/>
      <c r="H1225" s="40"/>
      <c r="I1225" s="40">
        <v>-3.5665186626836101</v>
      </c>
      <c r="J1225" s="25">
        <v>0</v>
      </c>
      <c r="L1225" s="1">
        <f t="shared" si="11"/>
        <v>1</v>
      </c>
    </row>
    <row r="1226" spans="2:12" x14ac:dyDescent="0.25">
      <c r="B1226" s="50">
        <v>285</v>
      </c>
      <c r="C1226" s="45">
        <v>67.400000000000006</v>
      </c>
      <c r="D1226" s="45">
        <v>65.682860188109117</v>
      </c>
      <c r="E1226" s="52">
        <v>1.7171398118908883</v>
      </c>
      <c r="F1226" s="64">
        <f t="shared" si="10"/>
        <v>2.6142890351808255E-2</v>
      </c>
      <c r="G1226" s="47"/>
      <c r="H1226" s="40"/>
      <c r="I1226" s="40">
        <v>-3.5665186626836101</v>
      </c>
      <c r="J1226" s="25">
        <v>0</v>
      </c>
      <c r="L1226" s="1">
        <f t="shared" si="11"/>
        <v>1</v>
      </c>
    </row>
    <row r="1227" spans="2:12" x14ac:dyDescent="0.25">
      <c r="B1227" s="50">
        <v>287</v>
      </c>
      <c r="C1227" s="45">
        <v>78.2</v>
      </c>
      <c r="D1227" s="45">
        <v>76.067389299278091</v>
      </c>
      <c r="E1227" s="52">
        <v>2.1326107007219122</v>
      </c>
      <c r="F1227" s="64">
        <f t="shared" si="10"/>
        <v>2.8035807727427177E-2</v>
      </c>
      <c r="G1227" s="47"/>
      <c r="H1227" s="40"/>
      <c r="I1227" s="40">
        <v>-3.5665186626836101</v>
      </c>
      <c r="J1227" s="25">
        <f>$K$1089</f>
        <v>14</v>
      </c>
      <c r="L1227" s="1">
        <f t="shared" si="11"/>
        <v>1</v>
      </c>
    </row>
    <row r="1228" spans="2:12" x14ac:dyDescent="0.25">
      <c r="B1228" s="50">
        <v>288</v>
      </c>
      <c r="C1228" s="45">
        <v>78.5</v>
      </c>
      <c r="D1228" s="45">
        <v>77.004256127160716</v>
      </c>
      <c r="E1228" s="52">
        <v>1.4957438728392844</v>
      </c>
      <c r="F1228" s="64">
        <f t="shared" si="10"/>
        <v>1.9424171442800422E-2</v>
      </c>
      <c r="G1228" s="47"/>
      <c r="H1228" s="40"/>
      <c r="I1228" s="40">
        <v>-3.5356244948214601</v>
      </c>
      <c r="J1228" s="25">
        <f>$K$1089</f>
        <v>14</v>
      </c>
      <c r="L1228" s="1">
        <f t="shared" si="11"/>
        <v>1</v>
      </c>
    </row>
    <row r="1229" spans="2:12" x14ac:dyDescent="0.25">
      <c r="B1229" s="50">
        <v>289</v>
      </c>
      <c r="C1229" s="45">
        <v>24.2</v>
      </c>
      <c r="D1229" s="45">
        <v>22.364573535752363</v>
      </c>
      <c r="E1229" s="52">
        <v>1.8354264642476359</v>
      </c>
      <c r="F1229" s="64">
        <f t="shared" si="10"/>
        <v>8.2068475900669152E-2</v>
      </c>
      <c r="G1229" s="47"/>
      <c r="H1229" s="40"/>
      <c r="I1229" s="40">
        <v>-3.5356244948214601</v>
      </c>
      <c r="J1229" s="25">
        <v>0</v>
      </c>
      <c r="L1229" s="1">
        <f t="shared" si="11"/>
        <v>0</v>
      </c>
    </row>
    <row r="1230" spans="2:12" x14ac:dyDescent="0.25">
      <c r="B1230" s="50">
        <v>290</v>
      </c>
      <c r="C1230" s="45">
        <v>27.4</v>
      </c>
      <c r="D1230" s="45">
        <v>29.449416021918015</v>
      </c>
      <c r="E1230" s="52">
        <v>-2.0494160219180166</v>
      </c>
      <c r="F1230" s="64">
        <f t="shared" si="10"/>
        <v>-6.9591058117849228E-2</v>
      </c>
      <c r="G1230" s="47"/>
      <c r="H1230" s="40"/>
      <c r="I1230" s="40">
        <v>-3.5047303269593097</v>
      </c>
      <c r="J1230" s="25">
        <v>0</v>
      </c>
      <c r="L1230" s="1">
        <f t="shared" si="11"/>
        <v>0</v>
      </c>
    </row>
    <row r="1231" spans="2:12" x14ac:dyDescent="0.25">
      <c r="B1231" s="50">
        <v>291</v>
      </c>
      <c r="C1231" s="45">
        <v>34.9</v>
      </c>
      <c r="D1231" s="45">
        <v>36.938979650730928</v>
      </c>
      <c r="E1231" s="52">
        <v>-2.0389796507309299</v>
      </c>
      <c r="F1231" s="64">
        <f t="shared" si="10"/>
        <v>-5.5198591569396091E-2</v>
      </c>
      <c r="G1231" s="47"/>
      <c r="H1231" s="40"/>
      <c r="I1231" s="40">
        <v>-3.5047303269593097</v>
      </c>
      <c r="J1231" s="25">
        <f>$K$1089</f>
        <v>14</v>
      </c>
      <c r="L1231" s="1">
        <f t="shared" si="11"/>
        <v>1</v>
      </c>
    </row>
    <row r="1232" spans="2:12" x14ac:dyDescent="0.25">
      <c r="B1232" s="50">
        <v>292</v>
      </c>
      <c r="C1232" s="45">
        <v>49.1</v>
      </c>
      <c r="D1232" s="45">
        <v>50.968585044300085</v>
      </c>
      <c r="E1232" s="52">
        <v>-1.8685850443000831</v>
      </c>
      <c r="F1232" s="64">
        <f t="shared" si="10"/>
        <v>-3.6661505173745265E-2</v>
      </c>
      <c r="G1232" s="47"/>
      <c r="H1232" s="40"/>
      <c r="I1232" s="40">
        <v>-3.4738361590971598</v>
      </c>
      <c r="J1232" s="25">
        <f>$K$1089</f>
        <v>14</v>
      </c>
      <c r="L1232" s="1">
        <f t="shared" si="11"/>
        <v>1</v>
      </c>
    </row>
    <row r="1233" spans="2:12" x14ac:dyDescent="0.25">
      <c r="B1233" s="50">
        <v>293</v>
      </c>
      <c r="C1233" s="45">
        <v>59.6</v>
      </c>
      <c r="D1233" s="45">
        <v>61.609436372272604</v>
      </c>
      <c r="E1233" s="52">
        <v>-2.009436372272603</v>
      </c>
      <c r="F1233" s="64">
        <f t="shared" si="10"/>
        <v>-3.2615723996088239E-2</v>
      </c>
      <c r="G1233" s="47"/>
      <c r="H1233" s="40"/>
      <c r="I1233" s="40">
        <v>-3.4738361590971598</v>
      </c>
      <c r="J1233" s="25">
        <v>0</v>
      </c>
      <c r="L1233" s="1">
        <f t="shared" si="11"/>
        <v>1</v>
      </c>
    </row>
    <row r="1234" spans="2:12" x14ac:dyDescent="0.25">
      <c r="B1234" s="50">
        <v>294</v>
      </c>
      <c r="C1234" s="45">
        <v>65.5</v>
      </c>
      <c r="D1234" s="45">
        <v>68.631294927818857</v>
      </c>
      <c r="E1234" s="52">
        <v>-3.1312949278188569</v>
      </c>
      <c r="F1234" s="64">
        <f t="shared" si="10"/>
        <v>-4.5624884844619545E-2</v>
      </c>
      <c r="G1234" s="47"/>
      <c r="H1234" s="40"/>
      <c r="I1234" s="40">
        <v>-3.4429419912350099</v>
      </c>
      <c r="J1234" s="25">
        <v>0</v>
      </c>
      <c r="L1234" s="1">
        <f t="shared" si="11"/>
        <v>1</v>
      </c>
    </row>
    <row r="1235" spans="2:12" x14ac:dyDescent="0.25">
      <c r="B1235" s="50">
        <v>296</v>
      </c>
      <c r="C1235" s="45">
        <v>78.599999999999994</v>
      </c>
      <c r="D1235" s="45">
        <v>80.658058157130711</v>
      </c>
      <c r="E1235" s="52">
        <v>-2.0580581571307164</v>
      </c>
      <c r="F1235" s="64">
        <f t="shared" si="10"/>
        <v>-2.5515840625885067E-2</v>
      </c>
      <c r="G1235" s="47"/>
      <c r="H1235" s="40"/>
      <c r="I1235" s="40">
        <v>-3.4429419912350099</v>
      </c>
      <c r="J1235" s="25">
        <f>$K$1089</f>
        <v>14</v>
      </c>
      <c r="L1235" s="1">
        <f t="shared" si="11"/>
        <v>1</v>
      </c>
    </row>
    <row r="1236" spans="2:12" x14ac:dyDescent="0.25">
      <c r="B1236" s="50">
        <v>297</v>
      </c>
      <c r="C1236" s="45">
        <v>23.4</v>
      </c>
      <c r="D1236" s="45">
        <v>22.364573535752363</v>
      </c>
      <c r="E1236" s="52">
        <v>1.0354264642476352</v>
      </c>
      <c r="F1236" s="64">
        <f t="shared" si="10"/>
        <v>4.6297617193208983E-2</v>
      </c>
      <c r="G1236" s="47"/>
      <c r="H1236" s="40"/>
      <c r="I1236" s="40">
        <v>-3.4120478233728595</v>
      </c>
      <c r="J1236" s="25">
        <f>$K$1089</f>
        <v>14</v>
      </c>
      <c r="L1236" s="1">
        <f t="shared" si="11"/>
        <v>1</v>
      </c>
    </row>
    <row r="1237" spans="2:12" x14ac:dyDescent="0.25">
      <c r="B1237" s="50">
        <v>298</v>
      </c>
      <c r="C1237" s="45">
        <v>35.4</v>
      </c>
      <c r="D1237" s="45">
        <v>36.938979650730928</v>
      </c>
      <c r="E1237" s="52">
        <v>-1.5389796507309299</v>
      </c>
      <c r="F1237" s="64">
        <f t="shared" si="10"/>
        <v>-4.1662754772396032E-2</v>
      </c>
      <c r="G1237" s="47"/>
      <c r="H1237" s="40"/>
      <c r="I1237" s="40">
        <v>-3.4120478233728595</v>
      </c>
      <c r="J1237" s="25">
        <v>0</v>
      </c>
      <c r="L1237" s="1">
        <f t="shared" si="11"/>
        <v>1</v>
      </c>
    </row>
    <row r="1238" spans="2:12" x14ac:dyDescent="0.25">
      <c r="B1238" s="50">
        <v>299</v>
      </c>
      <c r="C1238" s="45">
        <v>47.8</v>
      </c>
      <c r="D1238" s="45">
        <v>50.968585044300085</v>
      </c>
      <c r="E1238" s="52">
        <v>-3.1685850443000874</v>
      </c>
      <c r="F1238" s="64">
        <f t="shared" si="10"/>
        <v>-6.2167412368737837E-2</v>
      </c>
      <c r="G1238" s="47"/>
      <c r="H1238" s="40"/>
      <c r="I1238" s="40">
        <v>-3.3811536555107096</v>
      </c>
      <c r="J1238" s="25">
        <v>0</v>
      </c>
      <c r="L1238" s="1">
        <f t="shared" si="11"/>
        <v>1</v>
      </c>
    </row>
    <row r="1239" spans="2:12" x14ac:dyDescent="0.25">
      <c r="B1239" s="50">
        <v>300</v>
      </c>
      <c r="C1239" s="45">
        <v>56.5</v>
      </c>
      <c r="D1239" s="45">
        <v>61.609436372272604</v>
      </c>
      <c r="E1239" s="52">
        <v>-5.1094363722726044</v>
      </c>
      <c r="F1239" s="64">
        <f t="shared" si="10"/>
        <v>-8.2932691372130649E-2</v>
      </c>
      <c r="G1239" s="47"/>
      <c r="H1239" s="40"/>
      <c r="I1239" s="40">
        <v>-3.3811536555107096</v>
      </c>
      <c r="J1239" s="25">
        <f>$K$1089</f>
        <v>14</v>
      </c>
      <c r="L1239" s="1">
        <f t="shared" si="11"/>
        <v>0</v>
      </c>
    </row>
    <row r="1240" spans="2:12" x14ac:dyDescent="0.25">
      <c r="B1240" s="50">
        <v>301</v>
      </c>
      <c r="C1240" s="45">
        <v>63</v>
      </c>
      <c r="D1240" s="45">
        <v>68.631294927818857</v>
      </c>
      <c r="E1240" s="52">
        <v>-5.6312949278188569</v>
      </c>
      <c r="F1240" s="64">
        <f t="shared" si="10"/>
        <v>-8.2051415957420326E-2</v>
      </c>
      <c r="G1240" s="47"/>
      <c r="H1240" s="40"/>
      <c r="I1240" s="40">
        <v>-3.3502594876485592</v>
      </c>
      <c r="J1240" s="25">
        <f>$K$1089</f>
        <v>14</v>
      </c>
      <c r="L1240" s="1">
        <f t="shared" si="11"/>
        <v>0</v>
      </c>
    </row>
    <row r="1241" spans="2:12" x14ac:dyDescent="0.25">
      <c r="B1241" s="50">
        <v>302</v>
      </c>
      <c r="C1241" s="45">
        <v>69.599999999999994</v>
      </c>
      <c r="D1241" s="45">
        <v>75.615172943812652</v>
      </c>
      <c r="E1241" s="52">
        <v>-6.015172943812658</v>
      </c>
      <c r="F1241" s="64">
        <f t="shared" si="10"/>
        <v>-7.9549814007333575E-2</v>
      </c>
      <c r="G1241" s="47"/>
      <c r="H1241" s="40"/>
      <c r="I1241" s="40">
        <v>-3.3502594876485592</v>
      </c>
      <c r="J1241" s="25">
        <v>0</v>
      </c>
      <c r="L1241" s="1">
        <f t="shared" si="11"/>
        <v>0</v>
      </c>
    </row>
    <row r="1242" spans="2:12" x14ac:dyDescent="0.25">
      <c r="B1242" s="50">
        <v>303</v>
      </c>
      <c r="C1242" s="45">
        <v>74</v>
      </c>
      <c r="D1242" s="45">
        <v>79.701036964665519</v>
      </c>
      <c r="E1242" s="52">
        <v>-5.7010369646655192</v>
      </c>
      <c r="F1242" s="64">
        <f t="shared" si="10"/>
        <v>-7.1530273404008582E-2</v>
      </c>
      <c r="G1242" s="47"/>
      <c r="H1242" s="40"/>
      <c r="I1242" s="40">
        <v>-3.3193653197864093</v>
      </c>
      <c r="J1242" s="25">
        <v>0</v>
      </c>
      <c r="L1242" s="1">
        <f t="shared" si="11"/>
        <v>0</v>
      </c>
    </row>
    <row r="1243" spans="2:12" x14ac:dyDescent="0.25">
      <c r="B1243" s="50">
        <v>304</v>
      </c>
      <c r="C1243" s="45">
        <v>74.099999999999994</v>
      </c>
      <c r="D1243" s="45">
        <v>80.658058157130711</v>
      </c>
      <c r="E1243" s="52">
        <v>-6.5580581571307164</v>
      </c>
      <c r="F1243" s="64">
        <f t="shared" si="10"/>
        <v>-8.1306918452647384E-2</v>
      </c>
      <c r="G1243" s="47"/>
      <c r="H1243" s="40"/>
      <c r="I1243" s="40">
        <v>-3.3193653197864093</v>
      </c>
      <c r="J1243" s="25">
        <f>$K$1089</f>
        <v>14</v>
      </c>
      <c r="L1243" s="1">
        <f t="shared" si="11"/>
        <v>0</v>
      </c>
    </row>
    <row r="1244" spans="2:12" x14ac:dyDescent="0.25">
      <c r="B1244" s="50">
        <v>305</v>
      </c>
      <c r="C1244" s="45">
        <v>21.4</v>
      </c>
      <c r="D1244" s="45">
        <v>22.364573535752363</v>
      </c>
      <c r="E1244" s="52">
        <v>-0.96457353575236482</v>
      </c>
      <c r="F1244" s="64">
        <f t="shared" si="10"/>
        <v>-4.3129529575441368E-2</v>
      </c>
      <c r="G1244" s="47"/>
      <c r="H1244" s="40"/>
      <c r="I1244" s="40">
        <v>-3.2884711519242589</v>
      </c>
      <c r="J1244" s="25">
        <f>$K$1089</f>
        <v>14</v>
      </c>
      <c r="L1244" s="1">
        <f t="shared" si="11"/>
        <v>1</v>
      </c>
    </row>
    <row r="1245" spans="2:12" x14ac:dyDescent="0.25">
      <c r="B1245" s="50">
        <v>307</v>
      </c>
      <c r="C1245" s="45">
        <v>53.1</v>
      </c>
      <c r="D1245" s="45">
        <v>50.968585044300085</v>
      </c>
      <c r="E1245" s="52">
        <v>2.1314149556999169</v>
      </c>
      <c r="F1245" s="64">
        <f t="shared" si="10"/>
        <v>4.1818209272385463E-2</v>
      </c>
      <c r="G1245" s="47"/>
      <c r="H1245" s="40"/>
      <c r="I1245" s="40">
        <v>-3.2884711519242589</v>
      </c>
      <c r="J1245" s="25">
        <v>0</v>
      </c>
      <c r="L1245" s="1">
        <f t="shared" si="11"/>
        <v>1</v>
      </c>
    </row>
    <row r="1246" spans="2:12" x14ac:dyDescent="0.25">
      <c r="B1246" s="50">
        <v>308</v>
      </c>
      <c r="C1246" s="45">
        <v>63.7</v>
      </c>
      <c r="D1246" s="45">
        <v>61.609436372272604</v>
      </c>
      <c r="E1246" s="52">
        <v>2.0905636277273985</v>
      </c>
      <c r="F1246" s="64">
        <f t="shared" si="10"/>
        <v>3.393252317867753E-2</v>
      </c>
      <c r="G1246" s="47"/>
      <c r="H1246" s="40"/>
      <c r="I1246" s="40">
        <v>-3.2575769840621089</v>
      </c>
      <c r="J1246" s="25">
        <v>0</v>
      </c>
      <c r="L1246" s="1">
        <f t="shared" si="11"/>
        <v>1</v>
      </c>
    </row>
    <row r="1247" spans="2:12" x14ac:dyDescent="0.25">
      <c r="B1247" s="50">
        <v>310</v>
      </c>
      <c r="C1247" s="45">
        <v>77.400000000000006</v>
      </c>
      <c r="D1247" s="45">
        <v>75.615172943812652</v>
      </c>
      <c r="E1247" s="52">
        <v>1.7848270561873534</v>
      </c>
      <c r="F1247" s="64">
        <f t="shared" si="10"/>
        <v>2.3604086147017138E-2</v>
      </c>
      <c r="G1247" s="47"/>
      <c r="H1247" s="40"/>
      <c r="I1247" s="40">
        <v>-3.2575769840621089</v>
      </c>
      <c r="J1247" s="25">
        <f>$K$1089</f>
        <v>14</v>
      </c>
      <c r="L1247" s="1">
        <f t="shared" si="11"/>
        <v>1</v>
      </c>
    </row>
    <row r="1248" spans="2:12" x14ac:dyDescent="0.25">
      <c r="B1248" s="50">
        <v>311</v>
      </c>
      <c r="C1248" s="45">
        <v>82.3</v>
      </c>
      <c r="D1248" s="45">
        <v>79.701036964665519</v>
      </c>
      <c r="E1248" s="52">
        <v>2.5989630353344779</v>
      </c>
      <c r="F1248" s="64">
        <f t="shared" si="10"/>
        <v>3.2608898633109333E-2</v>
      </c>
      <c r="G1248" s="47"/>
      <c r="H1248" s="40"/>
      <c r="I1248" s="40">
        <v>-3.226682816199959</v>
      </c>
      <c r="J1248" s="25">
        <f>$K$1089</f>
        <v>14</v>
      </c>
      <c r="L1248" s="1">
        <f t="shared" si="11"/>
        <v>1</v>
      </c>
    </row>
    <row r="1249" spans="2:12" x14ac:dyDescent="0.25">
      <c r="B1249" s="50">
        <v>312</v>
      </c>
      <c r="C1249" s="45">
        <v>82.5</v>
      </c>
      <c r="D1249" s="45">
        <v>80.658058157130711</v>
      </c>
      <c r="E1249" s="52">
        <v>1.8419418428692893</v>
      </c>
      <c r="F1249" s="64">
        <f t="shared" si="10"/>
        <v>2.2836426823975669E-2</v>
      </c>
      <c r="G1249" s="47"/>
      <c r="H1249" s="40"/>
      <c r="I1249" s="40">
        <v>-3.226682816199959</v>
      </c>
      <c r="J1249" s="25">
        <v>0</v>
      </c>
      <c r="L1249" s="1">
        <f t="shared" si="11"/>
        <v>1</v>
      </c>
    </row>
    <row r="1250" spans="2:12" x14ac:dyDescent="0.25">
      <c r="B1250" s="50">
        <v>313</v>
      </c>
      <c r="C1250" s="45">
        <v>21.8</v>
      </c>
      <c r="D1250" s="45">
        <v>22.364573535752363</v>
      </c>
      <c r="E1250" s="52">
        <v>-0.56457353575236269</v>
      </c>
      <c r="F1250" s="64">
        <f t="shared" si="10"/>
        <v>-2.52441002217112E-2</v>
      </c>
      <c r="G1250" s="47"/>
      <c r="H1250" s="40"/>
      <c r="I1250" s="40">
        <v>-3.1957886483378086</v>
      </c>
      <c r="J1250" s="25">
        <v>0</v>
      </c>
      <c r="L1250" s="1">
        <f t="shared" si="11"/>
        <v>1</v>
      </c>
    </row>
    <row r="1251" spans="2:12" x14ac:dyDescent="0.25">
      <c r="B1251" s="50">
        <v>314</v>
      </c>
      <c r="C1251" s="45">
        <v>39.5</v>
      </c>
      <c r="D1251" s="45">
        <v>36.938979650730928</v>
      </c>
      <c r="E1251" s="52">
        <v>2.5610203492690715</v>
      </c>
      <c r="F1251" s="64">
        <f t="shared" si="10"/>
        <v>6.9331106963004471E-2</v>
      </c>
      <c r="G1251" s="47"/>
      <c r="H1251" s="40"/>
      <c r="I1251" s="40">
        <v>-3.1957886483378086</v>
      </c>
      <c r="J1251" s="25">
        <f>$K$1089</f>
        <v>14</v>
      </c>
      <c r="L1251" s="1">
        <f t="shared" si="11"/>
        <v>0</v>
      </c>
    </row>
    <row r="1252" spans="2:12" x14ac:dyDescent="0.25">
      <c r="B1252" s="50">
        <v>316</v>
      </c>
      <c r="C1252" s="45">
        <v>65.3</v>
      </c>
      <c r="D1252" s="45">
        <v>61.609436372272604</v>
      </c>
      <c r="E1252" s="52">
        <v>3.6905636277273928</v>
      </c>
      <c r="F1252" s="64">
        <f t="shared" si="10"/>
        <v>5.99025708566348E-2</v>
      </c>
      <c r="G1252" s="47"/>
      <c r="H1252" s="40"/>
      <c r="I1252" s="40">
        <v>-3.1648944804756587</v>
      </c>
      <c r="J1252" s="25">
        <f>$K$1089</f>
        <v>14</v>
      </c>
      <c r="L1252" s="1">
        <f t="shared" si="11"/>
        <v>1</v>
      </c>
    </row>
    <row r="1253" spans="2:12" x14ac:dyDescent="0.25">
      <c r="B1253" s="50">
        <v>317</v>
      </c>
      <c r="C1253" s="45">
        <v>71.5</v>
      </c>
      <c r="D1253" s="45">
        <v>68.631294927818857</v>
      </c>
      <c r="E1253" s="52">
        <v>2.8687050721811431</v>
      </c>
      <c r="F1253" s="64">
        <f t="shared" si="10"/>
        <v>4.1798789826102328E-2</v>
      </c>
      <c r="G1253" s="47"/>
      <c r="H1253" s="40"/>
      <c r="I1253" s="40">
        <v>-3.1648944804756587</v>
      </c>
      <c r="J1253" s="25">
        <v>0</v>
      </c>
      <c r="L1253" s="1">
        <f t="shared" si="11"/>
        <v>1</v>
      </c>
    </row>
    <row r="1254" spans="2:12" x14ac:dyDescent="0.25">
      <c r="B1254" s="50">
        <v>318</v>
      </c>
      <c r="C1254" s="45">
        <v>78.099999999999994</v>
      </c>
      <c r="D1254" s="45">
        <v>75.615172943812652</v>
      </c>
      <c r="E1254" s="52">
        <v>2.484827056187342</v>
      </c>
      <c r="F1254" s="64">
        <f t="shared" si="10"/>
        <v>3.2861487442920244E-2</v>
      </c>
      <c r="G1254" s="47"/>
      <c r="H1254" s="40"/>
      <c r="I1254" s="40">
        <v>-3.1340003126135083</v>
      </c>
      <c r="J1254" s="25">
        <v>0</v>
      </c>
      <c r="L1254" s="1">
        <f t="shared" si="11"/>
        <v>1</v>
      </c>
    </row>
    <row r="1255" spans="2:12" x14ac:dyDescent="0.25">
      <c r="B1255" s="50">
        <v>319</v>
      </c>
      <c r="C1255" s="45">
        <v>82.4</v>
      </c>
      <c r="D1255" s="45">
        <v>79.701036964665519</v>
      </c>
      <c r="E1255" s="52">
        <v>2.6989630353344864</v>
      </c>
      <c r="F1255" s="64">
        <f t="shared" si="10"/>
        <v>3.386358745283375E-2</v>
      </c>
      <c r="G1255" s="47"/>
      <c r="H1255" s="40"/>
      <c r="I1255" s="40">
        <v>-3.1340003126135083</v>
      </c>
      <c r="J1255" s="25">
        <f>$K$1089</f>
        <v>14</v>
      </c>
      <c r="L1255" s="1">
        <f t="shared" si="11"/>
        <v>1</v>
      </c>
    </row>
    <row r="1256" spans="2:12" x14ac:dyDescent="0.25">
      <c r="B1256" s="50">
        <v>320</v>
      </c>
      <c r="C1256" s="45">
        <v>82.5</v>
      </c>
      <c r="D1256" s="45">
        <v>80.658058157130711</v>
      </c>
      <c r="E1256" s="52">
        <v>1.8419418428692893</v>
      </c>
      <c r="F1256" s="64">
        <f t="shared" si="10"/>
        <v>2.2836426823975669E-2</v>
      </c>
      <c r="G1256" s="47"/>
      <c r="H1256" s="40"/>
      <c r="I1256" s="40">
        <v>-3.1031061447513584</v>
      </c>
      <c r="J1256" s="25">
        <f>$K$1089</f>
        <v>14</v>
      </c>
      <c r="L1256" s="1">
        <f t="shared" si="11"/>
        <v>1</v>
      </c>
    </row>
    <row r="1257" spans="2:12" x14ac:dyDescent="0.25">
      <c r="B1257" s="50">
        <v>321</v>
      </c>
      <c r="C1257" s="45">
        <v>23.4</v>
      </c>
      <c r="D1257" s="45">
        <v>22.638191077998684</v>
      </c>
      <c r="E1257" s="52">
        <v>0.76180892200131467</v>
      </c>
      <c r="F1257" s="64">
        <f t="shared" si="10"/>
        <v>3.3651492708783245E-2</v>
      </c>
      <c r="G1257" s="47"/>
      <c r="H1257" s="40"/>
      <c r="I1257" s="40">
        <v>-3.1031061447513584</v>
      </c>
      <c r="J1257" s="25">
        <v>0</v>
      </c>
      <c r="L1257" s="1">
        <f t="shared" si="11"/>
        <v>1</v>
      </c>
    </row>
    <row r="1258" spans="2:12" x14ac:dyDescent="0.25">
      <c r="B1258" s="50">
        <v>322</v>
      </c>
      <c r="C1258" s="45">
        <v>38.6</v>
      </c>
      <c r="D1258" s="45">
        <v>37.808462596323153</v>
      </c>
      <c r="E1258" s="52">
        <v>0.79153740367684833</v>
      </c>
      <c r="F1258" s="64">
        <f t="shared" si="10"/>
        <v>2.0935455962015889E-2</v>
      </c>
      <c r="G1258" s="47"/>
      <c r="H1258" s="40"/>
      <c r="I1258" s="40">
        <v>-3.072211976889208</v>
      </c>
      <c r="J1258" s="25">
        <v>0</v>
      </c>
      <c r="L1258" s="1">
        <f t="shared" si="11"/>
        <v>1</v>
      </c>
    </row>
    <row r="1259" spans="2:12" x14ac:dyDescent="0.25">
      <c r="B1259" s="50">
        <v>323</v>
      </c>
      <c r="C1259" s="45">
        <v>55.8</v>
      </c>
      <c r="D1259" s="45">
        <v>52.733780223501114</v>
      </c>
      <c r="E1259" s="52">
        <v>3.0662197764988832</v>
      </c>
      <c r="F1259" s="64">
        <f t="shared" si="10"/>
        <v>5.8145267862522866E-2</v>
      </c>
      <c r="G1259" s="47"/>
      <c r="H1259" s="40"/>
      <c r="I1259" s="40">
        <v>-3.072211976889208</v>
      </c>
      <c r="J1259" s="25">
        <f>$K$1089</f>
        <v>14</v>
      </c>
      <c r="L1259" s="1">
        <f t="shared" si="11"/>
        <v>1</v>
      </c>
    </row>
    <row r="1260" spans="2:12" x14ac:dyDescent="0.25">
      <c r="B1260" s="50">
        <v>324</v>
      </c>
      <c r="C1260" s="45">
        <v>66.3</v>
      </c>
      <c r="D1260" s="45">
        <v>64.139201138336347</v>
      </c>
      <c r="E1260" s="52">
        <v>2.1607988616636504</v>
      </c>
      <c r="F1260" s="64">
        <f t="shared" ref="F1260:F1323" si="12">E1260/D1260</f>
        <v>3.3689207587777846E-2</v>
      </c>
      <c r="G1260" s="47"/>
      <c r="H1260" s="40"/>
      <c r="I1260" s="40">
        <v>-3.0413178090270581</v>
      </c>
      <c r="J1260" s="25">
        <f>$K$1089</f>
        <v>14</v>
      </c>
      <c r="L1260" s="1">
        <f t="shared" ref="L1260:L1323" si="13">IF(F1260&lt;-0.065,0,IF(F1260&gt;0.065,0,1))</f>
        <v>1</v>
      </c>
    </row>
    <row r="1261" spans="2:12" x14ac:dyDescent="0.25">
      <c r="B1261" s="50">
        <v>326</v>
      </c>
      <c r="C1261" s="45">
        <v>80.099999999999994</v>
      </c>
      <c r="D1261" s="45">
        <v>79.036330027369161</v>
      </c>
      <c r="E1261" s="52">
        <v>1.0636699726308336</v>
      </c>
      <c r="F1261" s="64">
        <f t="shared" si="12"/>
        <v>1.3457987893194178E-2</v>
      </c>
      <c r="G1261" s="47"/>
      <c r="H1261" s="40"/>
      <c r="I1261" s="40">
        <v>-3.0413178090270581</v>
      </c>
      <c r="J1261" s="25">
        <v>0</v>
      </c>
      <c r="L1261" s="1">
        <f t="shared" si="13"/>
        <v>1</v>
      </c>
    </row>
    <row r="1262" spans="2:12" x14ac:dyDescent="0.25">
      <c r="B1262" s="50">
        <v>327</v>
      </c>
      <c r="C1262" s="45">
        <v>85</v>
      </c>
      <c r="D1262" s="45">
        <v>83.262702379874682</v>
      </c>
      <c r="E1262" s="52">
        <v>1.7372976201253181</v>
      </c>
      <c r="F1262" s="64">
        <f t="shared" si="12"/>
        <v>2.0865256236809796E-2</v>
      </c>
      <c r="G1262" s="47"/>
      <c r="H1262" s="40"/>
      <c r="I1262" s="40">
        <v>-3.0104236411649081</v>
      </c>
      <c r="J1262" s="25">
        <v>0</v>
      </c>
      <c r="L1262" s="1">
        <f t="shared" si="13"/>
        <v>1</v>
      </c>
    </row>
    <row r="1263" spans="2:12" x14ac:dyDescent="0.25">
      <c r="B1263" s="50">
        <v>328</v>
      </c>
      <c r="C1263" s="45">
        <v>85.6</v>
      </c>
      <c r="D1263" s="45">
        <v>84.165578377422477</v>
      </c>
      <c r="E1263" s="52">
        <v>1.434421622577517</v>
      </c>
      <c r="F1263" s="64">
        <f t="shared" si="12"/>
        <v>1.7042853506514993E-2</v>
      </c>
      <c r="G1263" s="47"/>
      <c r="H1263" s="40"/>
      <c r="I1263" s="40">
        <v>-3.0104236411649081</v>
      </c>
      <c r="J1263" s="25">
        <f>$K$1089</f>
        <v>14</v>
      </c>
      <c r="L1263" s="1">
        <f t="shared" si="13"/>
        <v>1</v>
      </c>
    </row>
    <row r="1264" spans="2:12" x14ac:dyDescent="0.25">
      <c r="B1264" s="50">
        <v>329</v>
      </c>
      <c r="C1264" s="45">
        <v>22.4</v>
      </c>
      <c r="D1264" s="45">
        <v>22.638191077998684</v>
      </c>
      <c r="E1264" s="52">
        <v>-0.23819107799868533</v>
      </c>
      <c r="F1264" s="64">
        <f t="shared" si="12"/>
        <v>-1.0521648005267321E-2</v>
      </c>
      <c r="G1264" s="47"/>
      <c r="H1264" s="40"/>
      <c r="I1264" s="40">
        <v>-2.9795294733027577</v>
      </c>
      <c r="J1264" s="25">
        <f>$K$1089</f>
        <v>14</v>
      </c>
      <c r="L1264" s="1">
        <f t="shared" si="13"/>
        <v>1</v>
      </c>
    </row>
    <row r="1265" spans="2:12" x14ac:dyDescent="0.25">
      <c r="B1265" s="50">
        <v>330</v>
      </c>
      <c r="C1265" s="45">
        <v>36.799999999999997</v>
      </c>
      <c r="D1265" s="45">
        <v>37.808462596323153</v>
      </c>
      <c r="E1265" s="52">
        <v>-1.0084625963231559</v>
      </c>
      <c r="F1265" s="64">
        <f t="shared" si="12"/>
        <v>-2.6672933176109314E-2</v>
      </c>
      <c r="G1265" s="47"/>
      <c r="H1265" s="40"/>
      <c r="I1265" s="40">
        <v>-2.9795294733027577</v>
      </c>
      <c r="J1265" s="25">
        <v>0</v>
      </c>
      <c r="L1265" s="1">
        <f t="shared" si="13"/>
        <v>1</v>
      </c>
    </row>
    <row r="1266" spans="2:12" x14ac:dyDescent="0.25">
      <c r="B1266" s="50">
        <v>331</v>
      </c>
      <c r="C1266" s="45">
        <v>52.6</v>
      </c>
      <c r="D1266" s="45">
        <v>52.733780223501114</v>
      </c>
      <c r="E1266" s="52">
        <v>-0.13378022350111252</v>
      </c>
      <c r="F1266" s="64">
        <f t="shared" si="12"/>
        <v>-2.5368980364030985E-3</v>
      </c>
      <c r="G1266" s="47"/>
      <c r="H1266" s="40"/>
      <c r="I1266" s="40">
        <v>-2.9486353054406078</v>
      </c>
      <c r="J1266" s="25">
        <v>0</v>
      </c>
      <c r="L1266" s="1">
        <f t="shared" si="13"/>
        <v>1</v>
      </c>
    </row>
    <row r="1267" spans="2:12" x14ac:dyDescent="0.25">
      <c r="B1267" s="50">
        <v>332</v>
      </c>
      <c r="C1267" s="45">
        <v>58.7</v>
      </c>
      <c r="D1267" s="45">
        <v>58.957051961263453</v>
      </c>
      <c r="E1267" s="52">
        <v>-0.25705196126344987</v>
      </c>
      <c r="F1267" s="64">
        <f t="shared" si="12"/>
        <v>-4.359986680343866E-3</v>
      </c>
      <c r="G1267" s="47"/>
      <c r="H1267" s="40"/>
      <c r="I1267" s="40">
        <v>-2.9486353054406078</v>
      </c>
      <c r="J1267" s="25">
        <f>$K$1089</f>
        <v>14</v>
      </c>
      <c r="L1267" s="1">
        <f t="shared" si="13"/>
        <v>1</v>
      </c>
    </row>
    <row r="1268" spans="2:12" x14ac:dyDescent="0.25">
      <c r="B1268" s="50">
        <v>333</v>
      </c>
      <c r="C1268" s="45">
        <v>63.6</v>
      </c>
      <c r="D1268" s="45">
        <v>64.139201138336347</v>
      </c>
      <c r="E1268" s="52">
        <v>-0.53920113833634531</v>
      </c>
      <c r="F1268" s="64">
        <f t="shared" si="12"/>
        <v>-8.4067329927198283E-3</v>
      </c>
      <c r="G1268" s="47"/>
      <c r="H1268" s="40"/>
      <c r="I1268" s="40">
        <v>-2.9177411375784574</v>
      </c>
      <c r="J1268" s="25">
        <f>$K$1089</f>
        <v>14</v>
      </c>
      <c r="L1268" s="1">
        <f t="shared" si="13"/>
        <v>1</v>
      </c>
    </row>
    <row r="1269" spans="2:12" x14ac:dyDescent="0.25">
      <c r="B1269" s="50">
        <v>334</v>
      </c>
      <c r="C1269" s="45">
        <v>69.900000000000006</v>
      </c>
      <c r="D1269" s="45">
        <v>71.64357093526074</v>
      </c>
      <c r="E1269" s="52">
        <v>-1.7435709352607347</v>
      </c>
      <c r="F1269" s="64">
        <f t="shared" si="12"/>
        <v>-2.4336739675305648E-2</v>
      </c>
      <c r="G1269" s="47"/>
      <c r="H1269" s="40"/>
      <c r="I1269" s="40">
        <v>-2.9177411375784574</v>
      </c>
      <c r="J1269" s="25">
        <v>0</v>
      </c>
      <c r="L1269" s="1">
        <f t="shared" si="13"/>
        <v>1</v>
      </c>
    </row>
    <row r="1270" spans="2:12" x14ac:dyDescent="0.25">
      <c r="B1270" s="50">
        <v>336</v>
      </c>
      <c r="C1270" s="45">
        <v>83.4</v>
      </c>
      <c r="D1270" s="45">
        <v>84.165578377422477</v>
      </c>
      <c r="E1270" s="52">
        <v>-0.76557837742247159</v>
      </c>
      <c r="F1270" s="64">
        <f t="shared" si="12"/>
        <v>-9.0960983359420367E-3</v>
      </c>
      <c r="G1270" s="47"/>
      <c r="H1270" s="40"/>
      <c r="I1270" s="40">
        <v>-2.8868469697163075</v>
      </c>
      <c r="J1270" s="25">
        <v>0</v>
      </c>
      <c r="L1270" s="1">
        <f t="shared" si="13"/>
        <v>1</v>
      </c>
    </row>
    <row r="1271" spans="2:12" x14ac:dyDescent="0.25">
      <c r="B1271" s="50">
        <v>337</v>
      </c>
      <c r="C1271" s="45">
        <v>21.6</v>
      </c>
      <c r="D1271" s="45">
        <v>22.638191077998684</v>
      </c>
      <c r="E1271" s="52">
        <v>-1.0381910779986825</v>
      </c>
      <c r="F1271" s="64">
        <f t="shared" si="12"/>
        <v>-4.5860160576507651E-2</v>
      </c>
      <c r="G1271" s="47"/>
      <c r="H1271" s="40"/>
      <c r="I1271" s="40">
        <v>-2.8868469697163075</v>
      </c>
      <c r="J1271" s="25">
        <f>$K$1089</f>
        <v>14</v>
      </c>
      <c r="L1271" s="1">
        <f t="shared" si="13"/>
        <v>1</v>
      </c>
    </row>
    <row r="1272" spans="2:12" x14ac:dyDescent="0.25">
      <c r="B1272" s="50">
        <v>338</v>
      </c>
      <c r="C1272" s="45">
        <v>35.1</v>
      </c>
      <c r="D1272" s="45">
        <v>37.808462596323153</v>
      </c>
      <c r="E1272" s="52">
        <v>-2.7084625963231517</v>
      </c>
      <c r="F1272" s="64">
        <f t="shared" si="12"/>
        <v>-7.1636411806560676E-2</v>
      </c>
      <c r="G1272" s="47"/>
      <c r="H1272" s="40"/>
      <c r="I1272" s="40">
        <v>-2.8559528018541571</v>
      </c>
      <c r="J1272" s="25">
        <f>$K$1089</f>
        <v>14</v>
      </c>
      <c r="L1272" s="1">
        <f t="shared" si="13"/>
        <v>0</v>
      </c>
    </row>
    <row r="1273" spans="2:12" x14ac:dyDescent="0.25">
      <c r="B1273" s="50">
        <v>339</v>
      </c>
      <c r="C1273" s="45">
        <v>53.5</v>
      </c>
      <c r="D1273" s="45">
        <v>52.733780223501114</v>
      </c>
      <c r="E1273" s="52">
        <v>0.76621977649888606</v>
      </c>
      <c r="F1273" s="64">
        <f t="shared" si="12"/>
        <v>1.4529961122669825E-2</v>
      </c>
      <c r="G1273" s="47"/>
      <c r="H1273" s="40"/>
      <c r="I1273" s="40">
        <v>-2.8559528018541571</v>
      </c>
      <c r="J1273" s="25">
        <v>0</v>
      </c>
      <c r="L1273" s="1">
        <f t="shared" si="13"/>
        <v>1</v>
      </c>
    </row>
    <row r="1274" spans="2:12" x14ac:dyDescent="0.25">
      <c r="B1274" s="50">
        <v>340</v>
      </c>
      <c r="C1274" s="45">
        <v>60</v>
      </c>
      <c r="D1274" s="45">
        <v>58.957051961263453</v>
      </c>
      <c r="E1274" s="52">
        <v>1.0429480387365473</v>
      </c>
      <c r="F1274" s="64">
        <f t="shared" si="12"/>
        <v>1.7689962507314569E-2</v>
      </c>
      <c r="G1274" s="47"/>
      <c r="H1274" s="40"/>
      <c r="I1274" s="40">
        <v>-2.8250586339920072</v>
      </c>
      <c r="J1274" s="25">
        <v>0</v>
      </c>
      <c r="L1274" s="1">
        <f t="shared" si="13"/>
        <v>1</v>
      </c>
    </row>
    <row r="1275" spans="2:12" x14ac:dyDescent="0.25">
      <c r="B1275" s="50">
        <v>341</v>
      </c>
      <c r="C1275" s="45">
        <v>65.099999999999994</v>
      </c>
      <c r="D1275" s="45">
        <v>64.139201138336347</v>
      </c>
      <c r="E1275" s="52">
        <v>0.96079886166364759</v>
      </c>
      <c r="F1275" s="64">
        <f t="shared" si="12"/>
        <v>1.4979900663112141E-2</v>
      </c>
      <c r="G1275" s="47"/>
      <c r="H1275" s="40"/>
      <c r="I1275" s="40">
        <v>-2.8250586339920072</v>
      </c>
      <c r="J1275" s="25">
        <f>$K$1089</f>
        <v>14</v>
      </c>
      <c r="L1275" s="1">
        <f t="shared" si="13"/>
        <v>1</v>
      </c>
    </row>
    <row r="1276" spans="2:12" x14ac:dyDescent="0.25">
      <c r="B1276" s="50">
        <v>342</v>
      </c>
      <c r="C1276" s="45">
        <v>71.900000000000006</v>
      </c>
      <c r="D1276" s="45">
        <v>71.64357093526074</v>
      </c>
      <c r="E1276" s="52">
        <v>0.2564290647392653</v>
      </c>
      <c r="F1276" s="64">
        <f t="shared" si="12"/>
        <v>3.5792334384195088E-3</v>
      </c>
      <c r="G1276" s="47"/>
      <c r="H1276" s="40"/>
      <c r="I1276" s="40">
        <v>-2.7941644661298572</v>
      </c>
      <c r="J1276" s="25">
        <f>$K$1089</f>
        <v>14</v>
      </c>
      <c r="L1276" s="1">
        <f t="shared" si="13"/>
        <v>1</v>
      </c>
    </row>
    <row r="1277" spans="2:12" x14ac:dyDescent="0.25">
      <c r="B1277" s="50">
        <v>343</v>
      </c>
      <c r="C1277" s="45">
        <v>83.6</v>
      </c>
      <c r="D1277" s="45">
        <v>81.727604679019294</v>
      </c>
      <c r="E1277" s="52">
        <v>1.8723953209807007</v>
      </c>
      <c r="F1277" s="64">
        <f t="shared" si="12"/>
        <v>2.2910194521599293E-2</v>
      </c>
      <c r="G1277" s="47"/>
      <c r="H1277" s="40"/>
      <c r="I1277" s="40">
        <v>-2.7941644661298572</v>
      </c>
      <c r="J1277" s="25">
        <v>0</v>
      </c>
      <c r="L1277" s="1">
        <f t="shared" si="13"/>
        <v>1</v>
      </c>
    </row>
    <row r="1278" spans="2:12" x14ac:dyDescent="0.25">
      <c r="B1278" s="50">
        <v>344</v>
      </c>
      <c r="C1278" s="45">
        <v>85.7</v>
      </c>
      <c r="D1278" s="45">
        <v>84.165578377422477</v>
      </c>
      <c r="E1278" s="52">
        <v>1.5344216225775256</v>
      </c>
      <c r="F1278" s="64">
        <f t="shared" si="12"/>
        <v>1.8230987681172237E-2</v>
      </c>
      <c r="G1278" s="47"/>
      <c r="H1278" s="40"/>
      <c r="I1278" s="40">
        <v>-2.7632702982677069</v>
      </c>
      <c r="J1278" s="25">
        <v>0</v>
      </c>
      <c r="L1278" s="1">
        <f t="shared" si="13"/>
        <v>1</v>
      </c>
    </row>
    <row r="1279" spans="2:12" x14ac:dyDescent="0.25">
      <c r="B1279" s="50">
        <v>345</v>
      </c>
      <c r="C1279" s="45">
        <v>22.2</v>
      </c>
      <c r="D1279" s="45">
        <v>22.638191077998684</v>
      </c>
      <c r="E1279" s="52">
        <v>-0.43819107799868462</v>
      </c>
      <c r="F1279" s="64">
        <f t="shared" si="12"/>
        <v>-1.9356276148077403E-2</v>
      </c>
      <c r="G1279" s="47"/>
      <c r="H1279" s="40"/>
      <c r="I1279" s="40">
        <v>-2.7632702982677069</v>
      </c>
      <c r="J1279" s="25">
        <f>$K$1089</f>
        <v>14</v>
      </c>
      <c r="L1279" s="1">
        <f t="shared" si="13"/>
        <v>1</v>
      </c>
    </row>
    <row r="1280" spans="2:12" x14ac:dyDescent="0.25">
      <c r="B1280" s="50">
        <v>346</v>
      </c>
      <c r="C1280" s="45">
        <v>33.5</v>
      </c>
      <c r="D1280" s="45">
        <v>37.808462596323153</v>
      </c>
      <c r="E1280" s="52">
        <v>-4.3084625963231531</v>
      </c>
      <c r="F1280" s="64">
        <f t="shared" si="12"/>
        <v>-0.11395497992933858</v>
      </c>
      <c r="G1280" s="47"/>
      <c r="H1280" s="40"/>
      <c r="I1280" s="40">
        <v>-2.7323761304055569</v>
      </c>
      <c r="J1280" s="25">
        <f>$K$1089</f>
        <v>14</v>
      </c>
      <c r="L1280" s="1">
        <f t="shared" si="13"/>
        <v>0</v>
      </c>
    </row>
    <row r="1281" spans="2:12" x14ac:dyDescent="0.25">
      <c r="B1281" s="50">
        <v>348</v>
      </c>
      <c r="C1281" s="45">
        <v>57.3</v>
      </c>
      <c r="D1281" s="45">
        <v>58.957051961263453</v>
      </c>
      <c r="E1281" s="52">
        <v>-1.6570519612634556</v>
      </c>
      <c r="F1281" s="64">
        <f t="shared" si="12"/>
        <v>-2.8106085805514637E-2</v>
      </c>
      <c r="G1281" s="47"/>
      <c r="H1281" s="40"/>
      <c r="I1281" s="40">
        <v>-2.7323761304055569</v>
      </c>
      <c r="J1281" s="25">
        <v>0</v>
      </c>
      <c r="L1281" s="1">
        <f t="shared" si="13"/>
        <v>1</v>
      </c>
    </row>
    <row r="1282" spans="2:12" x14ac:dyDescent="0.25">
      <c r="B1282" s="50">
        <v>349</v>
      </c>
      <c r="C1282" s="45">
        <v>62.6</v>
      </c>
      <c r="D1282" s="45">
        <v>64.139201138336347</v>
      </c>
      <c r="E1282" s="52">
        <v>-1.5392011383363453</v>
      </c>
      <c r="F1282" s="64">
        <f t="shared" si="12"/>
        <v>-2.399782209660788E-2</v>
      </c>
      <c r="G1282" s="47"/>
      <c r="H1282" s="40"/>
      <c r="I1282" s="40">
        <v>-2.7014819625434066</v>
      </c>
      <c r="J1282" s="25">
        <v>0</v>
      </c>
      <c r="L1282" s="1">
        <f t="shared" si="13"/>
        <v>1</v>
      </c>
    </row>
    <row r="1283" spans="2:12" x14ac:dyDescent="0.25">
      <c r="B1283" s="50">
        <v>350</v>
      </c>
      <c r="C1283" s="45">
        <v>69.400000000000006</v>
      </c>
      <c r="D1283" s="45">
        <v>71.64357093526074</v>
      </c>
      <c r="E1283" s="52">
        <v>-2.2435709352607347</v>
      </c>
      <c r="F1283" s="64">
        <f t="shared" si="12"/>
        <v>-3.1315732953736936E-2</v>
      </c>
      <c r="G1283" s="47"/>
      <c r="H1283" s="40"/>
      <c r="I1283" s="40">
        <v>-2.7014819625434066</v>
      </c>
      <c r="J1283" s="25">
        <f>$K$1089</f>
        <v>14</v>
      </c>
      <c r="L1283" s="1">
        <f t="shared" si="13"/>
        <v>1</v>
      </c>
    </row>
    <row r="1284" spans="2:12" x14ac:dyDescent="0.25">
      <c r="B1284" s="50">
        <v>351</v>
      </c>
      <c r="C1284" s="45">
        <v>81.400000000000006</v>
      </c>
      <c r="D1284" s="45">
        <v>81.727604679019294</v>
      </c>
      <c r="E1284" s="52">
        <v>-0.32760467901928791</v>
      </c>
      <c r="F1284" s="64">
        <f t="shared" si="12"/>
        <v>-4.0084948079163385E-3</v>
      </c>
      <c r="G1284" s="47"/>
      <c r="H1284" s="40"/>
      <c r="I1284" s="40">
        <v>-2.6705877946812566</v>
      </c>
      <c r="J1284" s="25">
        <f>$K$1089</f>
        <v>14</v>
      </c>
      <c r="L1284" s="1">
        <f t="shared" si="13"/>
        <v>1</v>
      </c>
    </row>
    <row r="1285" spans="2:12" x14ac:dyDescent="0.25">
      <c r="B1285" s="50">
        <v>352</v>
      </c>
      <c r="C1285" s="45">
        <v>84</v>
      </c>
      <c r="D1285" s="45">
        <v>84.165578377422477</v>
      </c>
      <c r="E1285" s="52">
        <v>-0.16557837742247727</v>
      </c>
      <c r="F1285" s="64">
        <f t="shared" si="12"/>
        <v>-1.9672932879992409E-3</v>
      </c>
      <c r="G1285" s="47"/>
      <c r="H1285" s="40"/>
      <c r="I1285" s="40">
        <v>-2.6705877946812566</v>
      </c>
      <c r="J1285" s="25">
        <v>0</v>
      </c>
      <c r="L1285" s="1">
        <f t="shared" si="13"/>
        <v>1</v>
      </c>
    </row>
    <row r="1286" spans="2:12" x14ac:dyDescent="0.25">
      <c r="B1286" s="50">
        <v>353</v>
      </c>
      <c r="C1286" s="45">
        <v>23.4</v>
      </c>
      <c r="D1286" s="45">
        <v>22.829263378275744</v>
      </c>
      <c r="E1286" s="52">
        <v>0.57073662172425443</v>
      </c>
      <c r="F1286" s="64">
        <f t="shared" si="12"/>
        <v>2.5000220649579331E-2</v>
      </c>
      <c r="G1286" s="47"/>
      <c r="H1286" s="40"/>
      <c r="I1286" s="40">
        <v>-2.6396936268191062</v>
      </c>
      <c r="J1286" s="25">
        <v>0</v>
      </c>
      <c r="L1286" s="1">
        <f t="shared" si="13"/>
        <v>1</v>
      </c>
    </row>
    <row r="1287" spans="2:12" x14ac:dyDescent="0.25">
      <c r="B1287" s="50">
        <v>354</v>
      </c>
      <c r="C1287" s="45">
        <v>31.3</v>
      </c>
      <c r="D1287" s="45">
        <v>30.357203149021945</v>
      </c>
      <c r="E1287" s="52">
        <v>0.94279685097805555</v>
      </c>
      <c r="F1287" s="64">
        <f t="shared" si="12"/>
        <v>3.1056775762573201E-2</v>
      </c>
      <c r="G1287" s="47"/>
      <c r="H1287" s="40"/>
      <c r="I1287" s="40">
        <v>-2.6396936268191062</v>
      </c>
      <c r="J1287" s="25">
        <f>$K$1089</f>
        <v>14</v>
      </c>
      <c r="L1287" s="1">
        <f t="shared" si="13"/>
        <v>1</v>
      </c>
    </row>
    <row r="1288" spans="2:12" x14ac:dyDescent="0.25">
      <c r="B1288" s="50">
        <v>355</v>
      </c>
      <c r="C1288" s="45">
        <v>42.2</v>
      </c>
      <c r="D1288" s="45">
        <v>38.579781586761001</v>
      </c>
      <c r="E1288" s="52">
        <v>3.6202184132390016</v>
      </c>
      <c r="F1288" s="64">
        <f t="shared" si="12"/>
        <v>9.3837193066984917E-2</v>
      </c>
      <c r="G1288" s="47"/>
      <c r="H1288" s="40"/>
      <c r="I1288" s="40">
        <v>-2.6087994589569563</v>
      </c>
      <c r="J1288" s="25">
        <f>$K$1089</f>
        <v>14</v>
      </c>
      <c r="L1288" s="1">
        <f t="shared" si="13"/>
        <v>0</v>
      </c>
    </row>
    <row r="1289" spans="2:12" x14ac:dyDescent="0.25">
      <c r="B1289" s="50">
        <v>356</v>
      </c>
      <c r="C1289" s="45">
        <v>58.6</v>
      </c>
      <c r="D1289" s="45">
        <v>54.538241330300551</v>
      </c>
      <c r="E1289" s="52">
        <v>4.0617586696994508</v>
      </c>
      <c r="F1289" s="64">
        <f t="shared" si="12"/>
        <v>7.4475424410922544E-2</v>
      </c>
      <c r="G1289" s="47"/>
      <c r="H1289" s="40"/>
      <c r="I1289" s="40">
        <v>-2.6087994589569563</v>
      </c>
      <c r="J1289" s="25">
        <v>0</v>
      </c>
      <c r="L1289" s="1">
        <f t="shared" si="13"/>
        <v>0</v>
      </c>
    </row>
    <row r="1290" spans="2:12" x14ac:dyDescent="0.25">
      <c r="B1290" s="50">
        <v>357</v>
      </c>
      <c r="C1290" s="45">
        <v>68.5</v>
      </c>
      <c r="D1290" s="45">
        <v>66.874967413621562</v>
      </c>
      <c r="E1290" s="52">
        <v>1.6250325863784383</v>
      </c>
      <c r="F1290" s="64">
        <f t="shared" si="12"/>
        <v>2.429956453402982E-2</v>
      </c>
      <c r="G1290" s="47"/>
      <c r="H1290" s="40"/>
      <c r="I1290" s="40">
        <v>-2.5779052910948064</v>
      </c>
      <c r="J1290" s="25">
        <v>0</v>
      </c>
      <c r="L1290" s="1">
        <f t="shared" si="13"/>
        <v>1</v>
      </c>
    </row>
    <row r="1291" spans="2:12" x14ac:dyDescent="0.25">
      <c r="B1291" s="50">
        <v>358</v>
      </c>
      <c r="C1291" s="45">
        <v>74.5</v>
      </c>
      <c r="D1291" s="45">
        <v>74.966900203763558</v>
      </c>
      <c r="E1291" s="52">
        <v>-0.4669002037635579</v>
      </c>
      <c r="F1291" s="64">
        <f t="shared" si="12"/>
        <v>-6.2280846946385828E-3</v>
      </c>
      <c r="G1291" s="47"/>
      <c r="H1291" s="40"/>
      <c r="I1291" s="40">
        <v>-2.5779052910948064</v>
      </c>
      <c r="J1291" s="25">
        <f>$K$1089</f>
        <v>14</v>
      </c>
      <c r="L1291" s="1">
        <f t="shared" si="13"/>
        <v>1</v>
      </c>
    </row>
    <row r="1292" spans="2:12" x14ac:dyDescent="0.25">
      <c r="B1292" s="50">
        <v>359</v>
      </c>
      <c r="C1292" s="45">
        <v>84.1</v>
      </c>
      <c r="D1292" s="45">
        <v>87.158229495142479</v>
      </c>
      <c r="E1292" s="52">
        <v>-3.0582294951424842</v>
      </c>
      <c r="F1292" s="64">
        <f t="shared" si="12"/>
        <v>-3.5088247120863399E-2</v>
      </c>
      <c r="G1292" s="47"/>
      <c r="H1292" s="40"/>
      <c r="I1292" s="40">
        <v>-2.547011123232656</v>
      </c>
      <c r="J1292" s="25">
        <f>$K$1089</f>
        <v>14</v>
      </c>
      <c r="L1292" s="1">
        <f t="shared" si="13"/>
        <v>1</v>
      </c>
    </row>
    <row r="1293" spans="2:12" x14ac:dyDescent="0.25">
      <c r="B1293" s="50">
        <v>360</v>
      </c>
      <c r="C1293" s="45">
        <v>84.3</v>
      </c>
      <c r="D1293" s="45">
        <v>87.920488545076836</v>
      </c>
      <c r="E1293" s="52">
        <v>-3.6204885450768387</v>
      </c>
      <c r="F1293" s="64">
        <f t="shared" si="12"/>
        <v>-4.1179122238619206E-2</v>
      </c>
      <c r="G1293" s="47"/>
      <c r="H1293" s="40"/>
      <c r="I1293" s="40">
        <v>-2.547011123232656</v>
      </c>
      <c r="J1293" s="25">
        <v>0</v>
      </c>
      <c r="L1293" s="1">
        <f t="shared" si="13"/>
        <v>1</v>
      </c>
    </row>
    <row r="1294" spans="2:12" x14ac:dyDescent="0.25">
      <c r="B1294" s="50">
        <v>361</v>
      </c>
      <c r="C1294" s="45">
        <v>23.5</v>
      </c>
      <c r="D1294" s="45">
        <v>22.829263378275744</v>
      </c>
      <c r="E1294" s="52">
        <v>0.67073662172425585</v>
      </c>
      <c r="F1294" s="64">
        <f t="shared" si="12"/>
        <v>2.9380563472868194E-2</v>
      </c>
      <c r="G1294" s="47"/>
      <c r="H1294" s="40"/>
      <c r="I1294" s="40">
        <v>-2.5161169553705061</v>
      </c>
      <c r="J1294" s="25">
        <v>0</v>
      </c>
      <c r="L1294" s="1">
        <f t="shared" si="13"/>
        <v>1</v>
      </c>
    </row>
    <row r="1295" spans="2:12" x14ac:dyDescent="0.25">
      <c r="B1295" s="50">
        <v>362</v>
      </c>
      <c r="C1295" s="45">
        <v>38.6</v>
      </c>
      <c r="D1295" s="45">
        <v>38.579781586761001</v>
      </c>
      <c r="E1295" s="52">
        <v>2.0218413239000199E-2</v>
      </c>
      <c r="F1295" s="64">
        <f t="shared" si="12"/>
        <v>5.2406759207621664E-4</v>
      </c>
      <c r="G1295" s="47"/>
      <c r="H1295" s="40"/>
      <c r="I1295" s="40">
        <v>-2.5161169553705061</v>
      </c>
      <c r="J1295" s="25">
        <f>$K$1089</f>
        <v>14</v>
      </c>
      <c r="L1295" s="1">
        <f t="shared" si="13"/>
        <v>1</v>
      </c>
    </row>
    <row r="1296" spans="2:12" x14ac:dyDescent="0.25">
      <c r="B1296" s="50">
        <v>363</v>
      </c>
      <c r="C1296" s="45">
        <v>56.7</v>
      </c>
      <c r="D1296" s="45">
        <v>54.538241330300551</v>
      </c>
      <c r="E1296" s="52">
        <v>2.1617586696994522</v>
      </c>
      <c r="F1296" s="64">
        <f t="shared" si="12"/>
        <v>3.9637484028998464E-2</v>
      </c>
      <c r="G1296" s="47"/>
      <c r="H1296" s="40"/>
      <c r="I1296" s="40">
        <v>-2.4852227875083557</v>
      </c>
      <c r="J1296" s="25">
        <f>$K$1089</f>
        <v>14</v>
      </c>
      <c r="L1296" s="1">
        <f t="shared" si="13"/>
        <v>1</v>
      </c>
    </row>
    <row r="1297" spans="2:12" x14ac:dyDescent="0.25">
      <c r="B1297" s="50">
        <v>365</v>
      </c>
      <c r="C1297" s="45">
        <v>68.099999999999994</v>
      </c>
      <c r="D1297" s="45">
        <v>66.874967413621562</v>
      </c>
      <c r="E1297" s="52">
        <v>1.2250325863784326</v>
      </c>
      <c r="F1297" s="64">
        <f t="shared" si="12"/>
        <v>1.8318253208283574E-2</v>
      </c>
      <c r="G1297" s="47"/>
      <c r="H1297" s="40"/>
      <c r="I1297" s="40">
        <v>-2.4852227875083557</v>
      </c>
      <c r="J1297" s="25">
        <v>0</v>
      </c>
      <c r="L1297" s="1">
        <f t="shared" si="13"/>
        <v>1</v>
      </c>
    </row>
    <row r="1298" spans="2:12" x14ac:dyDescent="0.25">
      <c r="B1298" s="50">
        <v>367</v>
      </c>
      <c r="C1298" s="45">
        <v>87</v>
      </c>
      <c r="D1298" s="45">
        <v>85.634251043079644</v>
      </c>
      <c r="E1298" s="52">
        <v>1.3657489569203562</v>
      </c>
      <c r="F1298" s="64">
        <f t="shared" si="12"/>
        <v>1.5948629669608427E-2</v>
      </c>
      <c r="G1298" s="47"/>
      <c r="H1298" s="40"/>
      <c r="I1298" s="40">
        <v>-2.4543286196462057</v>
      </c>
      <c r="J1298" s="25">
        <v>0</v>
      </c>
      <c r="L1298" s="1">
        <f t="shared" si="13"/>
        <v>1</v>
      </c>
    </row>
    <row r="1299" spans="2:12" x14ac:dyDescent="0.25">
      <c r="B1299" s="50">
        <v>368</v>
      </c>
      <c r="C1299" s="45">
        <v>89.1</v>
      </c>
      <c r="D1299" s="45">
        <v>87.920488545076836</v>
      </c>
      <c r="E1299" s="52">
        <v>1.1795114549231585</v>
      </c>
      <c r="F1299" s="64">
        <f t="shared" si="12"/>
        <v>1.3415660836761876E-2</v>
      </c>
      <c r="G1299" s="47"/>
      <c r="H1299" s="40"/>
      <c r="I1299" s="40">
        <v>-2.4543286196462057</v>
      </c>
      <c r="J1299" s="25">
        <f>$K$1089</f>
        <v>14</v>
      </c>
      <c r="L1299" s="1">
        <f t="shared" si="13"/>
        <v>1</v>
      </c>
    </row>
    <row r="1300" spans="2:12" x14ac:dyDescent="0.25">
      <c r="B1300" s="50">
        <v>369</v>
      </c>
      <c r="C1300" s="45">
        <v>21.8</v>
      </c>
      <c r="D1300" s="45">
        <v>22.829263378275744</v>
      </c>
      <c r="E1300" s="52">
        <v>-1.0292633782757434</v>
      </c>
      <c r="F1300" s="64">
        <f t="shared" si="12"/>
        <v>-4.5085264523041388E-2</v>
      </c>
      <c r="G1300" s="47"/>
      <c r="H1300" s="40"/>
      <c r="I1300" s="40">
        <v>-2.4234344517840554</v>
      </c>
      <c r="J1300" s="25">
        <f>$K$1089</f>
        <v>14</v>
      </c>
      <c r="L1300" s="1">
        <f t="shared" si="13"/>
        <v>1</v>
      </c>
    </row>
    <row r="1301" spans="2:12" x14ac:dyDescent="0.25">
      <c r="B1301" s="50">
        <v>370</v>
      </c>
      <c r="C1301" s="45">
        <v>36.799999999999997</v>
      </c>
      <c r="D1301" s="45">
        <v>38.579781586761001</v>
      </c>
      <c r="E1301" s="52">
        <v>-1.7797815867610041</v>
      </c>
      <c r="F1301" s="64">
        <f t="shared" si="12"/>
        <v>-4.6132495145378226E-2</v>
      </c>
      <c r="G1301" s="47"/>
      <c r="H1301" s="40"/>
      <c r="I1301" s="40">
        <v>-2.4234344517840554</v>
      </c>
      <c r="J1301" s="25">
        <v>0</v>
      </c>
      <c r="L1301" s="1">
        <f t="shared" si="13"/>
        <v>1</v>
      </c>
    </row>
    <row r="1302" spans="2:12" x14ac:dyDescent="0.25">
      <c r="B1302" s="50">
        <v>371</v>
      </c>
      <c r="C1302" s="45">
        <v>56.8</v>
      </c>
      <c r="D1302" s="45">
        <v>54.538241330300551</v>
      </c>
      <c r="E1302" s="52">
        <v>2.2617586696994465</v>
      </c>
      <c r="F1302" s="64">
        <f t="shared" si="12"/>
        <v>4.1471059838573313E-2</v>
      </c>
      <c r="G1302" s="47"/>
      <c r="H1302" s="40"/>
      <c r="I1302" s="40">
        <v>-2.3925402839219054</v>
      </c>
      <c r="J1302" s="25">
        <v>0</v>
      </c>
      <c r="L1302" s="1">
        <f t="shared" si="13"/>
        <v>1</v>
      </c>
    </row>
    <row r="1303" spans="2:12" x14ac:dyDescent="0.25">
      <c r="B1303" s="50">
        <v>372</v>
      </c>
      <c r="C1303" s="45">
        <v>63.8</v>
      </c>
      <c r="D1303" s="45">
        <v>61.266202817487937</v>
      </c>
      <c r="E1303" s="52">
        <v>2.5337971825120604</v>
      </c>
      <c r="F1303" s="64">
        <f t="shared" si="12"/>
        <v>4.1357176811826317E-2</v>
      </c>
      <c r="G1303" s="47"/>
      <c r="H1303" s="40"/>
      <c r="I1303" s="40">
        <v>-2.3925402839219054</v>
      </c>
      <c r="J1303" s="25">
        <f>$K$1089</f>
        <v>14</v>
      </c>
      <c r="L1303" s="1">
        <f t="shared" si="13"/>
        <v>1</v>
      </c>
    </row>
    <row r="1304" spans="2:12" x14ac:dyDescent="0.25">
      <c r="B1304" s="50">
        <v>373</v>
      </c>
      <c r="C1304" s="45">
        <v>68.900000000000006</v>
      </c>
      <c r="D1304" s="45">
        <v>66.874967413621562</v>
      </c>
      <c r="E1304" s="52">
        <v>2.025032586378444</v>
      </c>
      <c r="F1304" s="64">
        <f t="shared" si="12"/>
        <v>3.0280875859776062E-2</v>
      </c>
      <c r="G1304" s="47"/>
      <c r="H1304" s="40"/>
      <c r="I1304" s="40">
        <v>-2.3616461160597551</v>
      </c>
      <c r="J1304" s="25">
        <f>$K$1089</f>
        <v>14</v>
      </c>
      <c r="L1304" s="1">
        <f t="shared" si="13"/>
        <v>1</v>
      </c>
    </row>
    <row r="1305" spans="2:12" x14ac:dyDescent="0.25">
      <c r="B1305" s="50">
        <v>374</v>
      </c>
      <c r="C1305" s="45">
        <v>76.599999999999994</v>
      </c>
      <c r="D1305" s="45">
        <v>74.966900203763558</v>
      </c>
      <c r="E1305" s="52">
        <v>1.6330997962364364</v>
      </c>
      <c r="F1305" s="64">
        <f t="shared" si="12"/>
        <v>2.1784278018666829E-2</v>
      </c>
      <c r="G1305" s="47"/>
      <c r="H1305" s="40"/>
      <c r="I1305" s="40">
        <v>-2.3616461160597551</v>
      </c>
      <c r="J1305" s="25">
        <v>0</v>
      </c>
      <c r="L1305" s="1">
        <f t="shared" si="13"/>
        <v>1</v>
      </c>
    </row>
    <row r="1306" spans="2:12" x14ac:dyDescent="0.25">
      <c r="B1306" s="50">
        <v>376</v>
      </c>
      <c r="C1306" s="45">
        <v>89.1</v>
      </c>
      <c r="D1306" s="45">
        <v>87.920488545076836</v>
      </c>
      <c r="E1306" s="52">
        <v>1.1795114549231585</v>
      </c>
      <c r="F1306" s="64">
        <f t="shared" si="12"/>
        <v>1.3415660836761876E-2</v>
      </c>
      <c r="G1306" s="47"/>
      <c r="H1306" s="40"/>
      <c r="I1306" s="40">
        <v>-2.3307519481976051</v>
      </c>
      <c r="J1306" s="25">
        <v>0</v>
      </c>
      <c r="L1306" s="1">
        <f t="shared" si="13"/>
        <v>1</v>
      </c>
    </row>
    <row r="1307" spans="2:12" x14ac:dyDescent="0.25">
      <c r="B1307" s="50">
        <v>378</v>
      </c>
      <c r="C1307" s="45">
        <v>38.9</v>
      </c>
      <c r="D1307" s="45">
        <v>38.579781586761001</v>
      </c>
      <c r="E1307" s="52">
        <v>0.32021841323899736</v>
      </c>
      <c r="F1307" s="64">
        <f t="shared" si="12"/>
        <v>8.300161381651865E-3</v>
      </c>
      <c r="G1307" s="47"/>
      <c r="H1307" s="40"/>
      <c r="I1307" s="40">
        <v>-2.3307519481976051</v>
      </c>
      <c r="J1307" s="25">
        <f>$K$1089</f>
        <v>14</v>
      </c>
      <c r="L1307" s="1">
        <f t="shared" si="13"/>
        <v>1</v>
      </c>
    </row>
    <row r="1308" spans="2:12" x14ac:dyDescent="0.25">
      <c r="B1308" s="50">
        <v>379</v>
      </c>
      <c r="C1308" s="45">
        <v>58.4</v>
      </c>
      <c r="D1308" s="45">
        <v>54.538241330300551</v>
      </c>
      <c r="E1308" s="52">
        <v>3.8617586696994479</v>
      </c>
      <c r="F1308" s="64">
        <f t="shared" si="12"/>
        <v>7.0808272791772597E-2</v>
      </c>
      <c r="G1308" s="47"/>
      <c r="H1308" s="40"/>
      <c r="I1308" s="40">
        <v>-2.2998577803354552</v>
      </c>
      <c r="J1308" s="25">
        <f>$K$1089</f>
        <v>14</v>
      </c>
      <c r="L1308" s="1">
        <f t="shared" si="13"/>
        <v>0</v>
      </c>
    </row>
    <row r="1309" spans="2:12" x14ac:dyDescent="0.25">
      <c r="B1309" s="50">
        <v>381</v>
      </c>
      <c r="C1309" s="45">
        <v>70</v>
      </c>
      <c r="D1309" s="45">
        <v>66.874967413621562</v>
      </c>
      <c r="E1309" s="52">
        <v>3.1250325863784383</v>
      </c>
      <c r="F1309" s="64">
        <f t="shared" si="12"/>
        <v>4.6729482005577916E-2</v>
      </c>
      <c r="G1309" s="47"/>
      <c r="H1309" s="40"/>
      <c r="I1309" s="40">
        <v>-2.2998577803354552</v>
      </c>
      <c r="J1309" s="25">
        <v>0</v>
      </c>
      <c r="L1309" s="1">
        <f t="shared" si="13"/>
        <v>1</v>
      </c>
    </row>
    <row r="1310" spans="2:12" x14ac:dyDescent="0.25">
      <c r="B1310" s="50">
        <v>382</v>
      </c>
      <c r="C1310" s="45">
        <v>77.400000000000006</v>
      </c>
      <c r="D1310" s="45">
        <v>74.966900203763558</v>
      </c>
      <c r="E1310" s="52">
        <v>2.4330997962364478</v>
      </c>
      <c r="F1310" s="64">
        <f t="shared" si="12"/>
        <v>3.2455654290402404E-2</v>
      </c>
      <c r="G1310" s="47"/>
      <c r="H1310" s="40"/>
      <c r="I1310" s="40">
        <v>-2.2689636124733048</v>
      </c>
      <c r="J1310" s="25">
        <v>0</v>
      </c>
      <c r="L1310" s="1">
        <f t="shared" si="13"/>
        <v>1</v>
      </c>
    </row>
    <row r="1311" spans="2:12" x14ac:dyDescent="0.25">
      <c r="B1311" s="50">
        <v>383</v>
      </c>
      <c r="C1311" s="45">
        <v>88.7</v>
      </c>
      <c r="D1311" s="45">
        <v>85.634251043079644</v>
      </c>
      <c r="E1311" s="52">
        <v>3.0657489569203591</v>
      </c>
      <c r="F1311" s="64">
        <f t="shared" si="12"/>
        <v>3.5800499444761727E-2</v>
      </c>
      <c r="G1311" s="47"/>
      <c r="H1311" s="40"/>
      <c r="I1311" s="40">
        <v>-2.2689636124733048</v>
      </c>
      <c r="J1311" s="25">
        <f>$K$1089</f>
        <v>14</v>
      </c>
      <c r="L1311" s="1">
        <f t="shared" si="13"/>
        <v>1</v>
      </c>
    </row>
    <row r="1312" spans="2:12" x14ac:dyDescent="0.25">
      <c r="B1312" s="50">
        <v>384</v>
      </c>
      <c r="C1312" s="45">
        <v>90.8</v>
      </c>
      <c r="D1312" s="45">
        <v>87.920488545076836</v>
      </c>
      <c r="E1312" s="52">
        <v>2.8795114549231613</v>
      </c>
      <c r="F1312" s="64">
        <f t="shared" si="12"/>
        <v>3.275131317595939E-2</v>
      </c>
      <c r="G1312" s="47"/>
      <c r="H1312" s="40"/>
      <c r="I1312" s="40">
        <v>-2.2380694446111549</v>
      </c>
      <c r="J1312" s="25">
        <f>$K$1089</f>
        <v>14</v>
      </c>
      <c r="L1312" s="1">
        <f t="shared" si="13"/>
        <v>1</v>
      </c>
    </row>
    <row r="1313" spans="2:12" x14ac:dyDescent="0.25">
      <c r="B1313" s="50">
        <v>385</v>
      </c>
      <c r="C1313" s="45">
        <v>25.5</v>
      </c>
      <c r="D1313" s="45">
        <v>22.482544026850405</v>
      </c>
      <c r="E1313" s="52">
        <v>3.0174559731495947</v>
      </c>
      <c r="F1313" s="64">
        <f t="shared" si="12"/>
        <v>0.1342132798470633</v>
      </c>
      <c r="G1313" s="47"/>
      <c r="H1313" s="40"/>
      <c r="I1313" s="40">
        <v>-2.2380694446111549</v>
      </c>
      <c r="J1313" s="25">
        <v>0</v>
      </c>
      <c r="L1313" s="1">
        <f t="shared" si="13"/>
        <v>0</v>
      </c>
    </row>
    <row r="1314" spans="2:12" x14ac:dyDescent="0.25">
      <c r="B1314" s="50">
        <v>386</v>
      </c>
      <c r="C1314" s="45">
        <v>29.8</v>
      </c>
      <c r="D1314" s="45">
        <v>30.047385443501241</v>
      </c>
      <c r="E1314" s="52">
        <v>-0.24738544350124059</v>
      </c>
      <c r="F1314" s="64">
        <f t="shared" si="12"/>
        <v>-8.2331770252158827E-3</v>
      </c>
      <c r="G1314" s="47"/>
      <c r="H1314" s="40"/>
      <c r="I1314" s="40">
        <v>-2.2071752767490045</v>
      </c>
      <c r="J1314" s="25">
        <v>0</v>
      </c>
      <c r="L1314" s="1">
        <f t="shared" si="13"/>
        <v>1</v>
      </c>
    </row>
    <row r="1315" spans="2:12" x14ac:dyDescent="0.25">
      <c r="B1315" s="50">
        <v>387</v>
      </c>
      <c r="C1315" s="45">
        <v>37.799999999999997</v>
      </c>
      <c r="D1315" s="45">
        <v>38.490126396603713</v>
      </c>
      <c r="E1315" s="52">
        <v>-0.69012639660371633</v>
      </c>
      <c r="F1315" s="64">
        <f t="shared" si="12"/>
        <v>-1.7929959218440282E-2</v>
      </c>
      <c r="G1315" s="47"/>
      <c r="H1315" s="40"/>
      <c r="I1315" s="40">
        <v>-2.2071752767490045</v>
      </c>
      <c r="J1315" s="25">
        <f>$K$1089</f>
        <v>14</v>
      </c>
      <c r="L1315" s="1">
        <f t="shared" si="13"/>
        <v>1</v>
      </c>
    </row>
    <row r="1316" spans="2:12" x14ac:dyDescent="0.25">
      <c r="B1316" s="50">
        <v>388</v>
      </c>
      <c r="C1316" s="45">
        <v>54.9</v>
      </c>
      <c r="D1316" s="45">
        <v>55.325927772724995</v>
      </c>
      <c r="E1316" s="52">
        <v>-0.4259277727249966</v>
      </c>
      <c r="F1316" s="64">
        <f t="shared" si="12"/>
        <v>-7.6985202033064467E-3</v>
      </c>
      <c r="G1316" s="47"/>
      <c r="H1316" s="40"/>
      <c r="I1316" s="40">
        <v>-2.1762811088868546</v>
      </c>
      <c r="J1316" s="25">
        <f>$K$1089</f>
        <v>14</v>
      </c>
      <c r="L1316" s="1">
        <f t="shared" si="13"/>
        <v>1</v>
      </c>
    </row>
    <row r="1317" spans="2:12" x14ac:dyDescent="0.25">
      <c r="B1317" s="50">
        <v>389</v>
      </c>
      <c r="C1317" s="45">
        <v>66</v>
      </c>
      <c r="D1317" s="45">
        <v>68.600342852126374</v>
      </c>
      <c r="E1317" s="52">
        <v>-2.6003428521263743</v>
      </c>
      <c r="F1317" s="64">
        <f t="shared" si="12"/>
        <v>-3.7905683033270333E-2</v>
      </c>
      <c r="G1317" s="47"/>
      <c r="H1317" s="40"/>
      <c r="I1317" s="40">
        <v>-2.1762811088868546</v>
      </c>
      <c r="J1317" s="25">
        <v>0</v>
      </c>
      <c r="L1317" s="1">
        <f t="shared" si="13"/>
        <v>1</v>
      </c>
    </row>
    <row r="1318" spans="2:12" x14ac:dyDescent="0.25">
      <c r="B1318" s="50">
        <v>390</v>
      </c>
      <c r="C1318" s="45">
        <v>73</v>
      </c>
      <c r="D1318" s="45">
        <v>77.324941860414327</v>
      </c>
      <c r="E1318" s="52">
        <v>-4.3249418604143273</v>
      </c>
      <c r="F1318" s="64">
        <f t="shared" si="12"/>
        <v>-5.5932041542580642E-2</v>
      </c>
      <c r="G1318" s="47"/>
      <c r="H1318" s="40"/>
      <c r="I1318" s="40">
        <v>-2.1453869410247042</v>
      </c>
      <c r="J1318" s="25">
        <v>0</v>
      </c>
      <c r="L1318" s="1">
        <f t="shared" si="13"/>
        <v>1</v>
      </c>
    </row>
    <row r="1319" spans="2:12" x14ac:dyDescent="0.25">
      <c r="B1319" s="50">
        <v>393</v>
      </c>
      <c r="C1319" s="45">
        <v>22.5</v>
      </c>
      <c r="D1319" s="45">
        <v>22.482544026850405</v>
      </c>
      <c r="E1319" s="52">
        <v>1.7455973149594683E-2</v>
      </c>
      <c r="F1319" s="64">
        <f t="shared" si="12"/>
        <v>7.764233944676101E-4</v>
      </c>
      <c r="G1319" s="47"/>
      <c r="H1319" s="40"/>
      <c r="I1319" s="40">
        <v>-2.1453869410247042</v>
      </c>
      <c r="J1319" s="25">
        <f>$K$1089</f>
        <v>14</v>
      </c>
      <c r="L1319" s="1">
        <f t="shared" si="13"/>
        <v>1</v>
      </c>
    </row>
    <row r="1320" spans="2:12" x14ac:dyDescent="0.25">
      <c r="B1320" s="50">
        <v>395</v>
      </c>
      <c r="C1320" s="45">
        <v>52.5</v>
      </c>
      <c r="D1320" s="45">
        <v>55.325927772724995</v>
      </c>
      <c r="E1320" s="52">
        <v>-2.8259277727249952</v>
      </c>
      <c r="F1320" s="64">
        <f t="shared" si="12"/>
        <v>-5.1077819866549856E-2</v>
      </c>
      <c r="G1320" s="47"/>
      <c r="H1320" s="40"/>
      <c r="I1320" s="40">
        <v>-2.1144927731625542</v>
      </c>
      <c r="J1320" s="25">
        <f>$K$1089</f>
        <v>14</v>
      </c>
      <c r="L1320" s="1">
        <f t="shared" si="13"/>
        <v>1</v>
      </c>
    </row>
    <row r="1321" spans="2:12" x14ac:dyDescent="0.25">
      <c r="B1321" s="50">
        <v>396</v>
      </c>
      <c r="C1321" s="45">
        <v>58.9</v>
      </c>
      <c r="D1321" s="45">
        <v>62.55021644950579</v>
      </c>
      <c r="E1321" s="52">
        <v>-3.6502164495057912</v>
      </c>
      <c r="F1321" s="64">
        <f t="shared" si="12"/>
        <v>-5.8356575831395571E-2</v>
      </c>
      <c r="G1321" s="47"/>
      <c r="H1321" s="40"/>
      <c r="I1321" s="40">
        <v>-2.1144927731625542</v>
      </c>
      <c r="J1321" s="25">
        <v>0</v>
      </c>
      <c r="L1321" s="1">
        <f t="shared" si="13"/>
        <v>1</v>
      </c>
    </row>
    <row r="1322" spans="2:12" x14ac:dyDescent="0.25">
      <c r="B1322" s="50">
        <v>397</v>
      </c>
      <c r="C1322" s="45">
        <v>63.9</v>
      </c>
      <c r="D1322" s="45">
        <v>68.600342852126374</v>
      </c>
      <c r="E1322" s="52">
        <v>-4.7003428521263757</v>
      </c>
      <c r="F1322" s="64">
        <f t="shared" si="12"/>
        <v>-6.8517774936757203E-2</v>
      </c>
      <c r="G1322" s="47"/>
      <c r="H1322" s="40"/>
      <c r="I1322" s="40">
        <v>-2.0835986053004043</v>
      </c>
      <c r="J1322" s="25">
        <v>0</v>
      </c>
      <c r="L1322" s="1">
        <f t="shared" si="13"/>
        <v>0</v>
      </c>
    </row>
    <row r="1323" spans="2:12" x14ac:dyDescent="0.25">
      <c r="B1323" s="50">
        <v>398</v>
      </c>
      <c r="C1323" s="45">
        <v>71.099999999999994</v>
      </c>
      <c r="D1323" s="45">
        <v>77.324941860414327</v>
      </c>
      <c r="E1323" s="52">
        <v>-6.224941860414333</v>
      </c>
      <c r="F1323" s="64">
        <f t="shared" si="12"/>
        <v>-8.0503673338047796E-2</v>
      </c>
      <c r="G1323" s="47"/>
      <c r="H1323" s="40"/>
      <c r="I1323" s="40">
        <v>-2.0835986053004043</v>
      </c>
      <c r="J1323" s="25">
        <f>$K$1089</f>
        <v>14</v>
      </c>
      <c r="L1323" s="1">
        <f t="shared" si="13"/>
        <v>0</v>
      </c>
    </row>
    <row r="1324" spans="2:12" x14ac:dyDescent="0.25">
      <c r="B1324" s="50">
        <v>399</v>
      </c>
      <c r="C1324" s="45">
        <v>82.4</v>
      </c>
      <c r="D1324" s="45">
        <v>88.637624773480155</v>
      </c>
      <c r="E1324" s="52">
        <v>-6.2376247734801495</v>
      </c>
      <c r="F1324" s="64">
        <f t="shared" ref="F1324:F1335" si="14">E1324/D1324</f>
        <v>-7.0372201301883361E-2</v>
      </c>
      <c r="G1324" s="47"/>
      <c r="H1324" s="40"/>
      <c r="I1324" s="40">
        <v>-2.0527044374382539</v>
      </c>
      <c r="J1324" s="25">
        <f>$K$1089</f>
        <v>14</v>
      </c>
      <c r="L1324" s="1">
        <f t="shared" ref="L1324:L1335" si="15">IF(F1324&lt;-0.065,0,IF(F1324&gt;0.065,0,1))</f>
        <v>0</v>
      </c>
    </row>
    <row r="1325" spans="2:12" x14ac:dyDescent="0.25">
      <c r="B1325" s="50">
        <v>400</v>
      </c>
      <c r="C1325" s="45">
        <v>85.3</v>
      </c>
      <c r="D1325" s="45">
        <v>90.747692721732449</v>
      </c>
      <c r="E1325" s="52">
        <v>-5.4476927217324516</v>
      </c>
      <c r="F1325" s="64">
        <f t="shared" si="14"/>
        <v>-6.0031198131253717E-2</v>
      </c>
      <c r="G1325" s="47"/>
      <c r="H1325" s="40"/>
      <c r="I1325" s="40">
        <v>-2.0527044374382539</v>
      </c>
      <c r="J1325" s="25">
        <v>0</v>
      </c>
      <c r="L1325" s="1">
        <f t="shared" si="15"/>
        <v>1</v>
      </c>
    </row>
    <row r="1326" spans="2:12" x14ac:dyDescent="0.25">
      <c r="B1326" s="50">
        <v>402</v>
      </c>
      <c r="C1326" s="45">
        <v>35.700000000000003</v>
      </c>
      <c r="D1326" s="45">
        <v>38.490126396603713</v>
      </c>
      <c r="E1326" s="52">
        <v>-2.7901263966037106</v>
      </c>
      <c r="F1326" s="64">
        <f t="shared" si="14"/>
        <v>-7.248940592852679E-2</v>
      </c>
      <c r="G1326" s="47"/>
      <c r="H1326" s="40"/>
      <c r="I1326" s="40">
        <v>-2.021810269576104</v>
      </c>
      <c r="J1326" s="25">
        <v>0</v>
      </c>
      <c r="L1326" s="1">
        <f t="shared" si="15"/>
        <v>0</v>
      </c>
    </row>
    <row r="1327" spans="2:12" x14ac:dyDescent="0.25">
      <c r="B1327" s="50">
        <v>405</v>
      </c>
      <c r="C1327" s="45">
        <v>69.2</v>
      </c>
      <c r="D1327" s="45">
        <v>68.600342852126374</v>
      </c>
      <c r="E1327" s="52">
        <v>0.59965714787362856</v>
      </c>
      <c r="F1327" s="64">
        <f t="shared" si="14"/>
        <v>8.7413141529953924E-3</v>
      </c>
      <c r="G1327" s="47"/>
      <c r="H1327" s="40"/>
      <c r="I1327" s="40">
        <v>-2.021810269576104</v>
      </c>
      <c r="J1327" s="25">
        <f>$K$1089</f>
        <v>14</v>
      </c>
      <c r="L1327" s="1">
        <f t="shared" si="15"/>
        <v>1</v>
      </c>
    </row>
    <row r="1328" spans="2:12" x14ac:dyDescent="0.25">
      <c r="B1328" s="50">
        <v>406</v>
      </c>
      <c r="C1328" s="45">
        <v>77.8</v>
      </c>
      <c r="D1328" s="45">
        <v>77.324941860414327</v>
      </c>
      <c r="E1328" s="52">
        <v>0.47505813958566989</v>
      </c>
      <c r="F1328" s="64">
        <f t="shared" si="14"/>
        <v>6.1436598354414123E-3</v>
      </c>
      <c r="G1328" s="47"/>
      <c r="H1328" s="40"/>
      <c r="I1328" s="40">
        <v>-1.9909161017139538</v>
      </c>
      <c r="J1328" s="25">
        <f>$K$1089</f>
        <v>14</v>
      </c>
      <c r="L1328" s="1">
        <f t="shared" si="15"/>
        <v>1</v>
      </c>
    </row>
    <row r="1329" spans="2:12" x14ac:dyDescent="0.25">
      <c r="B1329" s="50">
        <v>407</v>
      </c>
      <c r="C1329" s="45">
        <v>91.9</v>
      </c>
      <c r="D1329" s="45">
        <v>88.637624773480155</v>
      </c>
      <c r="E1329" s="52">
        <v>3.2623752265198505</v>
      </c>
      <c r="F1329" s="64">
        <f t="shared" si="14"/>
        <v>3.6805760926661629E-2</v>
      </c>
      <c r="G1329" s="47"/>
      <c r="H1329" s="40"/>
      <c r="I1329" s="40">
        <v>-1.9909161017139538</v>
      </c>
      <c r="J1329" s="25">
        <v>0</v>
      </c>
      <c r="L1329" s="1">
        <f t="shared" si="15"/>
        <v>1</v>
      </c>
    </row>
    <row r="1330" spans="2:12" x14ac:dyDescent="0.25">
      <c r="B1330" s="50">
        <v>408</v>
      </c>
      <c r="C1330" s="45">
        <v>94.9</v>
      </c>
      <c r="D1330" s="45">
        <v>90.747692721732449</v>
      </c>
      <c r="E1330" s="52">
        <v>4.152307278267557</v>
      </c>
      <c r="F1330" s="64">
        <f t="shared" si="14"/>
        <v>4.5756615443658034E-2</v>
      </c>
      <c r="G1330" s="47"/>
      <c r="H1330" s="40"/>
      <c r="I1330" s="40">
        <v>-1.9600219338518037</v>
      </c>
      <c r="J1330" s="25">
        <v>0</v>
      </c>
      <c r="L1330" s="1">
        <f t="shared" si="15"/>
        <v>1</v>
      </c>
    </row>
    <row r="1331" spans="2:12" x14ac:dyDescent="0.25">
      <c r="B1331" s="50">
        <v>409</v>
      </c>
      <c r="C1331" s="45">
        <v>22.6</v>
      </c>
      <c r="D1331" s="45">
        <v>22.482544026850405</v>
      </c>
      <c r="E1331" s="52">
        <v>0.1174559731495961</v>
      </c>
      <c r="F1331" s="64">
        <f t="shared" si="14"/>
        <v>5.2243186095541957E-3</v>
      </c>
      <c r="G1331" s="47"/>
      <c r="H1331" s="40"/>
      <c r="I1331" s="40">
        <v>-1.9600219338518037</v>
      </c>
      <c r="J1331" s="25">
        <f>$K$1089</f>
        <v>14</v>
      </c>
      <c r="L1331" s="1">
        <f t="shared" si="15"/>
        <v>1</v>
      </c>
    </row>
    <row r="1332" spans="2:12" x14ac:dyDescent="0.25">
      <c r="B1332" s="50">
        <v>412</v>
      </c>
      <c r="C1332" s="45">
        <v>68.099999999999994</v>
      </c>
      <c r="D1332" s="45">
        <v>62.55021644950579</v>
      </c>
      <c r="E1332" s="52">
        <v>5.5497835504942046</v>
      </c>
      <c r="F1332" s="64">
        <f t="shared" si="14"/>
        <v>8.8725249335856668E-2</v>
      </c>
      <c r="G1332" s="47"/>
      <c r="H1332" s="40"/>
      <c r="I1332" s="40">
        <v>-1.9291277659896535</v>
      </c>
      <c r="J1332" s="25">
        <f>$K$1089</f>
        <v>14</v>
      </c>
      <c r="L1332" s="1">
        <f t="shared" si="15"/>
        <v>0</v>
      </c>
    </row>
    <row r="1333" spans="2:12" x14ac:dyDescent="0.25">
      <c r="B1333" s="50">
        <v>414</v>
      </c>
      <c r="C1333" s="45">
        <v>81.3</v>
      </c>
      <c r="D1333" s="45">
        <v>77.324941860414327</v>
      </c>
      <c r="E1333" s="52">
        <v>3.9750581395856699</v>
      </c>
      <c r="F1333" s="64">
        <f t="shared" si="14"/>
        <v>5.1407192090249187E-2</v>
      </c>
      <c r="G1333" s="47"/>
      <c r="H1333" s="40"/>
      <c r="I1333" s="40">
        <v>-1.9291277659896535</v>
      </c>
      <c r="J1333" s="25">
        <v>0</v>
      </c>
      <c r="L1333" s="1">
        <f t="shared" si="15"/>
        <v>1</v>
      </c>
    </row>
    <row r="1334" spans="2:12" x14ac:dyDescent="0.25">
      <c r="B1334" s="50">
        <v>415</v>
      </c>
      <c r="C1334" s="45">
        <v>92.5</v>
      </c>
      <c r="D1334" s="45">
        <v>88.637624773480155</v>
      </c>
      <c r="E1334" s="52">
        <v>3.8623752265198448</v>
      </c>
      <c r="F1334" s="64">
        <f t="shared" si="14"/>
        <v>4.3574895383201244E-2</v>
      </c>
      <c r="G1334" s="47"/>
      <c r="H1334" s="40"/>
      <c r="I1334" s="40">
        <v>-1.8982335981275034</v>
      </c>
      <c r="J1334" s="25">
        <v>0</v>
      </c>
      <c r="L1334" s="1">
        <f t="shared" si="15"/>
        <v>1</v>
      </c>
    </row>
    <row r="1335" spans="2:12" ht="15.75" thickBot="1" x14ac:dyDescent="0.3">
      <c r="B1335" s="51">
        <v>416</v>
      </c>
      <c r="C1335" s="46">
        <v>94</v>
      </c>
      <c r="D1335" s="46">
        <v>90.747692721732449</v>
      </c>
      <c r="E1335" s="53">
        <v>3.2523072782675513</v>
      </c>
      <c r="F1335" s="64">
        <f t="shared" si="14"/>
        <v>3.5839007921010003E-2</v>
      </c>
      <c r="G1335" s="47"/>
      <c r="H1335" s="40"/>
      <c r="I1335" s="40">
        <v>-1.8982335981275034</v>
      </c>
      <c r="J1335" s="25">
        <f>$K$1089</f>
        <v>14</v>
      </c>
      <c r="L1335" s="1">
        <f t="shared" si="15"/>
        <v>1</v>
      </c>
    </row>
    <row r="1336" spans="2:12" ht="15.75" thickBot="1" x14ac:dyDescent="0.3">
      <c r="B1336" s="176" t="s">
        <v>190</v>
      </c>
      <c r="C1336" s="177"/>
      <c r="D1336" s="177"/>
      <c r="E1336" s="177"/>
      <c r="F1336" s="179"/>
      <c r="G1336" s="47"/>
      <c r="H1336" s="40"/>
      <c r="I1336" s="40">
        <v>-1.8673394302653532</v>
      </c>
      <c r="J1336" s="25">
        <f>$K$1089</f>
        <v>14</v>
      </c>
    </row>
    <row r="1337" spans="2:12" x14ac:dyDescent="0.25">
      <c r="B1337" s="44"/>
      <c r="C1337" s="42" t="s">
        <v>191</v>
      </c>
      <c r="D1337" s="42" t="s">
        <v>192</v>
      </c>
      <c r="E1337" s="42" t="s">
        <v>193</v>
      </c>
      <c r="F1337" s="42" t="s">
        <v>194</v>
      </c>
      <c r="G1337" s="47"/>
      <c r="H1337" s="40"/>
      <c r="I1337" s="40">
        <v>-1.8673394302653532</v>
      </c>
      <c r="J1337" s="25">
        <v>0</v>
      </c>
    </row>
    <row r="1338" spans="2:12" x14ac:dyDescent="0.25">
      <c r="B1338" s="27" t="s">
        <v>195</v>
      </c>
      <c r="C1338" s="40">
        <v>-6.5580581571307164</v>
      </c>
      <c r="D1338" s="40">
        <v>-4.8877421477436185</v>
      </c>
      <c r="E1338" s="40">
        <v>-5.7229001524371679</v>
      </c>
      <c r="F1338" s="40">
        <v>14</v>
      </c>
      <c r="G1338" s="47"/>
      <c r="H1338" s="40"/>
      <c r="I1338" s="40">
        <v>-1.836445262403203</v>
      </c>
      <c r="J1338" s="25">
        <v>0</v>
      </c>
    </row>
    <row r="1339" spans="2:12" x14ac:dyDescent="0.25">
      <c r="B1339" s="27" t="s">
        <v>196</v>
      </c>
      <c r="C1339" s="40">
        <v>-4.8877421477436185</v>
      </c>
      <c r="D1339" s="40">
        <v>-3.217426138356521</v>
      </c>
      <c r="E1339" s="40">
        <v>-4.05258414305007</v>
      </c>
      <c r="F1339" s="40">
        <v>16</v>
      </c>
      <c r="G1339" s="47"/>
      <c r="H1339" s="40"/>
      <c r="I1339" s="40">
        <v>-1.836445262403203</v>
      </c>
      <c r="J1339" s="25">
        <f>$K$1089</f>
        <v>14</v>
      </c>
    </row>
    <row r="1340" spans="2:12" x14ac:dyDescent="0.25">
      <c r="B1340" s="27" t="s">
        <v>197</v>
      </c>
      <c r="C1340" s="40">
        <v>-3.217426138356521</v>
      </c>
      <c r="D1340" s="40">
        <v>-1.5471101289694233</v>
      </c>
      <c r="E1340" s="40">
        <v>-2.3822681336629721</v>
      </c>
      <c r="F1340" s="40">
        <v>44</v>
      </c>
      <c r="G1340" s="47"/>
      <c r="H1340" s="40"/>
      <c r="I1340" s="40">
        <v>-1.8055510945410531</v>
      </c>
      <c r="J1340" s="25">
        <f>$K$1089</f>
        <v>14</v>
      </c>
    </row>
    <row r="1341" spans="2:12" x14ac:dyDescent="0.25">
      <c r="B1341" s="27" t="s">
        <v>198</v>
      </c>
      <c r="C1341" s="40">
        <v>-1.5471101289694233</v>
      </c>
      <c r="D1341" s="40">
        <v>0.12320588041767433</v>
      </c>
      <c r="E1341" s="40">
        <v>-0.71195212427587451</v>
      </c>
      <c r="F1341" s="40">
        <v>95</v>
      </c>
      <c r="G1341" s="47"/>
      <c r="H1341" s="40"/>
      <c r="I1341" s="40">
        <v>-1.8055510945410531</v>
      </c>
      <c r="J1341" s="25">
        <v>0</v>
      </c>
    </row>
    <row r="1342" spans="2:12" x14ac:dyDescent="0.25">
      <c r="B1342" s="27" t="s">
        <v>199</v>
      </c>
      <c r="C1342" s="40">
        <v>0.12320588041767433</v>
      </c>
      <c r="D1342" s="40">
        <v>1.793521889804772</v>
      </c>
      <c r="E1342" s="40">
        <v>0.95836388511122317</v>
      </c>
      <c r="F1342" s="40">
        <v>100</v>
      </c>
      <c r="G1342" s="47"/>
      <c r="H1342" s="40"/>
      <c r="I1342" s="40">
        <v>-1.774656926678903</v>
      </c>
      <c r="J1342" s="25">
        <v>0</v>
      </c>
    </row>
    <row r="1343" spans="2:12" x14ac:dyDescent="0.25">
      <c r="B1343" s="27" t="s">
        <v>200</v>
      </c>
      <c r="C1343" s="40">
        <v>1.793521889804772</v>
      </c>
      <c r="D1343" s="40">
        <v>3.4638378991918697</v>
      </c>
      <c r="E1343" s="40">
        <v>2.6286798944983207</v>
      </c>
      <c r="F1343" s="40">
        <v>46</v>
      </c>
      <c r="G1343" s="47"/>
      <c r="H1343" s="40"/>
      <c r="I1343" s="40">
        <v>-1.774656926678903</v>
      </c>
      <c r="J1343" s="25">
        <f>$K$1089</f>
        <v>14</v>
      </c>
    </row>
    <row r="1344" spans="2:12" x14ac:dyDescent="0.25">
      <c r="B1344" s="27" t="s">
        <v>201</v>
      </c>
      <c r="C1344" s="40">
        <v>3.4638378991918697</v>
      </c>
      <c r="D1344" s="40">
        <v>5.1341539085789671</v>
      </c>
      <c r="E1344" s="40">
        <v>4.2989959038854186</v>
      </c>
      <c r="F1344" s="40">
        <v>10</v>
      </c>
      <c r="G1344" s="47"/>
      <c r="H1344" s="40"/>
      <c r="I1344" s="40">
        <v>-1.7437627588167528</v>
      </c>
      <c r="J1344" s="25">
        <f>$K$1089</f>
        <v>14</v>
      </c>
    </row>
    <row r="1345" spans="2:10" x14ac:dyDescent="0.25">
      <c r="B1345" s="27" t="s">
        <v>202</v>
      </c>
      <c r="C1345" s="40">
        <v>5.1341539085789671</v>
      </c>
      <c r="D1345" s="40">
        <v>6.804469917966065</v>
      </c>
      <c r="E1345" s="40">
        <v>5.9693119132725165</v>
      </c>
      <c r="F1345" s="40">
        <v>5</v>
      </c>
      <c r="G1345" s="47"/>
      <c r="H1345" s="40"/>
      <c r="I1345" s="40">
        <v>-1.7437627588167528</v>
      </c>
      <c r="J1345" s="25">
        <v>0</v>
      </c>
    </row>
    <row r="1346" spans="2:10" x14ac:dyDescent="0.25">
      <c r="B1346" s="27" t="s">
        <v>203</v>
      </c>
      <c r="C1346" s="40">
        <v>6.804469917966065</v>
      </c>
      <c r="D1346" s="40">
        <v>8.4747859273531621</v>
      </c>
      <c r="E1346" s="40">
        <v>7.6396279226596135</v>
      </c>
      <c r="F1346" s="40">
        <v>1</v>
      </c>
      <c r="G1346" s="47"/>
      <c r="H1346" s="40"/>
      <c r="I1346" s="40">
        <v>-1.7128685909546026</v>
      </c>
      <c r="J1346" s="25">
        <v>0</v>
      </c>
    </row>
    <row r="1347" spans="2:10" ht="15.75" thickBot="1" x14ac:dyDescent="0.3">
      <c r="B1347" s="28" t="s">
        <v>204</v>
      </c>
      <c r="C1347" s="41">
        <v>8.4747859273531621</v>
      </c>
      <c r="D1347" s="41">
        <v>10.145101936740261</v>
      </c>
      <c r="E1347" s="41">
        <v>9.3099439320467106</v>
      </c>
      <c r="F1347" s="41">
        <v>2</v>
      </c>
      <c r="G1347" s="47"/>
      <c r="H1347" s="40"/>
      <c r="I1347" s="40">
        <v>-1.7128685909546026</v>
      </c>
      <c r="J1347" s="25">
        <f>$K$1089</f>
        <v>14</v>
      </c>
    </row>
    <row r="1348" spans="2:10" ht="15.75" thickBot="1" x14ac:dyDescent="0.3">
      <c r="B1348" s="176" t="s">
        <v>185</v>
      </c>
      <c r="C1348" s="177"/>
      <c r="D1348" s="177"/>
      <c r="E1348" s="178"/>
      <c r="G1348" s="47"/>
      <c r="H1348" s="40"/>
      <c r="I1348" s="40">
        <v>-1.6819744230924525</v>
      </c>
      <c r="J1348" s="25">
        <f>$K$1089</f>
        <v>14</v>
      </c>
    </row>
    <row r="1349" spans="2:10" x14ac:dyDescent="0.25">
      <c r="B1349" s="49" t="s">
        <v>186</v>
      </c>
      <c r="C1349" s="42" t="s">
        <v>187</v>
      </c>
      <c r="D1349" s="42" t="s">
        <v>188</v>
      </c>
      <c r="E1349" s="43" t="s">
        <v>189</v>
      </c>
      <c r="G1349" s="47"/>
      <c r="H1349" s="40"/>
      <c r="I1349" s="40">
        <v>-1.6819744230924525</v>
      </c>
      <c r="J1349" s="25">
        <v>0</v>
      </c>
    </row>
    <row r="1350" spans="2:10" x14ac:dyDescent="0.25">
      <c r="B1350" s="47">
        <v>-6.5580581571307164</v>
      </c>
      <c r="C1350" s="40">
        <v>0</v>
      </c>
      <c r="D1350" s="40">
        <v>-6.5580581571307164</v>
      </c>
      <c r="E1350" s="25">
        <v>0</v>
      </c>
      <c r="G1350" s="47"/>
      <c r="H1350" s="40"/>
      <c r="I1350" s="40">
        <v>-1.6510802552303023</v>
      </c>
      <c r="J1350" s="25">
        <v>0</v>
      </c>
    </row>
    <row r="1351" spans="2:10" x14ac:dyDescent="0.25">
      <c r="B1351" s="47">
        <v>-6.5580581571307164</v>
      </c>
      <c r="C1351" s="40">
        <f>$F$1338</f>
        <v>14</v>
      </c>
      <c r="D1351" s="40">
        <v>-6.5580581571307164</v>
      </c>
      <c r="E1351" s="25">
        <f>$F$1338</f>
        <v>14</v>
      </c>
      <c r="G1351" s="47"/>
      <c r="H1351" s="40"/>
      <c r="I1351" s="40">
        <v>-1.6510802552303023</v>
      </c>
      <c r="J1351" s="25">
        <f>$K$1089</f>
        <v>14</v>
      </c>
    </row>
    <row r="1352" spans="2:10" x14ac:dyDescent="0.25">
      <c r="B1352" s="47">
        <v>-4.8877421477436194</v>
      </c>
      <c r="C1352" s="40">
        <f>$F$1338</f>
        <v>14</v>
      </c>
      <c r="D1352" s="40">
        <v>-6.5246518369429749</v>
      </c>
      <c r="E1352" s="25">
        <f>$F$1338</f>
        <v>14</v>
      </c>
      <c r="G1352" s="47"/>
      <c r="H1352" s="40"/>
      <c r="I1352" s="40">
        <v>-1.6356331712992276</v>
      </c>
      <c r="J1352" s="25">
        <f>$K$1089</f>
        <v>14</v>
      </c>
    </row>
    <row r="1353" spans="2:10" x14ac:dyDescent="0.25">
      <c r="B1353" s="47">
        <v>-4.8877421477436194</v>
      </c>
      <c r="C1353" s="40">
        <v>0</v>
      </c>
      <c r="D1353" s="40">
        <v>-6.5246518369429749</v>
      </c>
      <c r="E1353" s="25">
        <v>0</v>
      </c>
      <c r="G1353" s="47"/>
      <c r="H1353" s="40"/>
      <c r="I1353" s="40">
        <v>-1.6356331712992276</v>
      </c>
      <c r="J1353" s="25">
        <v>0</v>
      </c>
    </row>
    <row r="1354" spans="2:10" x14ac:dyDescent="0.25">
      <c r="B1354" s="47">
        <v>-4.8877421477436194</v>
      </c>
      <c r="C1354" s="40">
        <f>$F$1339</f>
        <v>16</v>
      </c>
      <c r="D1354" s="40">
        <v>-6.4912455167552325</v>
      </c>
      <c r="E1354" s="25">
        <v>0</v>
      </c>
      <c r="G1354" s="47"/>
      <c r="H1354" s="40"/>
      <c r="I1354" s="40">
        <v>-1.6356331712992276</v>
      </c>
      <c r="J1354" s="25">
        <v>0</v>
      </c>
    </row>
    <row r="1355" spans="2:10" x14ac:dyDescent="0.25">
      <c r="B1355" s="47">
        <v>-3.2174261383565215</v>
      </c>
      <c r="C1355" s="40">
        <f>$F$1339</f>
        <v>16</v>
      </c>
      <c r="D1355" s="40">
        <v>-6.4912455167552325</v>
      </c>
      <c r="E1355" s="25">
        <f>$F$1338</f>
        <v>14</v>
      </c>
      <c r="G1355" s="47"/>
      <c r="H1355" s="40"/>
      <c r="I1355" s="40">
        <v>-1.6356331712992276</v>
      </c>
      <c r="J1355" s="25">
        <f>$K$1090</f>
        <v>27</v>
      </c>
    </row>
    <row r="1356" spans="2:10" x14ac:dyDescent="0.25">
      <c r="B1356" s="47">
        <v>-3.2174261383565215</v>
      </c>
      <c r="C1356" s="40">
        <v>0</v>
      </c>
      <c r="D1356" s="40">
        <v>-6.4578391965674911</v>
      </c>
      <c r="E1356" s="25">
        <f>$F$1338</f>
        <v>14</v>
      </c>
      <c r="G1356" s="47"/>
      <c r="H1356" s="40"/>
      <c r="I1356" s="40">
        <v>-1.6047390034370774</v>
      </c>
      <c r="J1356" s="25">
        <f>$K$1090</f>
        <v>27</v>
      </c>
    </row>
    <row r="1357" spans="2:10" x14ac:dyDescent="0.25">
      <c r="B1357" s="47">
        <v>-3.2174261383565215</v>
      </c>
      <c r="C1357" s="40">
        <f>$F$1340</f>
        <v>44</v>
      </c>
      <c r="D1357" s="40">
        <v>-6.4578391965674911</v>
      </c>
      <c r="E1357" s="25">
        <v>0</v>
      </c>
      <c r="G1357" s="47"/>
      <c r="H1357" s="40"/>
      <c r="I1357" s="40">
        <v>-1.6047390034370774</v>
      </c>
      <c r="J1357" s="25">
        <v>0</v>
      </c>
    </row>
    <row r="1358" spans="2:10" x14ac:dyDescent="0.25">
      <c r="B1358" s="47">
        <v>-1.5471101289694236</v>
      </c>
      <c r="C1358" s="40">
        <f>$F$1340</f>
        <v>44</v>
      </c>
      <c r="D1358" s="40">
        <v>-6.4244328763797487</v>
      </c>
      <c r="E1358" s="25">
        <v>0</v>
      </c>
      <c r="G1358" s="47"/>
      <c r="H1358" s="40"/>
      <c r="I1358" s="40">
        <v>-1.5738448355749273</v>
      </c>
      <c r="J1358" s="25">
        <v>0</v>
      </c>
    </row>
    <row r="1359" spans="2:10" x14ac:dyDescent="0.25">
      <c r="B1359" s="47">
        <v>-1.5471101289694236</v>
      </c>
      <c r="C1359" s="40">
        <v>0</v>
      </c>
      <c r="D1359" s="40">
        <v>-6.4244328763797487</v>
      </c>
      <c r="E1359" s="25">
        <f>$F$1338</f>
        <v>14</v>
      </c>
      <c r="G1359" s="47"/>
      <c r="H1359" s="40"/>
      <c r="I1359" s="40">
        <v>-1.5738448355749273</v>
      </c>
      <c r="J1359" s="25">
        <f>$K$1090</f>
        <v>27</v>
      </c>
    </row>
    <row r="1360" spans="2:10" x14ac:dyDescent="0.25">
      <c r="B1360" s="47">
        <v>-1.5471101289694236</v>
      </c>
      <c r="C1360" s="40">
        <f>$F$1341</f>
        <v>95</v>
      </c>
      <c r="D1360" s="40">
        <v>-6.3910265561920072</v>
      </c>
      <c r="E1360" s="25">
        <f>$F$1338</f>
        <v>14</v>
      </c>
      <c r="G1360" s="47"/>
      <c r="H1360" s="40"/>
      <c r="I1360" s="40">
        <v>-1.5429506677127771</v>
      </c>
      <c r="J1360" s="25">
        <f>$K$1090</f>
        <v>27</v>
      </c>
    </row>
    <row r="1361" spans="2:10" x14ac:dyDescent="0.25">
      <c r="B1361" s="47">
        <v>0.123205880417674</v>
      </c>
      <c r="C1361" s="40">
        <f>$F$1341</f>
        <v>95</v>
      </c>
      <c r="D1361" s="40">
        <v>-6.3910265561920072</v>
      </c>
      <c r="E1361" s="25">
        <v>0</v>
      </c>
      <c r="G1361" s="47"/>
      <c r="H1361" s="40"/>
      <c r="I1361" s="40">
        <v>-1.5429506677127771</v>
      </c>
      <c r="J1361" s="25">
        <v>0</v>
      </c>
    </row>
    <row r="1362" spans="2:10" x14ac:dyDescent="0.25">
      <c r="B1362" s="47">
        <v>0.123205880417674</v>
      </c>
      <c r="C1362" s="40">
        <v>0</v>
      </c>
      <c r="D1362" s="40">
        <v>-6.3576202360042648</v>
      </c>
      <c r="E1362" s="25">
        <v>0</v>
      </c>
      <c r="G1362" s="47"/>
      <c r="H1362" s="40"/>
      <c r="I1362" s="40">
        <v>-1.512056499850627</v>
      </c>
      <c r="J1362" s="25">
        <v>0</v>
      </c>
    </row>
    <row r="1363" spans="2:10" x14ac:dyDescent="0.25">
      <c r="B1363" s="47">
        <v>0.123205880417674</v>
      </c>
      <c r="C1363" s="40">
        <f>$F$1342</f>
        <v>100</v>
      </c>
      <c r="D1363" s="40">
        <v>-6.3576202360042648</v>
      </c>
      <c r="E1363" s="25">
        <f>$F$1338</f>
        <v>14</v>
      </c>
      <c r="G1363" s="47"/>
      <c r="H1363" s="40"/>
      <c r="I1363" s="40">
        <v>-1.512056499850627</v>
      </c>
      <c r="J1363" s="25">
        <f>$K$1090</f>
        <v>27</v>
      </c>
    </row>
    <row r="1364" spans="2:10" x14ac:dyDescent="0.25">
      <c r="B1364" s="47">
        <v>1.7935218898047718</v>
      </c>
      <c r="C1364" s="40">
        <f>$F$1342</f>
        <v>100</v>
      </c>
      <c r="D1364" s="40">
        <v>-6.3242139158165234</v>
      </c>
      <c r="E1364" s="25">
        <f>$F$1338</f>
        <v>14</v>
      </c>
      <c r="G1364" s="47"/>
      <c r="H1364" s="40"/>
      <c r="I1364" s="40">
        <v>-1.4811623319884768</v>
      </c>
      <c r="J1364" s="25">
        <f>$K$1090</f>
        <v>27</v>
      </c>
    </row>
    <row r="1365" spans="2:10" x14ac:dyDescent="0.25">
      <c r="B1365" s="47">
        <v>1.7935218898047718</v>
      </c>
      <c r="C1365" s="40">
        <v>0</v>
      </c>
      <c r="D1365" s="40">
        <v>-6.3242139158165234</v>
      </c>
      <c r="E1365" s="25">
        <v>0</v>
      </c>
      <c r="G1365" s="47"/>
      <c r="H1365" s="40"/>
      <c r="I1365" s="40">
        <v>-1.4811623319884768</v>
      </c>
      <c r="J1365" s="25">
        <v>0</v>
      </c>
    </row>
    <row r="1366" spans="2:10" x14ac:dyDescent="0.25">
      <c r="B1366" s="47">
        <v>1.7935218898047718</v>
      </c>
      <c r="C1366" s="40">
        <f>$F$1343</f>
        <v>46</v>
      </c>
      <c r="D1366" s="40">
        <v>-6.290807595628781</v>
      </c>
      <c r="E1366" s="25">
        <v>0</v>
      </c>
      <c r="G1366" s="47"/>
      <c r="H1366" s="40"/>
      <c r="I1366" s="40">
        <v>-1.4502681641263266</v>
      </c>
      <c r="J1366" s="25">
        <v>0</v>
      </c>
    </row>
    <row r="1367" spans="2:10" x14ac:dyDescent="0.25">
      <c r="B1367" s="47">
        <v>3.4638378991918692</v>
      </c>
      <c r="C1367" s="40">
        <f>$F$1343</f>
        <v>46</v>
      </c>
      <c r="D1367" s="40">
        <v>-6.290807595628781</v>
      </c>
      <c r="E1367" s="25">
        <f>$F$1338</f>
        <v>14</v>
      </c>
      <c r="G1367" s="47"/>
      <c r="H1367" s="40"/>
      <c r="I1367" s="40">
        <v>-1.4502681641263266</v>
      </c>
      <c r="J1367" s="25">
        <f>$K$1090</f>
        <v>27</v>
      </c>
    </row>
    <row r="1368" spans="2:10" x14ac:dyDescent="0.25">
      <c r="B1368" s="47">
        <v>3.4638378991918692</v>
      </c>
      <c r="C1368" s="40">
        <v>0</v>
      </c>
      <c r="D1368" s="40">
        <v>-6.2574012754410395</v>
      </c>
      <c r="E1368" s="25">
        <f>$F$1338</f>
        <v>14</v>
      </c>
      <c r="G1368" s="47"/>
      <c r="H1368" s="40"/>
      <c r="I1368" s="40">
        <v>-1.4193739962641765</v>
      </c>
      <c r="J1368" s="25">
        <f>$K$1090</f>
        <v>27</v>
      </c>
    </row>
    <row r="1369" spans="2:10" x14ac:dyDescent="0.25">
      <c r="B1369" s="47">
        <v>3.4638378991918692</v>
      </c>
      <c r="C1369" s="40">
        <f>$F$1344</f>
        <v>10</v>
      </c>
      <c r="D1369" s="40">
        <v>-6.2574012754410395</v>
      </c>
      <c r="E1369" s="25">
        <v>0</v>
      </c>
      <c r="G1369" s="47"/>
      <c r="H1369" s="40"/>
      <c r="I1369" s="40">
        <v>-1.4193739962641765</v>
      </c>
      <c r="J1369" s="25">
        <v>0</v>
      </c>
    </row>
    <row r="1370" spans="2:10" x14ac:dyDescent="0.25">
      <c r="B1370" s="47">
        <v>5.1341539085789671</v>
      </c>
      <c r="C1370" s="40">
        <f>$F$1344</f>
        <v>10</v>
      </c>
      <c r="D1370" s="40">
        <v>-6.2239949552532972</v>
      </c>
      <c r="E1370" s="25">
        <v>0</v>
      </c>
      <c r="G1370" s="47"/>
      <c r="H1370" s="40"/>
      <c r="I1370" s="40">
        <v>-1.3884798284020266</v>
      </c>
      <c r="J1370" s="25">
        <v>0</v>
      </c>
    </row>
    <row r="1371" spans="2:10" x14ac:dyDescent="0.25">
      <c r="B1371" s="47">
        <v>5.1341539085789671</v>
      </c>
      <c r="C1371" s="40">
        <v>0</v>
      </c>
      <c r="D1371" s="40">
        <v>-6.2239949552532972</v>
      </c>
      <c r="E1371" s="25">
        <f>$F$1338</f>
        <v>14</v>
      </c>
      <c r="G1371" s="47"/>
      <c r="H1371" s="40"/>
      <c r="I1371" s="40">
        <v>-1.3884798284020266</v>
      </c>
      <c r="J1371" s="25">
        <f>$K$1090</f>
        <v>27</v>
      </c>
    </row>
    <row r="1372" spans="2:10" x14ac:dyDescent="0.25">
      <c r="B1372" s="47">
        <v>5.1341539085789671</v>
      </c>
      <c r="C1372" s="40">
        <f>$F$1345</f>
        <v>5</v>
      </c>
      <c r="D1372" s="40">
        <v>-6.1905886350655557</v>
      </c>
      <c r="E1372" s="25">
        <f>$F$1338</f>
        <v>14</v>
      </c>
      <c r="G1372" s="47"/>
      <c r="H1372" s="40"/>
      <c r="I1372" s="40">
        <v>-1.3575856605398764</v>
      </c>
      <c r="J1372" s="25">
        <f>$K$1090</f>
        <v>27</v>
      </c>
    </row>
    <row r="1373" spans="2:10" x14ac:dyDescent="0.25">
      <c r="B1373" s="47">
        <v>6.804469917966065</v>
      </c>
      <c r="C1373" s="40">
        <f>$F$1345</f>
        <v>5</v>
      </c>
      <c r="D1373" s="40">
        <v>-6.1905886350655557</v>
      </c>
      <c r="E1373" s="25">
        <v>0</v>
      </c>
      <c r="G1373" s="47"/>
      <c r="H1373" s="40"/>
      <c r="I1373" s="40">
        <v>-1.3575856605398764</v>
      </c>
      <c r="J1373" s="25">
        <v>0</v>
      </c>
    </row>
    <row r="1374" spans="2:10" x14ac:dyDescent="0.25">
      <c r="B1374" s="47">
        <v>6.804469917966065</v>
      </c>
      <c r="C1374" s="40">
        <v>0</v>
      </c>
      <c r="D1374" s="40">
        <v>-6.1571823148778133</v>
      </c>
      <c r="E1374" s="25">
        <v>0</v>
      </c>
      <c r="G1374" s="47"/>
      <c r="H1374" s="40"/>
      <c r="I1374" s="40">
        <v>-1.3266914926777262</v>
      </c>
      <c r="J1374" s="25">
        <v>0</v>
      </c>
    </row>
    <row r="1375" spans="2:10" x14ac:dyDescent="0.25">
      <c r="B1375" s="47">
        <v>6.804469917966065</v>
      </c>
      <c r="C1375" s="40">
        <f>$F$1346</f>
        <v>1</v>
      </c>
      <c r="D1375" s="40">
        <v>-6.1571823148778133</v>
      </c>
      <c r="E1375" s="25">
        <f>$F$1338</f>
        <v>14</v>
      </c>
      <c r="G1375" s="47"/>
      <c r="H1375" s="40"/>
      <c r="I1375" s="40">
        <v>-1.3266914926777262</v>
      </c>
      <c r="J1375" s="25">
        <f>$K$1090</f>
        <v>27</v>
      </c>
    </row>
    <row r="1376" spans="2:10" x14ac:dyDescent="0.25">
      <c r="B1376" s="47">
        <v>8.4747859273531621</v>
      </c>
      <c r="C1376" s="40">
        <f>$F$1346</f>
        <v>1</v>
      </c>
      <c r="D1376" s="40">
        <v>-6.1237759946900709</v>
      </c>
      <c r="E1376" s="25">
        <f>$F$1338</f>
        <v>14</v>
      </c>
      <c r="G1376" s="47"/>
      <c r="H1376" s="40"/>
      <c r="I1376" s="40">
        <v>-1.2957973248155761</v>
      </c>
      <c r="J1376" s="25">
        <f>$K$1090</f>
        <v>27</v>
      </c>
    </row>
    <row r="1377" spans="2:10" x14ac:dyDescent="0.25">
      <c r="B1377" s="47">
        <v>8.4747859273531621</v>
      </c>
      <c r="C1377" s="40">
        <v>0</v>
      </c>
      <c r="D1377" s="40">
        <v>-6.1237759946900709</v>
      </c>
      <c r="E1377" s="25">
        <v>0</v>
      </c>
      <c r="G1377" s="47"/>
      <c r="H1377" s="40"/>
      <c r="I1377" s="40">
        <v>-1.2957973248155761</v>
      </c>
      <c r="J1377" s="25">
        <v>0</v>
      </c>
    </row>
    <row r="1378" spans="2:10" x14ac:dyDescent="0.25">
      <c r="B1378" s="47">
        <v>8.4747859273531621</v>
      </c>
      <c r="C1378" s="40">
        <f>$F$1347</f>
        <v>2</v>
      </c>
      <c r="D1378" s="40">
        <v>-6.0903696745023295</v>
      </c>
      <c r="E1378" s="25">
        <v>0</v>
      </c>
      <c r="G1378" s="47"/>
      <c r="H1378" s="40"/>
      <c r="I1378" s="40">
        <v>-1.2649031569534259</v>
      </c>
      <c r="J1378" s="25">
        <v>0</v>
      </c>
    </row>
    <row r="1379" spans="2:10" x14ac:dyDescent="0.25">
      <c r="B1379" s="47">
        <v>10.145101936740261</v>
      </c>
      <c r="C1379" s="40">
        <f>$F$1347</f>
        <v>2</v>
      </c>
      <c r="D1379" s="40">
        <v>-6.0903696745023295</v>
      </c>
      <c r="E1379" s="25">
        <f>$F$1338</f>
        <v>14</v>
      </c>
      <c r="G1379" s="47"/>
      <c r="H1379" s="40"/>
      <c r="I1379" s="40">
        <v>-1.2649031569534259</v>
      </c>
      <c r="J1379" s="25">
        <f>$K$1090</f>
        <v>27</v>
      </c>
    </row>
    <row r="1380" spans="2:10" x14ac:dyDescent="0.25">
      <c r="B1380" s="47">
        <v>10.145101936740261</v>
      </c>
      <c r="C1380" s="40">
        <v>0</v>
      </c>
      <c r="D1380" s="40">
        <v>-6.0569633543145871</v>
      </c>
      <c r="E1380" s="25">
        <f>$F$1338</f>
        <v>14</v>
      </c>
      <c r="G1380" s="47"/>
      <c r="H1380" s="40"/>
      <c r="I1380" s="40">
        <v>-1.2340089890912758</v>
      </c>
      <c r="J1380" s="25">
        <f>$K$1090</f>
        <v>27</v>
      </c>
    </row>
    <row r="1381" spans="2:10" x14ac:dyDescent="0.25">
      <c r="B1381" s="47"/>
      <c r="C1381" s="40"/>
      <c r="D1381" s="40">
        <v>-6.0569633543145871</v>
      </c>
      <c r="E1381" s="25">
        <v>0</v>
      </c>
      <c r="G1381" s="47"/>
      <c r="H1381" s="40"/>
      <c r="I1381" s="40">
        <v>-1.2340089890912758</v>
      </c>
      <c r="J1381" s="25">
        <v>0</v>
      </c>
    </row>
    <row r="1382" spans="2:10" x14ac:dyDescent="0.25">
      <c r="B1382" s="47"/>
      <c r="C1382" s="40"/>
      <c r="D1382" s="40">
        <v>-6.0235570341268456</v>
      </c>
      <c r="E1382" s="25">
        <v>0</v>
      </c>
      <c r="G1382" s="47"/>
      <c r="H1382" s="40"/>
      <c r="I1382" s="40">
        <v>-1.2031148212291256</v>
      </c>
      <c r="J1382" s="25">
        <v>0</v>
      </c>
    </row>
    <row r="1383" spans="2:10" x14ac:dyDescent="0.25">
      <c r="B1383" s="47"/>
      <c r="C1383" s="40"/>
      <c r="D1383" s="40">
        <v>-6.0235570341268456</v>
      </c>
      <c r="E1383" s="25">
        <f>$F$1338</f>
        <v>14</v>
      </c>
      <c r="G1383" s="47"/>
      <c r="H1383" s="40"/>
      <c r="I1383" s="40">
        <v>-1.2031148212291256</v>
      </c>
      <c r="J1383" s="25">
        <f>$K$1090</f>
        <v>27</v>
      </c>
    </row>
    <row r="1384" spans="2:10" x14ac:dyDescent="0.25">
      <c r="B1384" s="47"/>
      <c r="C1384" s="40"/>
      <c r="D1384" s="40">
        <v>-5.9901507139391033</v>
      </c>
      <c r="E1384" s="25">
        <f>$F$1338</f>
        <v>14</v>
      </c>
      <c r="G1384" s="47"/>
      <c r="H1384" s="40"/>
      <c r="I1384" s="40">
        <v>-1.1722206533669757</v>
      </c>
      <c r="J1384" s="25">
        <f>$K$1090</f>
        <v>27</v>
      </c>
    </row>
    <row r="1385" spans="2:10" x14ac:dyDescent="0.25">
      <c r="B1385" s="47"/>
      <c r="C1385" s="40"/>
      <c r="D1385" s="40">
        <v>-5.9901507139391033</v>
      </c>
      <c r="E1385" s="25">
        <v>0</v>
      </c>
      <c r="G1385" s="47"/>
      <c r="H1385" s="40"/>
      <c r="I1385" s="40">
        <v>-1.1722206533669757</v>
      </c>
      <c r="J1385" s="25">
        <v>0</v>
      </c>
    </row>
    <row r="1386" spans="2:10" x14ac:dyDescent="0.25">
      <c r="B1386" s="47"/>
      <c r="C1386" s="40"/>
      <c r="D1386" s="40">
        <v>-5.9567443937513618</v>
      </c>
      <c r="E1386" s="25">
        <v>0</v>
      </c>
      <c r="G1386" s="47"/>
      <c r="H1386" s="40"/>
      <c r="I1386" s="40">
        <v>-1.1413264855048255</v>
      </c>
      <c r="J1386" s="25">
        <v>0</v>
      </c>
    </row>
    <row r="1387" spans="2:10" x14ac:dyDescent="0.25">
      <c r="B1387" s="47"/>
      <c r="C1387" s="40"/>
      <c r="D1387" s="40">
        <v>-5.9567443937513618</v>
      </c>
      <c r="E1387" s="25">
        <f>$F$1338</f>
        <v>14</v>
      </c>
      <c r="G1387" s="47"/>
      <c r="H1387" s="40"/>
      <c r="I1387" s="40">
        <v>-1.1413264855048255</v>
      </c>
      <c r="J1387" s="25">
        <f>$K$1090</f>
        <v>27</v>
      </c>
    </row>
    <row r="1388" spans="2:10" x14ac:dyDescent="0.25">
      <c r="B1388" s="47"/>
      <c r="C1388" s="40"/>
      <c r="D1388" s="40">
        <v>-5.9233380735636194</v>
      </c>
      <c r="E1388" s="25">
        <f>$F$1338</f>
        <v>14</v>
      </c>
      <c r="G1388" s="47"/>
      <c r="H1388" s="40"/>
      <c r="I1388" s="40">
        <v>-1.1104323176426754</v>
      </c>
      <c r="J1388" s="25">
        <f>$K$1090</f>
        <v>27</v>
      </c>
    </row>
    <row r="1389" spans="2:10" x14ac:dyDescent="0.25">
      <c r="B1389" s="47"/>
      <c r="C1389" s="40"/>
      <c r="D1389" s="40">
        <v>-5.9233380735636194</v>
      </c>
      <c r="E1389" s="25">
        <v>0</v>
      </c>
      <c r="G1389" s="47"/>
      <c r="H1389" s="40"/>
      <c r="I1389" s="40">
        <v>-1.1104323176426754</v>
      </c>
      <c r="J1389" s="25">
        <v>0</v>
      </c>
    </row>
    <row r="1390" spans="2:10" x14ac:dyDescent="0.25">
      <c r="B1390" s="47"/>
      <c r="C1390" s="40"/>
      <c r="D1390" s="40">
        <v>-5.8899317533758779</v>
      </c>
      <c r="E1390" s="25">
        <v>0</v>
      </c>
      <c r="G1390" s="47"/>
      <c r="H1390" s="40"/>
      <c r="I1390" s="40">
        <v>-1.0795381497805252</v>
      </c>
      <c r="J1390" s="25">
        <v>0</v>
      </c>
    </row>
    <row r="1391" spans="2:10" x14ac:dyDescent="0.25">
      <c r="B1391" s="47"/>
      <c r="C1391" s="40"/>
      <c r="D1391" s="40">
        <v>-5.8899317533758779</v>
      </c>
      <c r="E1391" s="25">
        <f>$F$1338</f>
        <v>14</v>
      </c>
      <c r="G1391" s="47"/>
      <c r="H1391" s="40"/>
      <c r="I1391" s="40">
        <v>-1.0795381497805252</v>
      </c>
      <c r="J1391" s="25">
        <f>$K$1090</f>
        <v>27</v>
      </c>
    </row>
    <row r="1392" spans="2:10" x14ac:dyDescent="0.25">
      <c r="B1392" s="47"/>
      <c r="C1392" s="40"/>
      <c r="D1392" s="40">
        <v>-5.8565254331881356</v>
      </c>
      <c r="E1392" s="25">
        <f>$F$1338</f>
        <v>14</v>
      </c>
      <c r="G1392" s="47"/>
      <c r="H1392" s="40"/>
      <c r="I1392" s="40">
        <v>-1.048643981918375</v>
      </c>
      <c r="J1392" s="25">
        <f>$K$1090</f>
        <v>27</v>
      </c>
    </row>
    <row r="1393" spans="2:10" x14ac:dyDescent="0.25">
      <c r="B1393" s="47"/>
      <c r="C1393" s="40"/>
      <c r="D1393" s="40">
        <v>-5.8565254331881356</v>
      </c>
      <c r="E1393" s="25">
        <v>0</v>
      </c>
      <c r="G1393" s="47"/>
      <c r="H1393" s="40"/>
      <c r="I1393" s="40">
        <v>-1.048643981918375</v>
      </c>
      <c r="J1393" s="25">
        <v>0</v>
      </c>
    </row>
    <row r="1394" spans="2:10" x14ac:dyDescent="0.25">
      <c r="B1394" s="47"/>
      <c r="C1394" s="40"/>
      <c r="D1394" s="40">
        <v>-5.8231191130003941</v>
      </c>
      <c r="E1394" s="25">
        <v>0</v>
      </c>
      <c r="G1394" s="47"/>
      <c r="H1394" s="40"/>
      <c r="I1394" s="40">
        <v>-1.0177498140562249</v>
      </c>
      <c r="J1394" s="25">
        <v>0</v>
      </c>
    </row>
    <row r="1395" spans="2:10" x14ac:dyDescent="0.25">
      <c r="B1395" s="47"/>
      <c r="C1395" s="40"/>
      <c r="D1395" s="40">
        <v>-5.8231191130003941</v>
      </c>
      <c r="E1395" s="25">
        <f>$F$1338</f>
        <v>14</v>
      </c>
      <c r="G1395" s="47"/>
      <c r="H1395" s="40"/>
      <c r="I1395" s="40">
        <v>-1.0177498140562249</v>
      </c>
      <c r="J1395" s="25">
        <f>$K$1090</f>
        <v>27</v>
      </c>
    </row>
    <row r="1396" spans="2:10" x14ac:dyDescent="0.25">
      <c r="B1396" s="47"/>
      <c r="C1396" s="40"/>
      <c r="D1396" s="40">
        <v>-5.7897127928126517</v>
      </c>
      <c r="E1396" s="25">
        <f>$F$1338</f>
        <v>14</v>
      </c>
      <c r="G1396" s="47"/>
      <c r="H1396" s="40"/>
      <c r="I1396" s="40">
        <v>-0.98685564619407484</v>
      </c>
      <c r="J1396" s="25">
        <f>$K$1090</f>
        <v>27</v>
      </c>
    </row>
    <row r="1397" spans="2:10" x14ac:dyDescent="0.25">
      <c r="B1397" s="47"/>
      <c r="C1397" s="40"/>
      <c r="D1397" s="40">
        <v>-5.7897127928126517</v>
      </c>
      <c r="E1397" s="25">
        <v>0</v>
      </c>
      <c r="G1397" s="47"/>
      <c r="H1397" s="40"/>
      <c r="I1397" s="40">
        <v>-0.98685564619407484</v>
      </c>
      <c r="J1397" s="25">
        <v>0</v>
      </c>
    </row>
    <row r="1398" spans="2:10" x14ac:dyDescent="0.25">
      <c r="B1398" s="47"/>
      <c r="C1398" s="40"/>
      <c r="D1398" s="40">
        <v>-5.7563064726249102</v>
      </c>
      <c r="E1398" s="25">
        <v>0</v>
      </c>
      <c r="G1398" s="47"/>
      <c r="H1398" s="40"/>
      <c r="I1398" s="40">
        <v>-0.95596147833192469</v>
      </c>
      <c r="J1398" s="25">
        <v>0</v>
      </c>
    </row>
    <row r="1399" spans="2:10" x14ac:dyDescent="0.25">
      <c r="B1399" s="47"/>
      <c r="C1399" s="40"/>
      <c r="D1399" s="40">
        <v>-5.7563064726249102</v>
      </c>
      <c r="E1399" s="25">
        <f>$F$1338</f>
        <v>14</v>
      </c>
      <c r="G1399" s="47"/>
      <c r="H1399" s="40"/>
      <c r="I1399" s="40">
        <v>-0.95596147833192469</v>
      </c>
      <c r="J1399" s="25">
        <f>$K$1090</f>
        <v>27</v>
      </c>
    </row>
    <row r="1400" spans="2:10" x14ac:dyDescent="0.25">
      <c r="B1400" s="47"/>
      <c r="C1400" s="40"/>
      <c r="D1400" s="40">
        <v>-5.7229001524371679</v>
      </c>
      <c r="E1400" s="25">
        <f>$F$1338</f>
        <v>14</v>
      </c>
      <c r="G1400" s="47"/>
      <c r="H1400" s="40"/>
      <c r="I1400" s="40">
        <v>-0.92506731046977453</v>
      </c>
      <c r="J1400" s="25">
        <f>$K$1090</f>
        <v>27</v>
      </c>
    </row>
    <row r="1401" spans="2:10" x14ac:dyDescent="0.25">
      <c r="B1401" s="47"/>
      <c r="C1401" s="40"/>
      <c r="D1401" s="40">
        <v>-5.7229001524371679</v>
      </c>
      <c r="E1401" s="25">
        <v>0</v>
      </c>
      <c r="G1401" s="47"/>
      <c r="H1401" s="40"/>
      <c r="I1401" s="40">
        <v>-0.92506731046977453</v>
      </c>
      <c r="J1401" s="25">
        <v>0</v>
      </c>
    </row>
    <row r="1402" spans="2:10" x14ac:dyDescent="0.25">
      <c r="B1402" s="47"/>
      <c r="C1402" s="40"/>
      <c r="D1402" s="40">
        <v>-5.6894938322494264</v>
      </c>
      <c r="E1402" s="25">
        <v>0</v>
      </c>
      <c r="G1402" s="47"/>
      <c r="H1402" s="40"/>
      <c r="I1402" s="40">
        <v>-0.89417314260762448</v>
      </c>
      <c r="J1402" s="25">
        <v>0</v>
      </c>
    </row>
    <row r="1403" spans="2:10" x14ac:dyDescent="0.25">
      <c r="B1403" s="47"/>
      <c r="C1403" s="40"/>
      <c r="D1403" s="40">
        <v>-5.6894938322494264</v>
      </c>
      <c r="E1403" s="25">
        <f>$F$1338</f>
        <v>14</v>
      </c>
      <c r="G1403" s="47"/>
      <c r="H1403" s="40"/>
      <c r="I1403" s="40">
        <v>-0.89417314260762448</v>
      </c>
      <c r="J1403" s="25">
        <f>$K$1090</f>
        <v>27</v>
      </c>
    </row>
    <row r="1404" spans="2:10" x14ac:dyDescent="0.25">
      <c r="B1404" s="47"/>
      <c r="C1404" s="40"/>
      <c r="D1404" s="40">
        <v>-5.656087512061684</v>
      </c>
      <c r="E1404" s="25">
        <f>$F$1338</f>
        <v>14</v>
      </c>
      <c r="G1404" s="47"/>
      <c r="H1404" s="40"/>
      <c r="I1404" s="40">
        <v>-0.86327897474547433</v>
      </c>
      <c r="J1404" s="25">
        <f>$K$1090</f>
        <v>27</v>
      </c>
    </row>
    <row r="1405" spans="2:10" x14ac:dyDescent="0.25">
      <c r="B1405" s="47"/>
      <c r="C1405" s="40"/>
      <c r="D1405" s="40">
        <v>-5.656087512061684</v>
      </c>
      <c r="E1405" s="25">
        <v>0</v>
      </c>
      <c r="G1405" s="47"/>
      <c r="H1405" s="40"/>
      <c r="I1405" s="40">
        <v>-0.86327897474547433</v>
      </c>
      <c r="J1405" s="25">
        <v>0</v>
      </c>
    </row>
    <row r="1406" spans="2:10" x14ac:dyDescent="0.25">
      <c r="B1406" s="47"/>
      <c r="C1406" s="40"/>
      <c r="D1406" s="40">
        <v>-5.6226811918739426</v>
      </c>
      <c r="E1406" s="25">
        <v>0</v>
      </c>
      <c r="G1406" s="47"/>
      <c r="H1406" s="40"/>
      <c r="I1406" s="40">
        <v>-0.83238480688332417</v>
      </c>
      <c r="J1406" s="25">
        <v>0</v>
      </c>
    </row>
    <row r="1407" spans="2:10" x14ac:dyDescent="0.25">
      <c r="B1407" s="47"/>
      <c r="C1407" s="40"/>
      <c r="D1407" s="40">
        <v>-5.6226811918739426</v>
      </c>
      <c r="E1407" s="25">
        <f>$F$1338</f>
        <v>14</v>
      </c>
      <c r="G1407" s="47"/>
      <c r="H1407" s="40"/>
      <c r="I1407" s="40">
        <v>-0.83238480688332417</v>
      </c>
      <c r="J1407" s="25">
        <f>$K$1090</f>
        <v>27</v>
      </c>
    </row>
    <row r="1408" spans="2:10" x14ac:dyDescent="0.25">
      <c r="B1408" s="47"/>
      <c r="C1408" s="40"/>
      <c r="D1408" s="40">
        <v>-5.5892748716862002</v>
      </c>
      <c r="E1408" s="25">
        <f>$F$1338</f>
        <v>14</v>
      </c>
      <c r="G1408" s="47"/>
      <c r="H1408" s="40"/>
      <c r="I1408" s="40">
        <v>-0.80149063902117412</v>
      </c>
      <c r="J1408" s="25">
        <f>$K$1090</f>
        <v>27</v>
      </c>
    </row>
    <row r="1409" spans="2:10" x14ac:dyDescent="0.25">
      <c r="B1409" s="47"/>
      <c r="C1409" s="40"/>
      <c r="D1409" s="40">
        <v>-5.5892748716862002</v>
      </c>
      <c r="E1409" s="25">
        <v>0</v>
      </c>
      <c r="G1409" s="47"/>
      <c r="H1409" s="40"/>
      <c r="I1409" s="40">
        <v>-0.80149063902117412</v>
      </c>
      <c r="J1409" s="25">
        <v>0</v>
      </c>
    </row>
    <row r="1410" spans="2:10" x14ac:dyDescent="0.25">
      <c r="B1410" s="47"/>
      <c r="C1410" s="40"/>
      <c r="D1410" s="40">
        <v>-5.5558685514984578</v>
      </c>
      <c r="E1410" s="25">
        <v>0</v>
      </c>
      <c r="G1410" s="47"/>
      <c r="H1410" s="40"/>
      <c r="I1410" s="40">
        <v>-0.77059647115902397</v>
      </c>
      <c r="J1410" s="25">
        <v>0</v>
      </c>
    </row>
    <row r="1411" spans="2:10" x14ac:dyDescent="0.25">
      <c r="B1411" s="47"/>
      <c r="C1411" s="40"/>
      <c r="D1411" s="40">
        <v>-5.5558685514984578</v>
      </c>
      <c r="E1411" s="25">
        <f>$F$1338</f>
        <v>14</v>
      </c>
      <c r="G1411" s="47"/>
      <c r="H1411" s="40"/>
      <c r="I1411" s="40">
        <v>-0.77059647115902397</v>
      </c>
      <c r="J1411" s="25">
        <f>$K$1090</f>
        <v>27</v>
      </c>
    </row>
    <row r="1412" spans="2:10" x14ac:dyDescent="0.25">
      <c r="B1412" s="47"/>
      <c r="C1412" s="40"/>
      <c r="D1412" s="40">
        <v>-5.5224622313107163</v>
      </c>
      <c r="E1412" s="25">
        <f>$F$1338</f>
        <v>14</v>
      </c>
      <c r="G1412" s="47"/>
      <c r="H1412" s="40"/>
      <c r="I1412" s="40">
        <v>-0.73970230329687381</v>
      </c>
      <c r="J1412" s="25">
        <f>$K$1090</f>
        <v>27</v>
      </c>
    </row>
    <row r="1413" spans="2:10" x14ac:dyDescent="0.25">
      <c r="B1413" s="47"/>
      <c r="C1413" s="40"/>
      <c r="D1413" s="40">
        <v>-5.5224622313107163</v>
      </c>
      <c r="E1413" s="25">
        <v>0</v>
      </c>
      <c r="G1413" s="47"/>
      <c r="H1413" s="40"/>
      <c r="I1413" s="40">
        <v>-0.73970230329687381</v>
      </c>
      <c r="J1413" s="25">
        <v>0</v>
      </c>
    </row>
    <row r="1414" spans="2:10" x14ac:dyDescent="0.25">
      <c r="B1414" s="47"/>
      <c r="C1414" s="40"/>
      <c r="D1414" s="40">
        <v>-5.489055911122974</v>
      </c>
      <c r="E1414" s="25">
        <v>0</v>
      </c>
      <c r="G1414" s="47"/>
      <c r="H1414" s="40"/>
      <c r="I1414" s="40">
        <v>-0.70880813543472365</v>
      </c>
      <c r="J1414" s="25">
        <v>0</v>
      </c>
    </row>
    <row r="1415" spans="2:10" x14ac:dyDescent="0.25">
      <c r="B1415" s="47"/>
      <c r="C1415" s="40"/>
      <c r="D1415" s="40">
        <v>-5.489055911122974</v>
      </c>
      <c r="E1415" s="25">
        <f>$F$1338</f>
        <v>14</v>
      </c>
      <c r="G1415" s="47"/>
      <c r="H1415" s="40"/>
      <c r="I1415" s="40">
        <v>-0.70880813543472365</v>
      </c>
      <c r="J1415" s="25">
        <f>$K$1090</f>
        <v>27</v>
      </c>
    </row>
    <row r="1416" spans="2:10" x14ac:dyDescent="0.25">
      <c r="B1416" s="47"/>
      <c r="C1416" s="40"/>
      <c r="D1416" s="40">
        <v>-5.4556495909352325</v>
      </c>
      <c r="E1416" s="25">
        <f>$F$1338</f>
        <v>14</v>
      </c>
      <c r="G1416" s="47"/>
      <c r="H1416" s="40"/>
      <c r="I1416" s="40">
        <v>-0.67791396757257361</v>
      </c>
      <c r="J1416" s="25">
        <f>$K$1090</f>
        <v>27</v>
      </c>
    </row>
    <row r="1417" spans="2:10" x14ac:dyDescent="0.25">
      <c r="B1417" s="47"/>
      <c r="C1417" s="40"/>
      <c r="D1417" s="40">
        <v>-5.4556495909352325</v>
      </c>
      <c r="E1417" s="25">
        <v>0</v>
      </c>
      <c r="G1417" s="47"/>
      <c r="H1417" s="40"/>
      <c r="I1417" s="40">
        <v>-0.67791396757257361</v>
      </c>
      <c r="J1417" s="25">
        <v>0</v>
      </c>
    </row>
    <row r="1418" spans="2:10" x14ac:dyDescent="0.25">
      <c r="B1418" s="47"/>
      <c r="C1418" s="40"/>
      <c r="D1418" s="40">
        <v>-5.4222432707474901</v>
      </c>
      <c r="E1418" s="25">
        <v>0</v>
      </c>
      <c r="G1418" s="47"/>
      <c r="H1418" s="40"/>
      <c r="I1418" s="40">
        <v>-0.64701979971042345</v>
      </c>
      <c r="J1418" s="25">
        <v>0</v>
      </c>
    </row>
    <row r="1419" spans="2:10" x14ac:dyDescent="0.25">
      <c r="B1419" s="47"/>
      <c r="C1419" s="40"/>
      <c r="D1419" s="40">
        <v>-5.4222432707474901</v>
      </c>
      <c r="E1419" s="25">
        <f>$F$1338</f>
        <v>14</v>
      </c>
      <c r="G1419" s="47"/>
      <c r="H1419" s="40"/>
      <c r="I1419" s="40">
        <v>-0.64701979971042345</v>
      </c>
      <c r="J1419" s="25">
        <f>$K$1090</f>
        <v>27</v>
      </c>
    </row>
    <row r="1420" spans="2:10" x14ac:dyDescent="0.25">
      <c r="B1420" s="47"/>
      <c r="C1420" s="40"/>
      <c r="D1420" s="40">
        <v>-5.3888369505597487</v>
      </c>
      <c r="E1420" s="25">
        <f>$F$1338</f>
        <v>14</v>
      </c>
      <c r="G1420" s="47"/>
      <c r="H1420" s="40"/>
      <c r="I1420" s="40">
        <v>-0.61612563184827329</v>
      </c>
      <c r="J1420" s="25">
        <f>$K$1090</f>
        <v>27</v>
      </c>
    </row>
    <row r="1421" spans="2:10" x14ac:dyDescent="0.25">
      <c r="B1421" s="47"/>
      <c r="C1421" s="40"/>
      <c r="D1421" s="40">
        <v>-5.3888369505597487</v>
      </c>
      <c r="E1421" s="25">
        <v>0</v>
      </c>
      <c r="G1421" s="47"/>
      <c r="H1421" s="40"/>
      <c r="I1421" s="40">
        <v>-0.61612563184827329</v>
      </c>
      <c r="J1421" s="25">
        <v>0</v>
      </c>
    </row>
    <row r="1422" spans="2:10" x14ac:dyDescent="0.25">
      <c r="B1422" s="47"/>
      <c r="C1422" s="40"/>
      <c r="D1422" s="40">
        <v>-5.3554306303720063</v>
      </c>
      <c r="E1422" s="25">
        <v>0</v>
      </c>
      <c r="G1422" s="47"/>
      <c r="H1422" s="40"/>
      <c r="I1422" s="40">
        <v>-0.58523146398612325</v>
      </c>
      <c r="J1422" s="25">
        <v>0</v>
      </c>
    </row>
    <row r="1423" spans="2:10" x14ac:dyDescent="0.25">
      <c r="B1423" s="47"/>
      <c r="C1423" s="40"/>
      <c r="D1423" s="40">
        <v>-5.3554306303720063</v>
      </c>
      <c r="E1423" s="25">
        <f>$F$1338</f>
        <v>14</v>
      </c>
      <c r="G1423" s="47"/>
      <c r="H1423" s="40"/>
      <c r="I1423" s="40">
        <v>-0.58523146398612325</v>
      </c>
      <c r="J1423" s="25">
        <f>$K$1090</f>
        <v>27</v>
      </c>
    </row>
    <row r="1424" spans="2:10" x14ac:dyDescent="0.25">
      <c r="B1424" s="47"/>
      <c r="C1424" s="40"/>
      <c r="D1424" s="40">
        <v>-5.3220243101842648</v>
      </c>
      <c r="E1424" s="25">
        <f>$F$1338</f>
        <v>14</v>
      </c>
      <c r="G1424" s="47"/>
      <c r="H1424" s="40"/>
      <c r="I1424" s="40">
        <v>-0.55433729612397309</v>
      </c>
      <c r="J1424" s="25">
        <f>$K$1090</f>
        <v>27</v>
      </c>
    </row>
    <row r="1425" spans="2:10" x14ac:dyDescent="0.25">
      <c r="B1425" s="47"/>
      <c r="C1425" s="40"/>
      <c r="D1425" s="40">
        <v>-5.3220243101842648</v>
      </c>
      <c r="E1425" s="25">
        <v>0</v>
      </c>
      <c r="G1425" s="47"/>
      <c r="H1425" s="40"/>
      <c r="I1425" s="40">
        <v>-0.55433729612397309</v>
      </c>
      <c r="J1425" s="25">
        <v>0</v>
      </c>
    </row>
    <row r="1426" spans="2:10" x14ac:dyDescent="0.25">
      <c r="B1426" s="47"/>
      <c r="C1426" s="40"/>
      <c r="D1426" s="40">
        <v>-5.2886179899965224</v>
      </c>
      <c r="E1426" s="25">
        <v>0</v>
      </c>
      <c r="G1426" s="47"/>
      <c r="H1426" s="40"/>
      <c r="I1426" s="40">
        <v>-0.52344312826182293</v>
      </c>
      <c r="J1426" s="25">
        <v>0</v>
      </c>
    </row>
    <row r="1427" spans="2:10" x14ac:dyDescent="0.25">
      <c r="B1427" s="47"/>
      <c r="C1427" s="40"/>
      <c r="D1427" s="40">
        <v>-5.2886179899965224</v>
      </c>
      <c r="E1427" s="25">
        <f>$F$1338</f>
        <v>14</v>
      </c>
      <c r="G1427" s="47"/>
      <c r="H1427" s="40"/>
      <c r="I1427" s="40">
        <v>-0.52344312826182293</v>
      </c>
      <c r="J1427" s="25">
        <f>$K$1090</f>
        <v>27</v>
      </c>
    </row>
    <row r="1428" spans="2:10" x14ac:dyDescent="0.25">
      <c r="B1428" s="47"/>
      <c r="C1428" s="40"/>
      <c r="D1428" s="40">
        <v>-5.255211669808781</v>
      </c>
      <c r="E1428" s="25">
        <f>$F$1338</f>
        <v>14</v>
      </c>
      <c r="G1428" s="47"/>
      <c r="H1428" s="40"/>
      <c r="I1428" s="40">
        <v>-0.49254896039967283</v>
      </c>
      <c r="J1428" s="25">
        <f>$K$1090</f>
        <v>27</v>
      </c>
    </row>
    <row r="1429" spans="2:10" x14ac:dyDescent="0.25">
      <c r="B1429" s="47"/>
      <c r="C1429" s="40"/>
      <c r="D1429" s="40">
        <v>-5.255211669808781</v>
      </c>
      <c r="E1429" s="25">
        <v>0</v>
      </c>
      <c r="G1429" s="47"/>
      <c r="H1429" s="40"/>
      <c r="I1429" s="40">
        <v>-0.49254896039967283</v>
      </c>
      <c r="J1429" s="25">
        <v>0</v>
      </c>
    </row>
    <row r="1430" spans="2:10" x14ac:dyDescent="0.25">
      <c r="B1430" s="47"/>
      <c r="C1430" s="40"/>
      <c r="D1430" s="40">
        <v>-5.2218053496210386</v>
      </c>
      <c r="E1430" s="25">
        <v>0</v>
      </c>
      <c r="G1430" s="47"/>
      <c r="H1430" s="40"/>
      <c r="I1430" s="40">
        <v>-0.46165479253752267</v>
      </c>
      <c r="J1430" s="25">
        <v>0</v>
      </c>
    </row>
    <row r="1431" spans="2:10" x14ac:dyDescent="0.25">
      <c r="B1431" s="47"/>
      <c r="C1431" s="40"/>
      <c r="D1431" s="40">
        <v>-5.2218053496210386</v>
      </c>
      <c r="E1431" s="25">
        <f>$F$1338</f>
        <v>14</v>
      </c>
      <c r="G1431" s="47"/>
      <c r="H1431" s="40"/>
      <c r="I1431" s="40">
        <v>-0.46165479253752267</v>
      </c>
      <c r="J1431" s="25">
        <f>$K$1090</f>
        <v>27</v>
      </c>
    </row>
    <row r="1432" spans="2:10" x14ac:dyDescent="0.25">
      <c r="B1432" s="47"/>
      <c r="C1432" s="40"/>
      <c r="D1432" s="40">
        <v>-5.1883990294332971</v>
      </c>
      <c r="E1432" s="25">
        <f>$F$1338</f>
        <v>14</v>
      </c>
      <c r="G1432" s="47"/>
      <c r="H1432" s="40"/>
      <c r="I1432" s="40">
        <v>-0.43076062467537257</v>
      </c>
      <c r="J1432" s="25">
        <f>$K$1090</f>
        <v>27</v>
      </c>
    </row>
    <row r="1433" spans="2:10" x14ac:dyDescent="0.25">
      <c r="B1433" s="47"/>
      <c r="C1433" s="40"/>
      <c r="D1433" s="40">
        <v>-5.1883990294332971</v>
      </c>
      <c r="E1433" s="25">
        <v>0</v>
      </c>
      <c r="G1433" s="47"/>
      <c r="H1433" s="40"/>
      <c r="I1433" s="40">
        <v>-0.43076062467537257</v>
      </c>
      <c r="J1433" s="25">
        <v>0</v>
      </c>
    </row>
    <row r="1434" spans="2:10" x14ac:dyDescent="0.25">
      <c r="B1434" s="47"/>
      <c r="C1434" s="40"/>
      <c r="D1434" s="40">
        <v>-5.1549927092455547</v>
      </c>
      <c r="E1434" s="25">
        <v>0</v>
      </c>
      <c r="G1434" s="47"/>
      <c r="H1434" s="40"/>
      <c r="I1434" s="40">
        <v>-0.39986645681322242</v>
      </c>
      <c r="J1434" s="25">
        <v>0</v>
      </c>
    </row>
    <row r="1435" spans="2:10" x14ac:dyDescent="0.25">
      <c r="B1435" s="47"/>
      <c r="C1435" s="40"/>
      <c r="D1435" s="40">
        <v>-5.1549927092455547</v>
      </c>
      <c r="E1435" s="25">
        <f>$F$1338</f>
        <v>14</v>
      </c>
      <c r="G1435" s="47"/>
      <c r="H1435" s="40"/>
      <c r="I1435" s="40">
        <v>-0.39986645681322242</v>
      </c>
      <c r="J1435" s="25">
        <f>$K$1090</f>
        <v>27</v>
      </c>
    </row>
    <row r="1436" spans="2:10" x14ac:dyDescent="0.25">
      <c r="B1436" s="47"/>
      <c r="C1436" s="40"/>
      <c r="D1436" s="40">
        <v>-5.1215863890578133</v>
      </c>
      <c r="E1436" s="25">
        <f>$F$1338</f>
        <v>14</v>
      </c>
      <c r="G1436" s="47"/>
      <c r="H1436" s="40"/>
      <c r="I1436" s="40">
        <v>-0.36897228895107231</v>
      </c>
      <c r="J1436" s="25">
        <f>$K$1090</f>
        <v>27</v>
      </c>
    </row>
    <row r="1437" spans="2:10" x14ac:dyDescent="0.25">
      <c r="B1437" s="47"/>
      <c r="C1437" s="40"/>
      <c r="D1437" s="40">
        <v>-5.1215863890578133</v>
      </c>
      <c r="E1437" s="25">
        <v>0</v>
      </c>
      <c r="G1437" s="47"/>
      <c r="H1437" s="40"/>
      <c r="I1437" s="40">
        <v>-0.36897228895107231</v>
      </c>
      <c r="J1437" s="25">
        <v>0</v>
      </c>
    </row>
    <row r="1438" spans="2:10" x14ac:dyDescent="0.25">
      <c r="B1438" s="47"/>
      <c r="C1438" s="40"/>
      <c r="D1438" s="40">
        <v>-5.0881800688700709</v>
      </c>
      <c r="E1438" s="25">
        <v>0</v>
      </c>
      <c r="G1438" s="47"/>
      <c r="H1438" s="40"/>
      <c r="I1438" s="40">
        <v>-0.33807812108892221</v>
      </c>
      <c r="J1438" s="25">
        <v>0</v>
      </c>
    </row>
    <row r="1439" spans="2:10" x14ac:dyDescent="0.25">
      <c r="B1439" s="47"/>
      <c r="C1439" s="40"/>
      <c r="D1439" s="40">
        <v>-5.0881800688700709</v>
      </c>
      <c r="E1439" s="25">
        <f>$F$1338</f>
        <v>14</v>
      </c>
      <c r="G1439" s="47"/>
      <c r="H1439" s="40"/>
      <c r="I1439" s="40">
        <v>-0.33807812108892221</v>
      </c>
      <c r="J1439" s="25">
        <f>$K$1090</f>
        <v>27</v>
      </c>
    </row>
    <row r="1440" spans="2:10" x14ac:dyDescent="0.25">
      <c r="B1440" s="47"/>
      <c r="C1440" s="40"/>
      <c r="D1440" s="40">
        <v>-5.0547737486823285</v>
      </c>
      <c r="E1440" s="25">
        <f>$F$1338</f>
        <v>14</v>
      </c>
      <c r="G1440" s="47"/>
      <c r="H1440" s="40"/>
      <c r="I1440" s="40">
        <v>-0.30718395322677206</v>
      </c>
      <c r="J1440" s="25">
        <f>$K$1090</f>
        <v>27</v>
      </c>
    </row>
    <row r="1441" spans="2:10" x14ac:dyDescent="0.25">
      <c r="B1441" s="47"/>
      <c r="C1441" s="40"/>
      <c r="D1441" s="40">
        <v>-5.0547737486823285</v>
      </c>
      <c r="E1441" s="25">
        <v>0</v>
      </c>
      <c r="G1441" s="47"/>
      <c r="H1441" s="40"/>
      <c r="I1441" s="40">
        <v>-0.30718395322677206</v>
      </c>
      <c r="J1441" s="25">
        <v>0</v>
      </c>
    </row>
    <row r="1442" spans="2:10" x14ac:dyDescent="0.25">
      <c r="B1442" s="47"/>
      <c r="C1442" s="40"/>
      <c r="D1442" s="40">
        <v>-5.0213674284945871</v>
      </c>
      <c r="E1442" s="25">
        <v>0</v>
      </c>
      <c r="G1442" s="47"/>
      <c r="H1442" s="40"/>
      <c r="I1442" s="40">
        <v>-0.27628978536462195</v>
      </c>
      <c r="J1442" s="25">
        <v>0</v>
      </c>
    </row>
    <row r="1443" spans="2:10" x14ac:dyDescent="0.25">
      <c r="B1443" s="47"/>
      <c r="C1443" s="40"/>
      <c r="D1443" s="40">
        <v>-5.0213674284945871</v>
      </c>
      <c r="E1443" s="25">
        <f>$F$1338</f>
        <v>14</v>
      </c>
      <c r="G1443" s="47"/>
      <c r="H1443" s="40"/>
      <c r="I1443" s="40">
        <v>-0.27628978536462195</v>
      </c>
      <c r="J1443" s="25">
        <f>$K$1090</f>
        <v>27</v>
      </c>
    </row>
    <row r="1444" spans="2:10" x14ac:dyDescent="0.25">
      <c r="B1444" s="47"/>
      <c r="C1444" s="40"/>
      <c r="D1444" s="40">
        <v>-4.9879611083068447</v>
      </c>
      <c r="E1444" s="25">
        <f>$F$1338</f>
        <v>14</v>
      </c>
      <c r="G1444" s="47"/>
      <c r="H1444" s="40"/>
      <c r="I1444" s="40">
        <v>-0.24539561750247182</v>
      </c>
      <c r="J1444" s="25">
        <f>$K$1090</f>
        <v>27</v>
      </c>
    </row>
    <row r="1445" spans="2:10" x14ac:dyDescent="0.25">
      <c r="B1445" s="47"/>
      <c r="C1445" s="40"/>
      <c r="D1445" s="40">
        <v>-4.9879611083068447</v>
      </c>
      <c r="E1445" s="25">
        <v>0</v>
      </c>
      <c r="G1445" s="47"/>
      <c r="H1445" s="40"/>
      <c r="I1445" s="40">
        <v>-0.24539561750247182</v>
      </c>
      <c r="J1445" s="25">
        <v>0</v>
      </c>
    </row>
    <row r="1446" spans="2:10" x14ac:dyDescent="0.25">
      <c r="B1446" s="47"/>
      <c r="C1446" s="40"/>
      <c r="D1446" s="40">
        <v>-4.9545547881191032</v>
      </c>
      <c r="E1446" s="25">
        <v>0</v>
      </c>
      <c r="G1446" s="47"/>
      <c r="H1446" s="40"/>
      <c r="I1446" s="40">
        <v>-0.2145014496403217</v>
      </c>
      <c r="J1446" s="25">
        <v>0</v>
      </c>
    </row>
    <row r="1447" spans="2:10" x14ac:dyDescent="0.25">
      <c r="B1447" s="47"/>
      <c r="C1447" s="40"/>
      <c r="D1447" s="40">
        <v>-4.9545547881191032</v>
      </c>
      <c r="E1447" s="25">
        <f>$F$1338</f>
        <v>14</v>
      </c>
      <c r="G1447" s="47"/>
      <c r="H1447" s="40"/>
      <c r="I1447" s="40">
        <v>-0.2145014496403217</v>
      </c>
      <c r="J1447" s="25">
        <f>$K$1090</f>
        <v>27</v>
      </c>
    </row>
    <row r="1448" spans="2:10" x14ac:dyDescent="0.25">
      <c r="B1448" s="47"/>
      <c r="C1448" s="40"/>
      <c r="D1448" s="40">
        <v>-4.9211484679313608</v>
      </c>
      <c r="E1448" s="25">
        <f>$F$1338</f>
        <v>14</v>
      </c>
      <c r="G1448" s="47"/>
      <c r="H1448" s="40"/>
      <c r="I1448" s="40">
        <v>-0.18360728177817157</v>
      </c>
      <c r="J1448" s="25">
        <f>$K$1090</f>
        <v>27</v>
      </c>
    </row>
    <row r="1449" spans="2:10" x14ac:dyDescent="0.25">
      <c r="B1449" s="47"/>
      <c r="C1449" s="40"/>
      <c r="D1449" s="40">
        <v>-4.9211484679313608</v>
      </c>
      <c r="E1449" s="25">
        <v>0</v>
      </c>
      <c r="G1449" s="47"/>
      <c r="H1449" s="40"/>
      <c r="I1449" s="40">
        <v>-0.18360728177817157</v>
      </c>
      <c r="J1449" s="25">
        <v>0</v>
      </c>
    </row>
    <row r="1450" spans="2:10" x14ac:dyDescent="0.25">
      <c r="B1450" s="47"/>
      <c r="C1450" s="40"/>
      <c r="D1450" s="40">
        <v>-4.8877421477436194</v>
      </c>
      <c r="E1450" s="25">
        <v>0</v>
      </c>
      <c r="G1450" s="47"/>
      <c r="H1450" s="40"/>
      <c r="I1450" s="40">
        <v>-0.15271311391602144</v>
      </c>
      <c r="J1450" s="25">
        <v>0</v>
      </c>
    </row>
    <row r="1451" spans="2:10" x14ac:dyDescent="0.25">
      <c r="B1451" s="47"/>
      <c r="C1451" s="40"/>
      <c r="D1451" s="40">
        <v>-4.8877421477436194</v>
      </c>
      <c r="E1451" s="25">
        <f>$F$1338</f>
        <v>14</v>
      </c>
      <c r="G1451" s="47"/>
      <c r="H1451" s="40"/>
      <c r="I1451" s="40">
        <v>-0.15271311391602144</v>
      </c>
      <c r="J1451" s="25">
        <f>$K$1090</f>
        <v>27</v>
      </c>
    </row>
    <row r="1452" spans="2:10" x14ac:dyDescent="0.25">
      <c r="B1452" s="47"/>
      <c r="C1452" s="40"/>
      <c r="D1452" s="40">
        <v>-4.8877421477436194</v>
      </c>
      <c r="E1452" s="25">
        <f>$F$1338</f>
        <v>14</v>
      </c>
      <c r="G1452" s="47"/>
      <c r="H1452" s="40"/>
      <c r="I1452" s="40">
        <v>-0.12181894605387131</v>
      </c>
      <c r="J1452" s="25">
        <f>$K$1090</f>
        <v>27</v>
      </c>
    </row>
    <row r="1453" spans="2:10" x14ac:dyDescent="0.25">
      <c r="B1453" s="47"/>
      <c r="C1453" s="40"/>
      <c r="D1453" s="40">
        <v>-4.8877421477436194</v>
      </c>
      <c r="E1453" s="25">
        <v>0</v>
      </c>
      <c r="G1453" s="47"/>
      <c r="H1453" s="40"/>
      <c r="I1453" s="40">
        <v>-0.12181894605387131</v>
      </c>
      <c r="J1453" s="25">
        <v>0</v>
      </c>
    </row>
    <row r="1454" spans="2:10" x14ac:dyDescent="0.25">
      <c r="B1454" s="47"/>
      <c r="C1454" s="40"/>
      <c r="D1454" s="40">
        <v>-4.8877421477436194</v>
      </c>
      <c r="E1454" s="25">
        <v>0</v>
      </c>
      <c r="G1454" s="47"/>
      <c r="H1454" s="40"/>
      <c r="I1454" s="40">
        <v>-9.0924778191721178E-2</v>
      </c>
      <c r="J1454" s="25">
        <v>0</v>
      </c>
    </row>
    <row r="1455" spans="2:10" x14ac:dyDescent="0.25">
      <c r="B1455" s="47"/>
      <c r="C1455" s="40"/>
      <c r="D1455" s="40">
        <v>-4.8877421477436194</v>
      </c>
      <c r="E1455" s="25">
        <f>$F$1339</f>
        <v>16</v>
      </c>
      <c r="G1455" s="47"/>
      <c r="H1455" s="40"/>
      <c r="I1455" s="40">
        <v>-9.0924778191721178E-2</v>
      </c>
      <c r="J1455" s="25">
        <f>$K$1090</f>
        <v>27</v>
      </c>
    </row>
    <row r="1456" spans="2:10" x14ac:dyDescent="0.25">
      <c r="B1456" s="47"/>
      <c r="C1456" s="40"/>
      <c r="D1456" s="40">
        <v>-4.854335827555877</v>
      </c>
      <c r="E1456" s="25">
        <f>$F$1339</f>
        <v>16</v>
      </c>
      <c r="G1456" s="47"/>
      <c r="H1456" s="40"/>
      <c r="I1456" s="40">
        <v>-6.0030610329571063E-2</v>
      </c>
      <c r="J1456" s="25">
        <f>$K$1090</f>
        <v>27</v>
      </c>
    </row>
    <row r="1457" spans="2:10" x14ac:dyDescent="0.25">
      <c r="B1457" s="47"/>
      <c r="C1457" s="40"/>
      <c r="D1457" s="40">
        <v>-4.854335827555877</v>
      </c>
      <c r="E1457" s="25">
        <v>0</v>
      </c>
      <c r="G1457" s="47"/>
      <c r="H1457" s="40"/>
      <c r="I1457" s="40">
        <v>-6.0030610329571063E-2</v>
      </c>
      <c r="J1457" s="25">
        <v>0</v>
      </c>
    </row>
    <row r="1458" spans="2:10" x14ac:dyDescent="0.25">
      <c r="B1458" s="47"/>
      <c r="C1458" s="40"/>
      <c r="D1458" s="40">
        <v>-4.8209295073681355</v>
      </c>
      <c r="E1458" s="25">
        <v>0</v>
      </c>
      <c r="G1458" s="47"/>
      <c r="H1458" s="40"/>
      <c r="I1458" s="40">
        <v>-2.9136442467420934E-2</v>
      </c>
      <c r="J1458" s="25">
        <v>0</v>
      </c>
    </row>
    <row r="1459" spans="2:10" x14ac:dyDescent="0.25">
      <c r="B1459" s="47"/>
      <c r="C1459" s="40"/>
      <c r="D1459" s="40">
        <v>-4.8209295073681355</v>
      </c>
      <c r="E1459" s="25">
        <f>$F$1339</f>
        <v>16</v>
      </c>
      <c r="G1459" s="47"/>
      <c r="H1459" s="40"/>
      <c r="I1459" s="40">
        <v>-2.9136442467420934E-2</v>
      </c>
      <c r="J1459" s="25">
        <f>$K$1090</f>
        <v>27</v>
      </c>
    </row>
    <row r="1460" spans="2:10" x14ac:dyDescent="0.25">
      <c r="B1460" s="47"/>
      <c r="C1460" s="40"/>
      <c r="D1460" s="40">
        <v>-4.7875231871803932</v>
      </c>
      <c r="E1460" s="25">
        <f>$F$1339</f>
        <v>16</v>
      </c>
      <c r="G1460" s="47"/>
      <c r="H1460" s="40"/>
      <c r="I1460" s="40">
        <v>1.757725394729192E-3</v>
      </c>
      <c r="J1460" s="25">
        <f>$K$1090</f>
        <v>27</v>
      </c>
    </row>
    <row r="1461" spans="2:10" x14ac:dyDescent="0.25">
      <c r="B1461" s="47"/>
      <c r="C1461" s="40"/>
      <c r="D1461" s="40">
        <v>-4.7875231871803932</v>
      </c>
      <c r="E1461" s="25">
        <v>0</v>
      </c>
      <c r="G1461" s="47"/>
      <c r="H1461" s="40"/>
      <c r="I1461" s="40">
        <v>1.757725394729192E-3</v>
      </c>
      <c r="J1461" s="25">
        <v>0</v>
      </c>
    </row>
    <row r="1462" spans="2:10" x14ac:dyDescent="0.25">
      <c r="B1462" s="47"/>
      <c r="C1462" s="40"/>
      <c r="D1462" s="40">
        <v>-4.7541168669926517</v>
      </c>
      <c r="E1462" s="25">
        <v>0</v>
      </c>
      <c r="G1462" s="47"/>
      <c r="H1462" s="40"/>
      <c r="I1462" s="40">
        <v>3.2651893256879318E-2</v>
      </c>
      <c r="J1462" s="25">
        <v>0</v>
      </c>
    </row>
    <row r="1463" spans="2:10" x14ac:dyDescent="0.25">
      <c r="B1463" s="47"/>
      <c r="C1463" s="40"/>
      <c r="D1463" s="40">
        <v>-4.7541168669926517</v>
      </c>
      <c r="E1463" s="25">
        <f>$F$1339</f>
        <v>16</v>
      </c>
      <c r="G1463" s="47"/>
      <c r="H1463" s="40"/>
      <c r="I1463" s="40">
        <v>3.2651893256879318E-2</v>
      </c>
      <c r="J1463" s="25">
        <f>$K$1090</f>
        <v>27</v>
      </c>
    </row>
    <row r="1464" spans="2:10" x14ac:dyDescent="0.25">
      <c r="B1464" s="47"/>
      <c r="C1464" s="40"/>
      <c r="D1464" s="40">
        <v>-4.7207105468049093</v>
      </c>
      <c r="E1464" s="25">
        <f>$F$1339</f>
        <v>16</v>
      </c>
      <c r="G1464" s="47"/>
      <c r="H1464" s="40"/>
      <c r="I1464" s="40">
        <v>6.354606111902944E-2</v>
      </c>
      <c r="J1464" s="25">
        <f>$K$1090</f>
        <v>27</v>
      </c>
    </row>
    <row r="1465" spans="2:10" x14ac:dyDescent="0.25">
      <c r="B1465" s="47"/>
      <c r="C1465" s="40"/>
      <c r="D1465" s="40">
        <v>-4.7207105468049093</v>
      </c>
      <c r="E1465" s="25">
        <v>0</v>
      </c>
      <c r="G1465" s="47"/>
      <c r="H1465" s="40"/>
      <c r="I1465" s="40">
        <v>6.354606111902944E-2</v>
      </c>
      <c r="J1465" s="25">
        <v>0</v>
      </c>
    </row>
    <row r="1466" spans="2:10" x14ac:dyDescent="0.25">
      <c r="B1466" s="47"/>
      <c r="C1466" s="40"/>
      <c r="D1466" s="40">
        <v>-4.6873042266171669</v>
      </c>
      <c r="E1466" s="25">
        <v>0</v>
      </c>
      <c r="G1466" s="47"/>
      <c r="H1466" s="40"/>
      <c r="I1466" s="40">
        <v>9.4440228981179569E-2</v>
      </c>
      <c r="J1466" s="25">
        <v>0</v>
      </c>
    </row>
    <row r="1467" spans="2:10" x14ac:dyDescent="0.25">
      <c r="B1467" s="47"/>
      <c r="C1467" s="40"/>
      <c r="D1467" s="40">
        <v>-4.6873042266171669</v>
      </c>
      <c r="E1467" s="25">
        <f>$F$1339</f>
        <v>16</v>
      </c>
      <c r="G1467" s="47"/>
      <c r="H1467" s="40"/>
      <c r="I1467" s="40">
        <v>9.4440228981179569E-2</v>
      </c>
      <c r="J1467" s="25">
        <f>$K$1090</f>
        <v>27</v>
      </c>
    </row>
    <row r="1468" spans="2:10" x14ac:dyDescent="0.25">
      <c r="B1468" s="47"/>
      <c r="C1468" s="40"/>
      <c r="D1468" s="40">
        <v>-4.6538979064294255</v>
      </c>
      <c r="E1468" s="25">
        <f>$F$1339</f>
        <v>16</v>
      </c>
      <c r="G1468" s="47"/>
      <c r="H1468" s="40"/>
      <c r="I1468" s="40">
        <v>0.1253343968433297</v>
      </c>
      <c r="J1468" s="25">
        <f>$K$1090</f>
        <v>27</v>
      </c>
    </row>
    <row r="1469" spans="2:10" x14ac:dyDescent="0.25">
      <c r="B1469" s="47"/>
      <c r="C1469" s="40"/>
      <c r="D1469" s="40">
        <v>-4.6538979064294255</v>
      </c>
      <c r="E1469" s="25">
        <v>0</v>
      </c>
      <c r="G1469" s="47"/>
      <c r="H1469" s="40"/>
      <c r="I1469" s="40">
        <v>0.1253343968433297</v>
      </c>
      <c r="J1469" s="25">
        <v>0</v>
      </c>
    </row>
    <row r="1470" spans="2:10" x14ac:dyDescent="0.25">
      <c r="B1470" s="47"/>
      <c r="C1470" s="40"/>
      <c r="D1470" s="40">
        <v>-4.6204915862416831</v>
      </c>
      <c r="E1470" s="25">
        <v>0</v>
      </c>
      <c r="G1470" s="47"/>
      <c r="H1470" s="40"/>
      <c r="I1470" s="40">
        <v>0.15622856470547983</v>
      </c>
      <c r="J1470" s="25">
        <v>0</v>
      </c>
    </row>
    <row r="1471" spans="2:10" x14ac:dyDescent="0.25">
      <c r="B1471" s="47"/>
      <c r="C1471" s="40"/>
      <c r="D1471" s="40">
        <v>-4.6204915862416831</v>
      </c>
      <c r="E1471" s="25">
        <f>$F$1339</f>
        <v>16</v>
      </c>
      <c r="G1471" s="47"/>
      <c r="H1471" s="40"/>
      <c r="I1471" s="40">
        <v>0.15622856470547983</v>
      </c>
      <c r="J1471" s="25">
        <f>$K$1090</f>
        <v>27</v>
      </c>
    </row>
    <row r="1472" spans="2:10" x14ac:dyDescent="0.25">
      <c r="B1472" s="47"/>
      <c r="C1472" s="40"/>
      <c r="D1472" s="40">
        <v>-4.5870852660539416</v>
      </c>
      <c r="E1472" s="25">
        <f>$F$1339</f>
        <v>16</v>
      </c>
      <c r="G1472" s="47"/>
      <c r="H1472" s="40"/>
      <c r="I1472" s="40">
        <v>0.18712273256762996</v>
      </c>
      <c r="J1472" s="25">
        <f>$K$1090</f>
        <v>27</v>
      </c>
    </row>
    <row r="1473" spans="2:10" x14ac:dyDescent="0.25">
      <c r="B1473" s="47"/>
      <c r="C1473" s="40"/>
      <c r="D1473" s="40">
        <v>-4.5870852660539416</v>
      </c>
      <c r="E1473" s="25">
        <v>0</v>
      </c>
      <c r="G1473" s="47"/>
      <c r="H1473" s="40"/>
      <c r="I1473" s="40">
        <v>0.18712273256762996</v>
      </c>
      <c r="J1473" s="25">
        <v>0</v>
      </c>
    </row>
    <row r="1474" spans="2:10" x14ac:dyDescent="0.25">
      <c r="B1474" s="47"/>
      <c r="C1474" s="40"/>
      <c r="D1474" s="40">
        <v>-4.5536789458661993</v>
      </c>
      <c r="E1474" s="25">
        <v>0</v>
      </c>
      <c r="G1474" s="47"/>
      <c r="H1474" s="40"/>
      <c r="I1474" s="40">
        <v>0.21801690042978006</v>
      </c>
      <c r="J1474" s="25">
        <v>0</v>
      </c>
    </row>
    <row r="1475" spans="2:10" x14ac:dyDescent="0.25">
      <c r="B1475" s="47"/>
      <c r="C1475" s="40"/>
      <c r="D1475" s="40">
        <v>-4.5536789458661993</v>
      </c>
      <c r="E1475" s="25">
        <f>$F$1339</f>
        <v>16</v>
      </c>
      <c r="G1475" s="47"/>
      <c r="H1475" s="40"/>
      <c r="I1475" s="40">
        <v>0.21801690042978006</v>
      </c>
      <c r="J1475" s="25">
        <f>$K$1090</f>
        <v>27</v>
      </c>
    </row>
    <row r="1476" spans="2:10" x14ac:dyDescent="0.25">
      <c r="B1476" s="47"/>
      <c r="C1476" s="40"/>
      <c r="D1476" s="40">
        <v>-4.5202726256784578</v>
      </c>
      <c r="E1476" s="25">
        <f>$F$1339</f>
        <v>16</v>
      </c>
      <c r="G1476" s="47"/>
      <c r="H1476" s="40"/>
      <c r="I1476" s="40">
        <v>0.24891106829193019</v>
      </c>
      <c r="J1476" s="25">
        <f>$K$1090</f>
        <v>27</v>
      </c>
    </row>
    <row r="1477" spans="2:10" x14ac:dyDescent="0.25">
      <c r="B1477" s="47"/>
      <c r="C1477" s="40"/>
      <c r="D1477" s="40">
        <v>-4.5202726256784578</v>
      </c>
      <c r="E1477" s="25">
        <v>0</v>
      </c>
      <c r="G1477" s="47"/>
      <c r="H1477" s="40"/>
      <c r="I1477" s="40">
        <v>0.24891106829193019</v>
      </c>
      <c r="J1477" s="25">
        <v>0</v>
      </c>
    </row>
    <row r="1478" spans="2:10" x14ac:dyDescent="0.25">
      <c r="B1478" s="47"/>
      <c r="C1478" s="40"/>
      <c r="D1478" s="40">
        <v>-4.4868663054907154</v>
      </c>
      <c r="E1478" s="25">
        <v>0</v>
      </c>
      <c r="G1478" s="47"/>
      <c r="H1478" s="40"/>
      <c r="I1478" s="40">
        <v>0.27980523615408032</v>
      </c>
      <c r="J1478" s="25">
        <v>0</v>
      </c>
    </row>
    <row r="1479" spans="2:10" x14ac:dyDescent="0.25">
      <c r="B1479" s="47"/>
      <c r="C1479" s="40"/>
      <c r="D1479" s="40">
        <v>-4.4868663054907154</v>
      </c>
      <c r="E1479" s="25">
        <f>$F$1339</f>
        <v>16</v>
      </c>
      <c r="G1479" s="47"/>
      <c r="H1479" s="40"/>
      <c r="I1479" s="40">
        <v>0.27980523615408032</v>
      </c>
      <c r="J1479" s="25">
        <f>$K$1090</f>
        <v>27</v>
      </c>
    </row>
    <row r="1480" spans="2:10" x14ac:dyDescent="0.25">
      <c r="B1480" s="47"/>
      <c r="C1480" s="40"/>
      <c r="D1480" s="40">
        <v>-4.4534599853029739</v>
      </c>
      <c r="E1480" s="25">
        <f>$F$1339</f>
        <v>16</v>
      </c>
      <c r="G1480" s="47"/>
      <c r="H1480" s="40"/>
      <c r="I1480" s="40">
        <v>0.29525232008515523</v>
      </c>
      <c r="J1480" s="25">
        <f>$K$1090</f>
        <v>27</v>
      </c>
    </row>
    <row r="1481" spans="2:10" x14ac:dyDescent="0.25">
      <c r="B1481" s="47"/>
      <c r="C1481" s="40"/>
      <c r="D1481" s="40">
        <v>-4.4534599853029739</v>
      </c>
      <c r="E1481" s="25">
        <v>0</v>
      </c>
      <c r="G1481" s="47"/>
      <c r="H1481" s="40"/>
      <c r="I1481" s="40">
        <v>0.29525232008515523</v>
      </c>
      <c r="J1481" s="25">
        <v>0</v>
      </c>
    </row>
    <row r="1482" spans="2:10" x14ac:dyDescent="0.25">
      <c r="B1482" s="47"/>
      <c r="C1482" s="40"/>
      <c r="D1482" s="40">
        <v>-4.4200536651152316</v>
      </c>
      <c r="E1482" s="25">
        <v>0</v>
      </c>
      <c r="G1482" s="47"/>
      <c r="H1482" s="40"/>
      <c r="I1482" s="40">
        <v>0.29525232008515523</v>
      </c>
      <c r="J1482" s="25">
        <v>0</v>
      </c>
    </row>
    <row r="1483" spans="2:10" x14ac:dyDescent="0.25">
      <c r="B1483" s="47"/>
      <c r="C1483" s="40"/>
      <c r="D1483" s="40">
        <v>-4.4200536651152316</v>
      </c>
      <c r="E1483" s="25">
        <f>$F$1339</f>
        <v>16</v>
      </c>
      <c r="G1483" s="47"/>
      <c r="H1483" s="40"/>
      <c r="I1483" s="40">
        <v>0.29525232008515523</v>
      </c>
      <c r="J1483" s="25">
        <f>$K$1091</f>
        <v>23</v>
      </c>
    </row>
    <row r="1484" spans="2:10" x14ac:dyDescent="0.25">
      <c r="B1484" s="47"/>
      <c r="C1484" s="40"/>
      <c r="D1484" s="40">
        <v>-4.3866473449274901</v>
      </c>
      <c r="E1484" s="25">
        <f>$F$1339</f>
        <v>16</v>
      </c>
      <c r="G1484" s="47"/>
      <c r="H1484" s="40"/>
      <c r="I1484" s="40">
        <v>0.32614648794730533</v>
      </c>
      <c r="J1484" s="25">
        <f>$K$1091</f>
        <v>23</v>
      </c>
    </row>
    <row r="1485" spans="2:10" x14ac:dyDescent="0.25">
      <c r="B1485" s="47"/>
      <c r="C1485" s="40"/>
      <c r="D1485" s="40">
        <v>-4.3866473449274901</v>
      </c>
      <c r="E1485" s="25">
        <v>0</v>
      </c>
      <c r="G1485" s="47"/>
      <c r="H1485" s="40"/>
      <c r="I1485" s="40">
        <v>0.32614648794730533</v>
      </c>
      <c r="J1485" s="25">
        <v>0</v>
      </c>
    </row>
    <row r="1486" spans="2:10" x14ac:dyDescent="0.25">
      <c r="B1486" s="47"/>
      <c r="C1486" s="40"/>
      <c r="D1486" s="40">
        <v>-4.3532410247397477</v>
      </c>
      <c r="E1486" s="25">
        <v>0</v>
      </c>
      <c r="G1486" s="47"/>
      <c r="H1486" s="40"/>
      <c r="I1486" s="40">
        <v>0.35704065580945549</v>
      </c>
      <c r="J1486" s="25">
        <v>0</v>
      </c>
    </row>
    <row r="1487" spans="2:10" x14ac:dyDescent="0.25">
      <c r="B1487" s="47"/>
      <c r="C1487" s="40"/>
      <c r="D1487" s="40">
        <v>-4.3532410247397477</v>
      </c>
      <c r="E1487" s="25">
        <f>$F$1339</f>
        <v>16</v>
      </c>
      <c r="G1487" s="47"/>
      <c r="H1487" s="40"/>
      <c r="I1487" s="40">
        <v>0.35704065580945549</v>
      </c>
      <c r="J1487" s="25">
        <f>$K$1091</f>
        <v>23</v>
      </c>
    </row>
    <row r="1488" spans="2:10" x14ac:dyDescent="0.25">
      <c r="B1488" s="47"/>
      <c r="C1488" s="40"/>
      <c r="D1488" s="40">
        <v>-4.3198347045520062</v>
      </c>
      <c r="E1488" s="25">
        <f>$F$1339</f>
        <v>16</v>
      </c>
      <c r="G1488" s="47"/>
      <c r="H1488" s="40"/>
      <c r="I1488" s="40">
        <v>0.38793482367160559</v>
      </c>
      <c r="J1488" s="25">
        <f>$K$1091</f>
        <v>23</v>
      </c>
    </row>
    <row r="1489" spans="2:10" x14ac:dyDescent="0.25">
      <c r="B1489" s="47"/>
      <c r="C1489" s="40"/>
      <c r="D1489" s="40">
        <v>-4.3198347045520062</v>
      </c>
      <c r="E1489" s="25">
        <v>0</v>
      </c>
      <c r="G1489" s="47"/>
      <c r="H1489" s="40"/>
      <c r="I1489" s="40">
        <v>0.38793482367160559</v>
      </c>
      <c r="J1489" s="25">
        <v>0</v>
      </c>
    </row>
    <row r="1490" spans="2:10" x14ac:dyDescent="0.25">
      <c r="B1490" s="47"/>
      <c r="C1490" s="40"/>
      <c r="D1490" s="40">
        <v>-4.2864283843642639</v>
      </c>
      <c r="E1490" s="25">
        <v>0</v>
      </c>
      <c r="G1490" s="47"/>
      <c r="H1490" s="40"/>
      <c r="I1490" s="40">
        <v>0.41882899153375575</v>
      </c>
      <c r="J1490" s="25">
        <v>0</v>
      </c>
    </row>
    <row r="1491" spans="2:10" x14ac:dyDescent="0.25">
      <c r="B1491" s="47"/>
      <c r="C1491" s="40"/>
      <c r="D1491" s="40">
        <v>-4.2864283843642639</v>
      </c>
      <c r="E1491" s="25">
        <f>$F$1339</f>
        <v>16</v>
      </c>
      <c r="G1491" s="47"/>
      <c r="H1491" s="40"/>
      <c r="I1491" s="40">
        <v>0.41882899153375575</v>
      </c>
      <c r="J1491" s="25">
        <f>$K$1091</f>
        <v>23</v>
      </c>
    </row>
    <row r="1492" spans="2:10" x14ac:dyDescent="0.25">
      <c r="B1492" s="47"/>
      <c r="C1492" s="40"/>
      <c r="D1492" s="40">
        <v>-4.2530220641765224</v>
      </c>
      <c r="E1492" s="25">
        <f>$F$1339</f>
        <v>16</v>
      </c>
      <c r="G1492" s="47"/>
      <c r="H1492" s="40"/>
      <c r="I1492" s="40">
        <v>0.44972315939590585</v>
      </c>
      <c r="J1492" s="25">
        <f>$K$1091</f>
        <v>23</v>
      </c>
    </row>
    <row r="1493" spans="2:10" x14ac:dyDescent="0.25">
      <c r="B1493" s="47"/>
      <c r="C1493" s="40"/>
      <c r="D1493" s="40">
        <v>-4.2530220641765224</v>
      </c>
      <c r="E1493" s="25">
        <v>0</v>
      </c>
      <c r="G1493" s="47"/>
      <c r="H1493" s="40"/>
      <c r="I1493" s="40">
        <v>0.44972315939590585</v>
      </c>
      <c r="J1493" s="25">
        <v>0</v>
      </c>
    </row>
    <row r="1494" spans="2:10" x14ac:dyDescent="0.25">
      <c r="B1494" s="47"/>
      <c r="C1494" s="40"/>
      <c r="D1494" s="40">
        <v>-4.21961574398878</v>
      </c>
      <c r="E1494" s="25">
        <v>0</v>
      </c>
      <c r="G1494" s="47"/>
      <c r="H1494" s="40"/>
      <c r="I1494" s="40">
        <v>0.480617327258056</v>
      </c>
      <c r="J1494" s="25">
        <v>0</v>
      </c>
    </row>
    <row r="1495" spans="2:10" x14ac:dyDescent="0.25">
      <c r="B1495" s="47"/>
      <c r="C1495" s="40"/>
      <c r="D1495" s="40">
        <v>-4.21961574398878</v>
      </c>
      <c r="E1495" s="25">
        <f>$F$1339</f>
        <v>16</v>
      </c>
      <c r="G1495" s="47"/>
      <c r="H1495" s="40"/>
      <c r="I1495" s="40">
        <v>0.480617327258056</v>
      </c>
      <c r="J1495" s="25">
        <f>$K$1091</f>
        <v>23</v>
      </c>
    </row>
    <row r="1496" spans="2:10" x14ac:dyDescent="0.25">
      <c r="B1496" s="47"/>
      <c r="C1496" s="40"/>
      <c r="D1496" s="40">
        <v>-4.1862094238010377</v>
      </c>
      <c r="E1496" s="25">
        <f>$F$1339</f>
        <v>16</v>
      </c>
      <c r="G1496" s="47"/>
      <c r="H1496" s="40"/>
      <c r="I1496" s="40">
        <v>0.51151149512020611</v>
      </c>
      <c r="J1496" s="25">
        <f>$K$1091</f>
        <v>23</v>
      </c>
    </row>
    <row r="1497" spans="2:10" x14ac:dyDescent="0.25">
      <c r="B1497" s="47"/>
      <c r="C1497" s="40"/>
      <c r="D1497" s="40">
        <v>-4.1862094238010377</v>
      </c>
      <c r="E1497" s="25">
        <v>0</v>
      </c>
      <c r="G1497" s="47"/>
      <c r="H1497" s="40"/>
      <c r="I1497" s="40">
        <v>0.51151149512020611</v>
      </c>
      <c r="J1497" s="25">
        <v>0</v>
      </c>
    </row>
    <row r="1498" spans="2:10" x14ac:dyDescent="0.25">
      <c r="B1498" s="47"/>
      <c r="C1498" s="40"/>
      <c r="D1498" s="40">
        <v>-4.1528031036132962</v>
      </c>
      <c r="E1498" s="25">
        <v>0</v>
      </c>
      <c r="G1498" s="47"/>
      <c r="H1498" s="40"/>
      <c r="I1498" s="40">
        <v>0.54240566298235626</v>
      </c>
      <c r="J1498" s="25">
        <v>0</v>
      </c>
    </row>
    <row r="1499" spans="2:10" x14ac:dyDescent="0.25">
      <c r="B1499" s="47"/>
      <c r="C1499" s="40"/>
      <c r="D1499" s="40">
        <v>-4.1528031036132962</v>
      </c>
      <c r="E1499" s="25">
        <f>$F$1339</f>
        <v>16</v>
      </c>
      <c r="G1499" s="47"/>
      <c r="H1499" s="40"/>
      <c r="I1499" s="40">
        <v>0.54240566298235626</v>
      </c>
      <c r="J1499" s="25">
        <f>$K$1091</f>
        <v>23</v>
      </c>
    </row>
    <row r="1500" spans="2:10" x14ac:dyDescent="0.25">
      <c r="B1500" s="47"/>
      <c r="C1500" s="40"/>
      <c r="D1500" s="40">
        <v>-4.1193967834255538</v>
      </c>
      <c r="E1500" s="25">
        <f>$F$1339</f>
        <v>16</v>
      </c>
      <c r="G1500" s="47"/>
      <c r="H1500" s="40"/>
      <c r="I1500" s="40">
        <v>0.57329983084450631</v>
      </c>
      <c r="J1500" s="25">
        <f>$K$1091</f>
        <v>23</v>
      </c>
    </row>
    <row r="1501" spans="2:10" x14ac:dyDescent="0.25">
      <c r="B1501" s="47"/>
      <c r="C1501" s="40"/>
      <c r="D1501" s="40">
        <v>-4.1193967834255538</v>
      </c>
      <c r="E1501" s="25">
        <v>0</v>
      </c>
      <c r="G1501" s="47"/>
      <c r="H1501" s="40"/>
      <c r="I1501" s="40">
        <v>0.57329983084450631</v>
      </c>
      <c r="J1501" s="25">
        <v>0</v>
      </c>
    </row>
    <row r="1502" spans="2:10" x14ac:dyDescent="0.25">
      <c r="B1502" s="47"/>
      <c r="C1502" s="40"/>
      <c r="D1502" s="40">
        <v>-4.0859904632378123</v>
      </c>
      <c r="E1502" s="25">
        <v>0</v>
      </c>
      <c r="G1502" s="47"/>
      <c r="H1502" s="40"/>
      <c r="I1502" s="40">
        <v>0.60419399870665647</v>
      </c>
      <c r="J1502" s="25">
        <v>0</v>
      </c>
    </row>
    <row r="1503" spans="2:10" x14ac:dyDescent="0.25">
      <c r="B1503" s="47"/>
      <c r="C1503" s="40"/>
      <c r="D1503" s="40">
        <v>-4.0859904632378123</v>
      </c>
      <c r="E1503" s="25">
        <f>$F$1339</f>
        <v>16</v>
      </c>
      <c r="G1503" s="47"/>
      <c r="H1503" s="40"/>
      <c r="I1503" s="40">
        <v>0.60419399870665647</v>
      </c>
      <c r="J1503" s="25">
        <f>$K$1091</f>
        <v>23</v>
      </c>
    </row>
    <row r="1504" spans="2:10" x14ac:dyDescent="0.25">
      <c r="B1504" s="47"/>
      <c r="C1504" s="40"/>
      <c r="D1504" s="40">
        <v>-4.05258414305007</v>
      </c>
      <c r="E1504" s="25">
        <f>$F$1339</f>
        <v>16</v>
      </c>
      <c r="G1504" s="47"/>
      <c r="H1504" s="40"/>
      <c r="I1504" s="40">
        <v>0.63508816656880662</v>
      </c>
      <c r="J1504" s="25">
        <f>$K$1091</f>
        <v>23</v>
      </c>
    </row>
    <row r="1505" spans="2:10" x14ac:dyDescent="0.25">
      <c r="B1505" s="47"/>
      <c r="C1505" s="40"/>
      <c r="D1505" s="40">
        <v>-4.05258414305007</v>
      </c>
      <c r="E1505" s="25">
        <v>0</v>
      </c>
      <c r="G1505" s="47"/>
      <c r="H1505" s="40"/>
      <c r="I1505" s="40">
        <v>0.63508816656880662</v>
      </c>
      <c r="J1505" s="25">
        <v>0</v>
      </c>
    </row>
    <row r="1506" spans="2:10" x14ac:dyDescent="0.25">
      <c r="B1506" s="47"/>
      <c r="C1506" s="40"/>
      <c r="D1506" s="40">
        <v>-4.0191778228623285</v>
      </c>
      <c r="E1506" s="25">
        <v>0</v>
      </c>
      <c r="G1506" s="47"/>
      <c r="H1506" s="40"/>
      <c r="I1506" s="40">
        <v>0.66598233443095678</v>
      </c>
      <c r="J1506" s="25">
        <v>0</v>
      </c>
    </row>
    <row r="1507" spans="2:10" x14ac:dyDescent="0.25">
      <c r="B1507" s="47"/>
      <c r="C1507" s="40"/>
      <c r="D1507" s="40">
        <v>-4.0191778228623285</v>
      </c>
      <c r="E1507" s="25">
        <f>$F$1339</f>
        <v>16</v>
      </c>
      <c r="G1507" s="47"/>
      <c r="H1507" s="40"/>
      <c r="I1507" s="40">
        <v>0.66598233443095678</v>
      </c>
      <c r="J1507" s="25">
        <f>$K$1091</f>
        <v>23</v>
      </c>
    </row>
    <row r="1508" spans="2:10" x14ac:dyDescent="0.25">
      <c r="B1508" s="47"/>
      <c r="C1508" s="40"/>
      <c r="D1508" s="40">
        <v>-3.9857715026745866</v>
      </c>
      <c r="E1508" s="25">
        <f>$F$1339</f>
        <v>16</v>
      </c>
      <c r="G1508" s="47"/>
      <c r="H1508" s="40"/>
      <c r="I1508" s="40">
        <v>0.69687650229310683</v>
      </c>
      <c r="J1508" s="25">
        <f>$K$1091</f>
        <v>23</v>
      </c>
    </row>
    <row r="1509" spans="2:10" x14ac:dyDescent="0.25">
      <c r="B1509" s="47"/>
      <c r="C1509" s="40"/>
      <c r="D1509" s="40">
        <v>-3.9857715026745866</v>
      </c>
      <c r="E1509" s="25">
        <v>0</v>
      </c>
      <c r="G1509" s="47"/>
      <c r="H1509" s="40"/>
      <c r="I1509" s="40">
        <v>0.69687650229310683</v>
      </c>
      <c r="J1509" s="25">
        <v>0</v>
      </c>
    </row>
    <row r="1510" spans="2:10" x14ac:dyDescent="0.25">
      <c r="B1510" s="47"/>
      <c r="C1510" s="40"/>
      <c r="D1510" s="40">
        <v>-3.9523651824868447</v>
      </c>
      <c r="E1510" s="25">
        <v>0</v>
      </c>
      <c r="G1510" s="47"/>
      <c r="H1510" s="40"/>
      <c r="I1510" s="40">
        <v>0.72777067015525698</v>
      </c>
      <c r="J1510" s="25">
        <v>0</v>
      </c>
    </row>
    <row r="1511" spans="2:10" x14ac:dyDescent="0.25">
      <c r="B1511" s="47"/>
      <c r="C1511" s="40"/>
      <c r="D1511" s="40">
        <v>-3.9523651824868447</v>
      </c>
      <c r="E1511" s="25">
        <f>$F$1339</f>
        <v>16</v>
      </c>
      <c r="G1511" s="47"/>
      <c r="H1511" s="40"/>
      <c r="I1511" s="40">
        <v>0.72777067015525698</v>
      </c>
      <c r="J1511" s="25">
        <f>$K$1091</f>
        <v>23</v>
      </c>
    </row>
    <row r="1512" spans="2:10" x14ac:dyDescent="0.25">
      <c r="B1512" s="47"/>
      <c r="C1512" s="40"/>
      <c r="D1512" s="40">
        <v>-3.9189588622991023</v>
      </c>
      <c r="E1512" s="25">
        <f>$F$1339</f>
        <v>16</v>
      </c>
      <c r="G1512" s="47"/>
      <c r="H1512" s="40"/>
      <c r="I1512" s="40">
        <v>0.75866483801740714</v>
      </c>
      <c r="J1512" s="25">
        <f>$K$1091</f>
        <v>23</v>
      </c>
    </row>
    <row r="1513" spans="2:10" x14ac:dyDescent="0.25">
      <c r="B1513" s="47"/>
      <c r="C1513" s="40"/>
      <c r="D1513" s="40">
        <v>-3.9189588622991023</v>
      </c>
      <c r="E1513" s="25">
        <v>0</v>
      </c>
      <c r="G1513" s="47"/>
      <c r="H1513" s="40"/>
      <c r="I1513" s="40">
        <v>0.75866483801740714</v>
      </c>
      <c r="J1513" s="25">
        <v>0</v>
      </c>
    </row>
    <row r="1514" spans="2:10" x14ac:dyDescent="0.25">
      <c r="B1514" s="47"/>
      <c r="C1514" s="40"/>
      <c r="D1514" s="40">
        <v>-3.8855525421113604</v>
      </c>
      <c r="E1514" s="25">
        <v>0</v>
      </c>
      <c r="G1514" s="47"/>
      <c r="H1514" s="40"/>
      <c r="I1514" s="40">
        <v>0.78955900587955719</v>
      </c>
      <c r="J1514" s="25">
        <v>0</v>
      </c>
    </row>
    <row r="1515" spans="2:10" x14ac:dyDescent="0.25">
      <c r="B1515" s="47"/>
      <c r="C1515" s="40"/>
      <c r="D1515" s="40">
        <v>-3.8855525421113604</v>
      </c>
      <c r="E1515" s="25">
        <f>$F$1339</f>
        <v>16</v>
      </c>
      <c r="G1515" s="47"/>
      <c r="H1515" s="40"/>
      <c r="I1515" s="40">
        <v>0.78955900587955719</v>
      </c>
      <c r="J1515" s="25">
        <f>$K$1091</f>
        <v>23</v>
      </c>
    </row>
    <row r="1516" spans="2:10" x14ac:dyDescent="0.25">
      <c r="B1516" s="47"/>
      <c r="C1516" s="40"/>
      <c r="D1516" s="40">
        <v>-3.8521462219236184</v>
      </c>
      <c r="E1516" s="25">
        <f>$F$1339</f>
        <v>16</v>
      </c>
      <c r="G1516" s="47"/>
      <c r="H1516" s="40"/>
      <c r="I1516" s="40">
        <v>0.82045317374170734</v>
      </c>
      <c r="J1516" s="25">
        <f>$K$1091</f>
        <v>23</v>
      </c>
    </row>
    <row r="1517" spans="2:10" x14ac:dyDescent="0.25">
      <c r="B1517" s="47"/>
      <c r="C1517" s="40"/>
      <c r="D1517" s="40">
        <v>-3.8521462219236184</v>
      </c>
      <c r="E1517" s="25">
        <v>0</v>
      </c>
      <c r="G1517" s="47"/>
      <c r="H1517" s="40"/>
      <c r="I1517" s="40">
        <v>0.82045317374170734</v>
      </c>
      <c r="J1517" s="25">
        <v>0</v>
      </c>
    </row>
    <row r="1518" spans="2:10" x14ac:dyDescent="0.25">
      <c r="B1518" s="47"/>
      <c r="C1518" s="40"/>
      <c r="D1518" s="40">
        <v>-3.8187399017358765</v>
      </c>
      <c r="E1518" s="25">
        <v>0</v>
      </c>
      <c r="G1518" s="47"/>
      <c r="H1518" s="40"/>
      <c r="I1518" s="40">
        <v>0.8513473416038575</v>
      </c>
      <c r="J1518" s="25">
        <v>0</v>
      </c>
    </row>
    <row r="1519" spans="2:10" x14ac:dyDescent="0.25">
      <c r="B1519" s="47"/>
      <c r="C1519" s="40"/>
      <c r="D1519" s="40">
        <v>-3.8187399017358765</v>
      </c>
      <c r="E1519" s="25">
        <f>$F$1339</f>
        <v>16</v>
      </c>
      <c r="G1519" s="47"/>
      <c r="H1519" s="40"/>
      <c r="I1519" s="40">
        <v>0.8513473416038575</v>
      </c>
      <c r="J1519" s="25">
        <f>$K$1091</f>
        <v>23</v>
      </c>
    </row>
    <row r="1520" spans="2:10" x14ac:dyDescent="0.25">
      <c r="B1520" s="47"/>
      <c r="C1520" s="40"/>
      <c r="D1520" s="40">
        <v>-3.7853335815481346</v>
      </c>
      <c r="E1520" s="25">
        <f>$F$1339</f>
        <v>16</v>
      </c>
      <c r="G1520" s="47"/>
      <c r="H1520" s="40"/>
      <c r="I1520" s="40">
        <v>0.88224150946600766</v>
      </c>
      <c r="J1520" s="25">
        <f>$K$1091</f>
        <v>23</v>
      </c>
    </row>
    <row r="1521" spans="2:10" x14ac:dyDescent="0.25">
      <c r="B1521" s="47"/>
      <c r="C1521" s="40"/>
      <c r="D1521" s="40">
        <v>-3.7853335815481346</v>
      </c>
      <c r="E1521" s="25">
        <v>0</v>
      </c>
      <c r="G1521" s="47"/>
      <c r="H1521" s="40"/>
      <c r="I1521" s="40">
        <v>0.88224150946600766</v>
      </c>
      <c r="J1521" s="25">
        <v>0</v>
      </c>
    </row>
    <row r="1522" spans="2:10" x14ac:dyDescent="0.25">
      <c r="B1522" s="47"/>
      <c r="C1522" s="40"/>
      <c r="D1522" s="40">
        <v>-3.7519272613603927</v>
      </c>
      <c r="E1522" s="25">
        <v>0</v>
      </c>
      <c r="G1522" s="47"/>
      <c r="H1522" s="40"/>
      <c r="I1522" s="40">
        <v>0.9131356773281577</v>
      </c>
      <c r="J1522" s="25">
        <v>0</v>
      </c>
    </row>
    <row r="1523" spans="2:10" x14ac:dyDescent="0.25">
      <c r="B1523" s="47"/>
      <c r="C1523" s="40"/>
      <c r="D1523" s="40">
        <v>-3.7519272613603927</v>
      </c>
      <c r="E1523" s="25">
        <f>$F$1339</f>
        <v>16</v>
      </c>
      <c r="G1523" s="47"/>
      <c r="H1523" s="40"/>
      <c r="I1523" s="40">
        <v>0.9131356773281577</v>
      </c>
      <c r="J1523" s="25">
        <f>$K$1091</f>
        <v>23</v>
      </c>
    </row>
    <row r="1524" spans="2:10" x14ac:dyDescent="0.25">
      <c r="B1524" s="47"/>
      <c r="C1524" s="40"/>
      <c r="D1524" s="40">
        <v>-3.7185209411726508</v>
      </c>
      <c r="E1524" s="25">
        <f>$F$1339</f>
        <v>16</v>
      </c>
      <c r="G1524" s="47"/>
      <c r="H1524" s="40"/>
      <c r="I1524" s="40">
        <v>0.94402984519030786</v>
      </c>
      <c r="J1524" s="25">
        <f>$K$1091</f>
        <v>23</v>
      </c>
    </row>
    <row r="1525" spans="2:10" x14ac:dyDescent="0.25">
      <c r="B1525" s="47"/>
      <c r="C1525" s="40"/>
      <c r="D1525" s="40">
        <v>-3.7185209411726508</v>
      </c>
      <c r="E1525" s="25">
        <v>0</v>
      </c>
      <c r="G1525" s="47"/>
      <c r="H1525" s="40"/>
      <c r="I1525" s="40">
        <v>0.94402984519030786</v>
      </c>
      <c r="J1525" s="25">
        <v>0</v>
      </c>
    </row>
    <row r="1526" spans="2:10" x14ac:dyDescent="0.25">
      <c r="B1526" s="47"/>
      <c r="C1526" s="40"/>
      <c r="D1526" s="40">
        <v>-3.6851146209849088</v>
      </c>
      <c r="E1526" s="25">
        <v>0</v>
      </c>
      <c r="G1526" s="47"/>
      <c r="H1526" s="40"/>
      <c r="I1526" s="40">
        <v>0.97492401305245802</v>
      </c>
      <c r="J1526" s="25">
        <v>0</v>
      </c>
    </row>
    <row r="1527" spans="2:10" x14ac:dyDescent="0.25">
      <c r="B1527" s="47"/>
      <c r="C1527" s="40"/>
      <c r="D1527" s="40">
        <v>-3.6851146209849088</v>
      </c>
      <c r="E1527" s="25">
        <f>$F$1339</f>
        <v>16</v>
      </c>
      <c r="G1527" s="47"/>
      <c r="H1527" s="40"/>
      <c r="I1527" s="40">
        <v>0.97492401305245802</v>
      </c>
      <c r="J1527" s="25">
        <f>$K$1091</f>
        <v>23</v>
      </c>
    </row>
    <row r="1528" spans="2:10" x14ac:dyDescent="0.25">
      <c r="B1528" s="47"/>
      <c r="C1528" s="40"/>
      <c r="D1528" s="40">
        <v>-3.6517083007971669</v>
      </c>
      <c r="E1528" s="25">
        <f>$F$1339</f>
        <v>16</v>
      </c>
      <c r="G1528" s="47"/>
      <c r="H1528" s="40"/>
      <c r="I1528" s="40">
        <v>1.0058181809146081</v>
      </c>
      <c r="J1528" s="25">
        <f>$K$1091</f>
        <v>23</v>
      </c>
    </row>
    <row r="1529" spans="2:10" x14ac:dyDescent="0.25">
      <c r="B1529" s="47"/>
      <c r="C1529" s="40"/>
      <c r="D1529" s="40">
        <v>-3.6517083007971669</v>
      </c>
      <c r="E1529" s="25">
        <v>0</v>
      </c>
      <c r="G1529" s="47"/>
      <c r="H1529" s="40"/>
      <c r="I1529" s="40">
        <v>1.0058181809146081</v>
      </c>
      <c r="J1529" s="25">
        <v>0</v>
      </c>
    </row>
    <row r="1530" spans="2:10" x14ac:dyDescent="0.25">
      <c r="B1530" s="47"/>
      <c r="C1530" s="40"/>
      <c r="D1530" s="40">
        <v>-3.618301980609425</v>
      </c>
      <c r="E1530" s="25">
        <v>0</v>
      </c>
      <c r="G1530" s="47"/>
      <c r="H1530" s="40"/>
      <c r="I1530" s="40">
        <v>1.0367123487767582</v>
      </c>
      <c r="J1530" s="25">
        <v>0</v>
      </c>
    </row>
    <row r="1531" spans="2:10" x14ac:dyDescent="0.25">
      <c r="B1531" s="47"/>
      <c r="C1531" s="40"/>
      <c r="D1531" s="40">
        <v>-3.618301980609425</v>
      </c>
      <c r="E1531" s="25">
        <f>$F$1339</f>
        <v>16</v>
      </c>
      <c r="G1531" s="47"/>
      <c r="H1531" s="40"/>
      <c r="I1531" s="40">
        <v>1.0367123487767582</v>
      </c>
      <c r="J1531" s="25">
        <f>$K$1091</f>
        <v>23</v>
      </c>
    </row>
    <row r="1532" spans="2:10" x14ac:dyDescent="0.25">
      <c r="B1532" s="47"/>
      <c r="C1532" s="40"/>
      <c r="D1532" s="40">
        <v>-3.5848956604216831</v>
      </c>
      <c r="E1532" s="25">
        <f>$F$1339</f>
        <v>16</v>
      </c>
      <c r="G1532" s="47"/>
      <c r="H1532" s="40"/>
      <c r="I1532" s="40">
        <v>1.0676065166389084</v>
      </c>
      <c r="J1532" s="25">
        <f>$K$1091</f>
        <v>23</v>
      </c>
    </row>
    <row r="1533" spans="2:10" x14ac:dyDescent="0.25">
      <c r="B1533" s="47"/>
      <c r="C1533" s="40"/>
      <c r="D1533" s="40">
        <v>-3.5848956604216831</v>
      </c>
      <c r="E1533" s="25">
        <v>0</v>
      </c>
      <c r="G1533" s="47"/>
      <c r="H1533" s="40"/>
      <c r="I1533" s="40">
        <v>1.0676065166389084</v>
      </c>
      <c r="J1533" s="25">
        <v>0</v>
      </c>
    </row>
    <row r="1534" spans="2:10" x14ac:dyDescent="0.25">
      <c r="B1534" s="47"/>
      <c r="C1534" s="40"/>
      <c r="D1534" s="40">
        <v>-3.5514893402339411</v>
      </c>
      <c r="E1534" s="25">
        <v>0</v>
      </c>
      <c r="G1534" s="47"/>
      <c r="H1534" s="40"/>
      <c r="I1534" s="40">
        <v>1.0985006845010585</v>
      </c>
      <c r="J1534" s="25">
        <v>0</v>
      </c>
    </row>
    <row r="1535" spans="2:10" x14ac:dyDescent="0.25">
      <c r="B1535" s="47"/>
      <c r="C1535" s="40"/>
      <c r="D1535" s="40">
        <v>-3.5514893402339411</v>
      </c>
      <c r="E1535" s="25">
        <f>$F$1339</f>
        <v>16</v>
      </c>
      <c r="G1535" s="47"/>
      <c r="H1535" s="40"/>
      <c r="I1535" s="40">
        <v>1.0985006845010585</v>
      </c>
      <c r="J1535" s="25">
        <f>$K$1091</f>
        <v>23</v>
      </c>
    </row>
    <row r="1536" spans="2:10" x14ac:dyDescent="0.25">
      <c r="B1536" s="47"/>
      <c r="C1536" s="40"/>
      <c r="D1536" s="40">
        <v>-3.5180830200461992</v>
      </c>
      <c r="E1536" s="25">
        <f>$F$1339</f>
        <v>16</v>
      </c>
      <c r="G1536" s="47"/>
      <c r="H1536" s="40"/>
      <c r="I1536" s="40">
        <v>1.1293948523632087</v>
      </c>
      <c r="J1536" s="25">
        <f>$K$1091</f>
        <v>23</v>
      </c>
    </row>
    <row r="1537" spans="2:10" x14ac:dyDescent="0.25">
      <c r="B1537" s="47"/>
      <c r="C1537" s="40"/>
      <c r="D1537" s="40">
        <v>-3.5180830200461992</v>
      </c>
      <c r="E1537" s="25">
        <v>0</v>
      </c>
      <c r="G1537" s="47"/>
      <c r="H1537" s="40"/>
      <c r="I1537" s="40">
        <v>1.1293948523632087</v>
      </c>
      <c r="J1537" s="25">
        <v>0</v>
      </c>
    </row>
    <row r="1538" spans="2:10" x14ac:dyDescent="0.25">
      <c r="B1538" s="47"/>
      <c r="C1538" s="40"/>
      <c r="D1538" s="40">
        <v>-3.4846766998584573</v>
      </c>
      <c r="E1538" s="25">
        <v>0</v>
      </c>
      <c r="G1538" s="47"/>
      <c r="H1538" s="40"/>
      <c r="I1538" s="40">
        <v>1.1602890202253588</v>
      </c>
      <c r="J1538" s="25">
        <v>0</v>
      </c>
    </row>
    <row r="1539" spans="2:10" x14ac:dyDescent="0.25">
      <c r="B1539" s="47"/>
      <c r="C1539" s="40"/>
      <c r="D1539" s="40">
        <v>-3.4846766998584573</v>
      </c>
      <c r="E1539" s="25">
        <f>$F$1339</f>
        <v>16</v>
      </c>
      <c r="G1539" s="47"/>
      <c r="H1539" s="40"/>
      <c r="I1539" s="40">
        <v>1.1602890202253588</v>
      </c>
      <c r="J1539" s="25">
        <f>$K$1091</f>
        <v>23</v>
      </c>
    </row>
    <row r="1540" spans="2:10" x14ac:dyDescent="0.25">
      <c r="B1540" s="47"/>
      <c r="C1540" s="40"/>
      <c r="D1540" s="40">
        <v>-3.4512703796707154</v>
      </c>
      <c r="E1540" s="25">
        <f>$F$1339</f>
        <v>16</v>
      </c>
      <c r="G1540" s="47"/>
      <c r="H1540" s="40"/>
      <c r="I1540" s="40">
        <v>1.1911831880875088</v>
      </c>
      <c r="J1540" s="25">
        <f>$K$1091</f>
        <v>23</v>
      </c>
    </row>
    <row r="1541" spans="2:10" x14ac:dyDescent="0.25">
      <c r="B1541" s="47"/>
      <c r="C1541" s="40"/>
      <c r="D1541" s="40">
        <v>-3.4512703796707154</v>
      </c>
      <c r="E1541" s="25">
        <v>0</v>
      </c>
      <c r="G1541" s="47"/>
      <c r="H1541" s="40"/>
      <c r="I1541" s="40">
        <v>1.1911831880875088</v>
      </c>
      <c r="J1541" s="25">
        <v>0</v>
      </c>
    </row>
    <row r="1542" spans="2:10" x14ac:dyDescent="0.25">
      <c r="B1542" s="47"/>
      <c r="C1542" s="40"/>
      <c r="D1542" s="40">
        <v>-3.417864059482973</v>
      </c>
      <c r="E1542" s="25">
        <v>0</v>
      </c>
      <c r="G1542" s="47"/>
      <c r="H1542" s="40"/>
      <c r="I1542" s="40">
        <v>1.2220773559496589</v>
      </c>
      <c r="J1542" s="25">
        <v>0</v>
      </c>
    </row>
    <row r="1543" spans="2:10" x14ac:dyDescent="0.25">
      <c r="B1543" s="47"/>
      <c r="C1543" s="40"/>
      <c r="D1543" s="40">
        <v>-3.417864059482973</v>
      </c>
      <c r="E1543" s="25">
        <f>$F$1339</f>
        <v>16</v>
      </c>
      <c r="G1543" s="47"/>
      <c r="H1543" s="40"/>
      <c r="I1543" s="40">
        <v>1.2220773559496589</v>
      </c>
      <c r="J1543" s="25">
        <f>$K$1091</f>
        <v>23</v>
      </c>
    </row>
    <row r="1544" spans="2:10" x14ac:dyDescent="0.25">
      <c r="B1544" s="47"/>
      <c r="C1544" s="40"/>
      <c r="D1544" s="40">
        <v>-3.3844577392952311</v>
      </c>
      <c r="E1544" s="25">
        <f>$F$1339</f>
        <v>16</v>
      </c>
      <c r="G1544" s="47"/>
      <c r="H1544" s="40"/>
      <c r="I1544" s="40">
        <v>1.2529715238118091</v>
      </c>
      <c r="J1544" s="25">
        <f>$K$1091</f>
        <v>23</v>
      </c>
    </row>
    <row r="1545" spans="2:10" x14ac:dyDescent="0.25">
      <c r="B1545" s="47"/>
      <c r="C1545" s="40"/>
      <c r="D1545" s="40">
        <v>-3.3844577392952311</v>
      </c>
      <c r="E1545" s="25">
        <v>0</v>
      </c>
      <c r="G1545" s="47"/>
      <c r="H1545" s="40"/>
      <c r="I1545" s="40">
        <v>1.2529715238118091</v>
      </c>
      <c r="J1545" s="25">
        <v>0</v>
      </c>
    </row>
    <row r="1546" spans="2:10" x14ac:dyDescent="0.25">
      <c r="B1546" s="47"/>
      <c r="C1546" s="40"/>
      <c r="D1546" s="40">
        <v>-3.3510514191074892</v>
      </c>
      <c r="E1546" s="25">
        <v>0</v>
      </c>
      <c r="G1546" s="47"/>
      <c r="H1546" s="40"/>
      <c r="I1546" s="40">
        <v>1.2838656916739593</v>
      </c>
      <c r="J1546" s="25">
        <v>0</v>
      </c>
    </row>
    <row r="1547" spans="2:10" x14ac:dyDescent="0.25">
      <c r="B1547" s="47"/>
      <c r="C1547" s="40"/>
      <c r="D1547" s="40">
        <v>-3.3510514191074892</v>
      </c>
      <c r="E1547" s="25">
        <f>$F$1339</f>
        <v>16</v>
      </c>
      <c r="G1547" s="47"/>
      <c r="H1547" s="40"/>
      <c r="I1547" s="40">
        <v>1.2838656916739593</v>
      </c>
      <c r="J1547" s="25">
        <f>$K$1091</f>
        <v>23</v>
      </c>
    </row>
    <row r="1548" spans="2:10" x14ac:dyDescent="0.25">
      <c r="B1548" s="47"/>
      <c r="C1548" s="40"/>
      <c r="D1548" s="40">
        <v>-3.3176450989197472</v>
      </c>
      <c r="E1548" s="25">
        <f>$F$1339</f>
        <v>16</v>
      </c>
      <c r="G1548" s="47"/>
      <c r="H1548" s="40"/>
      <c r="I1548" s="40">
        <v>1.3147598595361094</v>
      </c>
      <c r="J1548" s="25">
        <f>$K$1091</f>
        <v>23</v>
      </c>
    </row>
    <row r="1549" spans="2:10" x14ac:dyDescent="0.25">
      <c r="B1549" s="47"/>
      <c r="C1549" s="40"/>
      <c r="D1549" s="40">
        <v>-3.3176450989197472</v>
      </c>
      <c r="E1549" s="25">
        <v>0</v>
      </c>
      <c r="G1549" s="47"/>
      <c r="H1549" s="40"/>
      <c r="I1549" s="40">
        <v>1.3147598595361094</v>
      </c>
      <c r="J1549" s="25">
        <v>0</v>
      </c>
    </row>
    <row r="1550" spans="2:10" x14ac:dyDescent="0.25">
      <c r="B1550" s="47"/>
      <c r="C1550" s="40"/>
      <c r="D1550" s="40">
        <v>-3.2842387787320053</v>
      </c>
      <c r="E1550" s="25">
        <v>0</v>
      </c>
      <c r="G1550" s="47"/>
      <c r="H1550" s="40"/>
      <c r="I1550" s="40">
        <v>1.3456540273982596</v>
      </c>
      <c r="J1550" s="25">
        <v>0</v>
      </c>
    </row>
    <row r="1551" spans="2:10" x14ac:dyDescent="0.25">
      <c r="B1551" s="47"/>
      <c r="C1551" s="40"/>
      <c r="D1551" s="40">
        <v>-3.2842387787320053</v>
      </c>
      <c r="E1551" s="25">
        <f>$F$1339</f>
        <v>16</v>
      </c>
      <c r="G1551" s="47"/>
      <c r="H1551" s="40"/>
      <c r="I1551" s="40">
        <v>1.3456540273982596</v>
      </c>
      <c r="J1551" s="25">
        <f>$K$1091</f>
        <v>23</v>
      </c>
    </row>
    <row r="1552" spans="2:10" x14ac:dyDescent="0.25">
      <c r="B1552" s="47"/>
      <c r="C1552" s="40"/>
      <c r="D1552" s="40">
        <v>-3.2508324585442634</v>
      </c>
      <c r="E1552" s="25">
        <f>$F$1339</f>
        <v>16</v>
      </c>
      <c r="G1552" s="47"/>
      <c r="H1552" s="40"/>
      <c r="I1552" s="40">
        <v>1.3765481952604097</v>
      </c>
      <c r="J1552" s="25">
        <f>$K$1091</f>
        <v>23</v>
      </c>
    </row>
    <row r="1553" spans="2:10" x14ac:dyDescent="0.25">
      <c r="B1553" s="47"/>
      <c r="C1553" s="40"/>
      <c r="D1553" s="40">
        <v>-3.2508324585442634</v>
      </c>
      <c r="E1553" s="25">
        <v>0</v>
      </c>
      <c r="G1553" s="47"/>
      <c r="H1553" s="40"/>
      <c r="I1553" s="40">
        <v>1.3765481952604097</v>
      </c>
      <c r="J1553" s="25">
        <v>0</v>
      </c>
    </row>
    <row r="1554" spans="2:10" x14ac:dyDescent="0.25">
      <c r="B1554" s="47"/>
      <c r="C1554" s="40"/>
      <c r="D1554" s="40">
        <v>-3.2174261383565215</v>
      </c>
      <c r="E1554" s="25">
        <v>0</v>
      </c>
      <c r="G1554" s="47"/>
      <c r="H1554" s="40"/>
      <c r="I1554" s="40">
        <v>1.4074423631225597</v>
      </c>
      <c r="J1554" s="25">
        <v>0</v>
      </c>
    </row>
    <row r="1555" spans="2:10" x14ac:dyDescent="0.25">
      <c r="B1555" s="47"/>
      <c r="C1555" s="40"/>
      <c r="D1555" s="40">
        <v>-3.2174261383565215</v>
      </c>
      <c r="E1555" s="25">
        <f>$F$1339</f>
        <v>16</v>
      </c>
      <c r="G1555" s="47"/>
      <c r="H1555" s="40"/>
      <c r="I1555" s="40">
        <v>1.4074423631225597</v>
      </c>
      <c r="J1555" s="25">
        <f>$K$1091</f>
        <v>23</v>
      </c>
    </row>
    <row r="1556" spans="2:10" x14ac:dyDescent="0.25">
      <c r="B1556" s="47"/>
      <c r="C1556" s="40"/>
      <c r="D1556" s="40">
        <v>-3.2174261383565215</v>
      </c>
      <c r="E1556" s="25">
        <f>$F$1339</f>
        <v>16</v>
      </c>
      <c r="G1556" s="47"/>
      <c r="H1556" s="40"/>
      <c r="I1556" s="40">
        <v>1.4383365309847098</v>
      </c>
      <c r="J1556" s="25">
        <f>$K$1091</f>
        <v>23</v>
      </c>
    </row>
    <row r="1557" spans="2:10" x14ac:dyDescent="0.25">
      <c r="B1557" s="47"/>
      <c r="C1557" s="40"/>
      <c r="D1557" s="40">
        <v>-3.2174261383565215</v>
      </c>
      <c r="E1557" s="25">
        <v>0</v>
      </c>
      <c r="G1557" s="47"/>
      <c r="H1557" s="40"/>
      <c r="I1557" s="40">
        <v>1.4383365309847098</v>
      </c>
      <c r="J1557" s="25">
        <v>0</v>
      </c>
    </row>
    <row r="1558" spans="2:10" x14ac:dyDescent="0.25">
      <c r="B1558" s="47"/>
      <c r="C1558" s="40"/>
      <c r="D1558" s="40">
        <v>-3.2174261383565215</v>
      </c>
      <c r="E1558" s="25">
        <v>0</v>
      </c>
      <c r="G1558" s="47"/>
      <c r="H1558" s="40"/>
      <c r="I1558" s="40">
        <v>1.46923069884686</v>
      </c>
      <c r="J1558" s="25">
        <v>0</v>
      </c>
    </row>
    <row r="1559" spans="2:10" x14ac:dyDescent="0.25">
      <c r="B1559" s="47"/>
      <c r="C1559" s="40"/>
      <c r="D1559" s="40">
        <v>-3.2174261383565215</v>
      </c>
      <c r="E1559" s="25">
        <f>$F$1340</f>
        <v>44</v>
      </c>
      <c r="G1559" s="47"/>
      <c r="H1559" s="40"/>
      <c r="I1559" s="40">
        <v>1.46923069884686</v>
      </c>
      <c r="J1559" s="25">
        <f>$K$1091</f>
        <v>23</v>
      </c>
    </row>
    <row r="1560" spans="2:10" x14ac:dyDescent="0.25">
      <c r="B1560" s="47"/>
      <c r="C1560" s="40"/>
      <c r="D1560" s="40">
        <v>-3.1840198181687795</v>
      </c>
      <c r="E1560" s="25">
        <f>$F$1340</f>
        <v>44</v>
      </c>
      <c r="G1560" s="47"/>
      <c r="H1560" s="40"/>
      <c r="I1560" s="40">
        <v>1.5001248667090101</v>
      </c>
      <c r="J1560" s="25">
        <f>$K$1091</f>
        <v>23</v>
      </c>
    </row>
    <row r="1561" spans="2:10" x14ac:dyDescent="0.25">
      <c r="B1561" s="47"/>
      <c r="C1561" s="40"/>
      <c r="D1561" s="40">
        <v>-3.1840198181687795</v>
      </c>
      <c r="E1561" s="25">
        <v>0</v>
      </c>
      <c r="G1561" s="47"/>
      <c r="H1561" s="40"/>
      <c r="I1561" s="40">
        <v>1.5001248667090101</v>
      </c>
      <c r="J1561" s="25">
        <v>0</v>
      </c>
    </row>
    <row r="1562" spans="2:10" x14ac:dyDescent="0.25">
      <c r="B1562" s="47"/>
      <c r="C1562" s="40"/>
      <c r="D1562" s="40">
        <v>-3.1506134979810376</v>
      </c>
      <c r="E1562" s="25">
        <v>0</v>
      </c>
      <c r="G1562" s="47"/>
      <c r="H1562" s="40"/>
      <c r="I1562" s="40">
        <v>1.5310190345711603</v>
      </c>
      <c r="J1562" s="25">
        <v>0</v>
      </c>
    </row>
    <row r="1563" spans="2:10" x14ac:dyDescent="0.25">
      <c r="B1563" s="47"/>
      <c r="C1563" s="40"/>
      <c r="D1563" s="40">
        <v>-3.1506134979810376</v>
      </c>
      <c r="E1563" s="25">
        <f>$F$1340</f>
        <v>44</v>
      </c>
      <c r="G1563" s="47"/>
      <c r="H1563" s="40"/>
      <c r="I1563" s="40">
        <v>1.5310190345711603</v>
      </c>
      <c r="J1563" s="25">
        <f>$K$1091</f>
        <v>23</v>
      </c>
    </row>
    <row r="1564" spans="2:10" x14ac:dyDescent="0.25">
      <c r="B1564" s="47"/>
      <c r="C1564" s="40"/>
      <c r="D1564" s="40">
        <v>-3.1172071777932957</v>
      </c>
      <c r="E1564" s="25">
        <f>$F$1340</f>
        <v>44</v>
      </c>
      <c r="G1564" s="47"/>
      <c r="H1564" s="40"/>
      <c r="I1564" s="40">
        <v>1.5619132024333104</v>
      </c>
      <c r="J1564" s="25">
        <f>$K$1091</f>
        <v>23</v>
      </c>
    </row>
    <row r="1565" spans="2:10" x14ac:dyDescent="0.25">
      <c r="B1565" s="47"/>
      <c r="C1565" s="40"/>
      <c r="D1565" s="40">
        <v>-3.1172071777932957</v>
      </c>
      <c r="E1565" s="25">
        <v>0</v>
      </c>
      <c r="G1565" s="47"/>
      <c r="H1565" s="40"/>
      <c r="I1565" s="40">
        <v>1.5619132024333104</v>
      </c>
      <c r="J1565" s="25">
        <v>0</v>
      </c>
    </row>
    <row r="1566" spans="2:10" x14ac:dyDescent="0.25">
      <c r="B1566" s="47"/>
      <c r="C1566" s="40"/>
      <c r="D1566" s="40">
        <v>-3.0838008576055538</v>
      </c>
      <c r="E1566" s="25">
        <v>0</v>
      </c>
      <c r="G1566" s="47"/>
      <c r="H1566" s="40"/>
      <c r="I1566" s="40">
        <v>1.5928073702954606</v>
      </c>
      <c r="J1566" s="25">
        <v>0</v>
      </c>
    </row>
    <row r="1567" spans="2:10" x14ac:dyDescent="0.25">
      <c r="B1567" s="47"/>
      <c r="C1567" s="40"/>
      <c r="D1567" s="40">
        <v>-3.0838008576055538</v>
      </c>
      <c r="E1567" s="25">
        <f>$F$1340</f>
        <v>44</v>
      </c>
      <c r="G1567" s="47"/>
      <c r="H1567" s="40"/>
      <c r="I1567" s="40">
        <v>1.5928073702954606</v>
      </c>
      <c r="J1567" s="25">
        <f>$K$1091</f>
        <v>23</v>
      </c>
    </row>
    <row r="1568" spans="2:10" x14ac:dyDescent="0.25">
      <c r="B1568" s="47"/>
      <c r="C1568" s="40"/>
      <c r="D1568" s="40">
        <v>-3.0503945374178114</v>
      </c>
      <c r="E1568" s="25">
        <f>$F$1340</f>
        <v>44</v>
      </c>
      <c r="G1568" s="47"/>
      <c r="H1568" s="40"/>
      <c r="I1568" s="40">
        <v>1.6237015381576105</v>
      </c>
      <c r="J1568" s="25">
        <f>$K$1091</f>
        <v>23</v>
      </c>
    </row>
    <row r="1569" spans="2:10" x14ac:dyDescent="0.25">
      <c r="B1569" s="47"/>
      <c r="C1569" s="40"/>
      <c r="D1569" s="40">
        <v>-3.0503945374178114</v>
      </c>
      <c r="E1569" s="25">
        <v>0</v>
      </c>
      <c r="G1569" s="47"/>
      <c r="H1569" s="40"/>
      <c r="I1569" s="40">
        <v>1.6237015381576105</v>
      </c>
      <c r="J1569" s="25">
        <v>0</v>
      </c>
    </row>
    <row r="1570" spans="2:10" x14ac:dyDescent="0.25">
      <c r="B1570" s="47"/>
      <c r="C1570" s="40"/>
      <c r="D1570" s="40">
        <v>-3.0169882172300695</v>
      </c>
      <c r="E1570" s="25">
        <v>0</v>
      </c>
      <c r="G1570" s="47"/>
      <c r="H1570" s="40"/>
      <c r="I1570" s="40">
        <v>1.6545957060197607</v>
      </c>
      <c r="J1570" s="25">
        <v>0</v>
      </c>
    </row>
    <row r="1571" spans="2:10" x14ac:dyDescent="0.25">
      <c r="B1571" s="47"/>
      <c r="C1571" s="40"/>
      <c r="D1571" s="40">
        <v>-3.0169882172300695</v>
      </c>
      <c r="E1571" s="25">
        <f>$F$1340</f>
        <v>44</v>
      </c>
      <c r="G1571" s="47"/>
      <c r="H1571" s="40"/>
      <c r="I1571" s="40">
        <v>1.6545957060197607</v>
      </c>
      <c r="J1571" s="25">
        <f>$K$1091</f>
        <v>23</v>
      </c>
    </row>
    <row r="1572" spans="2:10" x14ac:dyDescent="0.25">
      <c r="B1572" s="47"/>
      <c r="C1572" s="40"/>
      <c r="D1572" s="40">
        <v>-2.9835818970423276</v>
      </c>
      <c r="E1572" s="25">
        <f>$F$1340</f>
        <v>44</v>
      </c>
      <c r="G1572" s="47"/>
      <c r="H1572" s="40"/>
      <c r="I1572" s="40">
        <v>1.6854898738819108</v>
      </c>
      <c r="J1572" s="25">
        <f>$K$1091</f>
        <v>23</v>
      </c>
    </row>
    <row r="1573" spans="2:10" x14ac:dyDescent="0.25">
      <c r="B1573" s="47"/>
      <c r="C1573" s="40"/>
      <c r="D1573" s="40">
        <v>-2.9835818970423276</v>
      </c>
      <c r="E1573" s="25">
        <v>0</v>
      </c>
      <c r="G1573" s="47"/>
      <c r="H1573" s="40"/>
      <c r="I1573" s="40">
        <v>1.6854898738819108</v>
      </c>
      <c r="J1573" s="25">
        <v>0</v>
      </c>
    </row>
    <row r="1574" spans="2:10" x14ac:dyDescent="0.25">
      <c r="B1574" s="47"/>
      <c r="C1574" s="40"/>
      <c r="D1574" s="40">
        <v>-2.9501755768545856</v>
      </c>
      <c r="E1574" s="25">
        <v>0</v>
      </c>
      <c r="G1574" s="47"/>
      <c r="H1574" s="40"/>
      <c r="I1574" s="40">
        <v>1.716384041744061</v>
      </c>
      <c r="J1574" s="25">
        <v>0</v>
      </c>
    </row>
    <row r="1575" spans="2:10" x14ac:dyDescent="0.25">
      <c r="B1575" s="47"/>
      <c r="C1575" s="40"/>
      <c r="D1575" s="40">
        <v>-2.9501755768545856</v>
      </c>
      <c r="E1575" s="25">
        <f>$F$1340</f>
        <v>44</v>
      </c>
      <c r="G1575" s="47"/>
      <c r="H1575" s="40"/>
      <c r="I1575" s="40">
        <v>1.716384041744061</v>
      </c>
      <c r="J1575" s="25">
        <f>$K$1091</f>
        <v>23</v>
      </c>
    </row>
    <row r="1576" spans="2:10" x14ac:dyDescent="0.25">
      <c r="B1576" s="47"/>
      <c r="C1576" s="40"/>
      <c r="D1576" s="40">
        <v>-2.9167692566668437</v>
      </c>
      <c r="E1576" s="25">
        <f>$F$1340</f>
        <v>44</v>
      </c>
      <c r="G1576" s="47"/>
      <c r="H1576" s="40"/>
      <c r="I1576" s="40">
        <v>1.7472782096062112</v>
      </c>
      <c r="J1576" s="25">
        <f>$K$1091</f>
        <v>23</v>
      </c>
    </row>
    <row r="1577" spans="2:10" x14ac:dyDescent="0.25">
      <c r="B1577" s="47"/>
      <c r="C1577" s="40"/>
      <c r="D1577" s="40">
        <v>-2.9167692566668437</v>
      </c>
      <c r="E1577" s="25">
        <v>0</v>
      </c>
      <c r="G1577" s="47"/>
      <c r="H1577" s="40"/>
      <c r="I1577" s="40">
        <v>1.7472782096062112</v>
      </c>
      <c r="J1577" s="25">
        <v>0</v>
      </c>
    </row>
    <row r="1578" spans="2:10" x14ac:dyDescent="0.25">
      <c r="B1578" s="47"/>
      <c r="C1578" s="40"/>
      <c r="D1578" s="40">
        <v>-2.8833629364791018</v>
      </c>
      <c r="E1578" s="25">
        <v>0</v>
      </c>
      <c r="G1578" s="47"/>
      <c r="H1578" s="40"/>
      <c r="I1578" s="40">
        <v>1.7781723774683613</v>
      </c>
      <c r="J1578" s="25">
        <v>0</v>
      </c>
    </row>
    <row r="1579" spans="2:10" x14ac:dyDescent="0.25">
      <c r="B1579" s="47"/>
      <c r="C1579" s="40"/>
      <c r="D1579" s="40">
        <v>-2.8833629364791018</v>
      </c>
      <c r="E1579" s="25">
        <f>$F$1340</f>
        <v>44</v>
      </c>
      <c r="G1579" s="47"/>
      <c r="H1579" s="40"/>
      <c r="I1579" s="40">
        <v>1.7781723774683613</v>
      </c>
      <c r="J1579" s="25">
        <f>$K$1091</f>
        <v>23</v>
      </c>
    </row>
    <row r="1580" spans="2:10" x14ac:dyDescent="0.25">
      <c r="B1580" s="47"/>
      <c r="C1580" s="40"/>
      <c r="D1580" s="40">
        <v>-2.8499566162913599</v>
      </c>
      <c r="E1580" s="25">
        <f>$F$1340</f>
        <v>44</v>
      </c>
      <c r="G1580" s="47"/>
      <c r="H1580" s="40"/>
      <c r="I1580" s="40">
        <v>1.8090665453305115</v>
      </c>
      <c r="J1580" s="25">
        <f>$K$1091</f>
        <v>23</v>
      </c>
    </row>
    <row r="1581" spans="2:10" x14ac:dyDescent="0.25">
      <c r="B1581" s="47"/>
      <c r="C1581" s="40"/>
      <c r="D1581" s="40">
        <v>-2.8499566162913599</v>
      </c>
      <c r="E1581" s="25">
        <v>0</v>
      </c>
      <c r="G1581" s="47"/>
      <c r="H1581" s="40"/>
      <c r="I1581" s="40">
        <v>1.8090665453305115</v>
      </c>
      <c r="J1581" s="25">
        <v>0</v>
      </c>
    </row>
    <row r="1582" spans="2:10" x14ac:dyDescent="0.25">
      <c r="B1582" s="47"/>
      <c r="C1582" s="40"/>
      <c r="D1582" s="40">
        <v>-2.816550296103618</v>
      </c>
      <c r="E1582" s="25">
        <v>0</v>
      </c>
      <c r="G1582" s="47"/>
      <c r="H1582" s="40"/>
      <c r="I1582" s="40">
        <v>1.8399607131926614</v>
      </c>
      <c r="J1582" s="25">
        <v>0</v>
      </c>
    </row>
    <row r="1583" spans="2:10" x14ac:dyDescent="0.25">
      <c r="B1583" s="47"/>
      <c r="C1583" s="40"/>
      <c r="D1583" s="40">
        <v>-2.816550296103618</v>
      </c>
      <c r="E1583" s="25">
        <f>$F$1340</f>
        <v>44</v>
      </c>
      <c r="G1583" s="47"/>
      <c r="H1583" s="40"/>
      <c r="I1583" s="40">
        <v>1.8399607131926614</v>
      </c>
      <c r="J1583" s="25">
        <f>$K$1091</f>
        <v>23</v>
      </c>
    </row>
    <row r="1584" spans="2:10" x14ac:dyDescent="0.25">
      <c r="B1584" s="47"/>
      <c r="C1584" s="40"/>
      <c r="D1584" s="40">
        <v>-2.783143975915876</v>
      </c>
      <c r="E1584" s="25">
        <f>$F$1340</f>
        <v>44</v>
      </c>
      <c r="G1584" s="47"/>
      <c r="H1584" s="40"/>
      <c r="I1584" s="40">
        <v>1.8708548810548116</v>
      </c>
      <c r="J1584" s="25">
        <f>$K$1091</f>
        <v>23</v>
      </c>
    </row>
    <row r="1585" spans="2:10" x14ac:dyDescent="0.25">
      <c r="B1585" s="47"/>
      <c r="C1585" s="40"/>
      <c r="D1585" s="40">
        <v>-2.783143975915876</v>
      </c>
      <c r="E1585" s="25">
        <v>0</v>
      </c>
      <c r="G1585" s="47"/>
      <c r="H1585" s="40"/>
      <c r="I1585" s="40">
        <v>1.8708548810548116</v>
      </c>
      <c r="J1585" s="25">
        <v>0</v>
      </c>
    </row>
    <row r="1586" spans="2:10" x14ac:dyDescent="0.25">
      <c r="B1586" s="47"/>
      <c r="C1586" s="40"/>
      <c r="D1586" s="40">
        <v>-2.7497376557281341</v>
      </c>
      <c r="E1586" s="25">
        <v>0</v>
      </c>
      <c r="G1586" s="47"/>
      <c r="H1586" s="40"/>
      <c r="I1586" s="40">
        <v>1.9017490489169617</v>
      </c>
      <c r="J1586" s="25">
        <v>0</v>
      </c>
    </row>
    <row r="1587" spans="2:10" x14ac:dyDescent="0.25">
      <c r="B1587" s="47"/>
      <c r="C1587" s="40"/>
      <c r="D1587" s="40">
        <v>-2.7497376557281341</v>
      </c>
      <c r="E1587" s="25">
        <f>$F$1340</f>
        <v>44</v>
      </c>
      <c r="G1587" s="47"/>
      <c r="H1587" s="40"/>
      <c r="I1587" s="40">
        <v>1.9017490489169617</v>
      </c>
      <c r="J1587" s="25">
        <f>$K$1091</f>
        <v>23</v>
      </c>
    </row>
    <row r="1588" spans="2:10" x14ac:dyDescent="0.25">
      <c r="B1588" s="47"/>
      <c r="C1588" s="40"/>
      <c r="D1588" s="40">
        <v>-2.7163313355403922</v>
      </c>
      <c r="E1588" s="25">
        <f>$F$1340</f>
        <v>44</v>
      </c>
      <c r="G1588" s="47"/>
      <c r="H1588" s="40"/>
      <c r="I1588" s="40">
        <v>1.9326432167791119</v>
      </c>
      <c r="J1588" s="25">
        <f>$K$1091</f>
        <v>23</v>
      </c>
    </row>
    <row r="1589" spans="2:10" x14ac:dyDescent="0.25">
      <c r="B1589" s="47"/>
      <c r="C1589" s="40"/>
      <c r="D1589" s="40">
        <v>-2.7163313355403922</v>
      </c>
      <c r="E1589" s="25">
        <v>0</v>
      </c>
      <c r="G1589" s="47"/>
      <c r="H1589" s="40"/>
      <c r="I1589" s="40">
        <v>1.9326432167791119</v>
      </c>
      <c r="J1589" s="25">
        <v>0</v>
      </c>
    </row>
    <row r="1590" spans="2:10" x14ac:dyDescent="0.25">
      <c r="B1590" s="47"/>
      <c r="C1590" s="40"/>
      <c r="D1590" s="40">
        <v>-2.6829250153526503</v>
      </c>
      <c r="E1590" s="25">
        <v>0</v>
      </c>
      <c r="G1590" s="47"/>
      <c r="H1590" s="40"/>
      <c r="I1590" s="40">
        <v>1.963537384641262</v>
      </c>
      <c r="J1590" s="25">
        <v>0</v>
      </c>
    </row>
    <row r="1591" spans="2:10" x14ac:dyDescent="0.25">
      <c r="B1591" s="47"/>
      <c r="C1591" s="40"/>
      <c r="D1591" s="40">
        <v>-2.6829250153526503</v>
      </c>
      <c r="E1591" s="25">
        <f>$F$1340</f>
        <v>44</v>
      </c>
      <c r="G1591" s="47"/>
      <c r="H1591" s="40"/>
      <c r="I1591" s="40">
        <v>1.963537384641262</v>
      </c>
      <c r="J1591" s="25">
        <f>$K$1091</f>
        <v>23</v>
      </c>
    </row>
    <row r="1592" spans="2:10" x14ac:dyDescent="0.25">
      <c r="B1592" s="47"/>
      <c r="C1592" s="40"/>
      <c r="D1592" s="40">
        <v>-2.6495186951649083</v>
      </c>
      <c r="E1592" s="25">
        <f>$F$1340</f>
        <v>44</v>
      </c>
      <c r="G1592" s="47"/>
      <c r="H1592" s="40"/>
      <c r="I1592" s="40">
        <v>1.9944315525034122</v>
      </c>
      <c r="J1592" s="25">
        <f>$K$1091</f>
        <v>23</v>
      </c>
    </row>
    <row r="1593" spans="2:10" x14ac:dyDescent="0.25">
      <c r="B1593" s="47"/>
      <c r="C1593" s="40"/>
      <c r="D1593" s="40">
        <v>-2.6495186951649083</v>
      </c>
      <c r="E1593" s="25">
        <v>0</v>
      </c>
      <c r="G1593" s="47"/>
      <c r="H1593" s="40"/>
      <c r="I1593" s="40">
        <v>1.9944315525034122</v>
      </c>
      <c r="J1593" s="25">
        <v>0</v>
      </c>
    </row>
    <row r="1594" spans="2:10" x14ac:dyDescent="0.25">
      <c r="B1594" s="47"/>
      <c r="C1594" s="40"/>
      <c r="D1594" s="40">
        <v>-2.6161123749771664</v>
      </c>
      <c r="E1594" s="25">
        <v>0</v>
      </c>
      <c r="G1594" s="47"/>
      <c r="H1594" s="40"/>
      <c r="I1594" s="40">
        <v>2.0253257203655624</v>
      </c>
      <c r="J1594" s="25">
        <v>0</v>
      </c>
    </row>
    <row r="1595" spans="2:10" x14ac:dyDescent="0.25">
      <c r="B1595" s="47"/>
      <c r="C1595" s="40"/>
      <c r="D1595" s="40">
        <v>-2.6161123749771664</v>
      </c>
      <c r="E1595" s="25">
        <f>$F$1340</f>
        <v>44</v>
      </c>
      <c r="G1595" s="47"/>
      <c r="H1595" s="40"/>
      <c r="I1595" s="40">
        <v>2.0253257203655624</v>
      </c>
      <c r="J1595" s="25">
        <f>$K$1091</f>
        <v>23</v>
      </c>
    </row>
    <row r="1596" spans="2:10" x14ac:dyDescent="0.25">
      <c r="B1596" s="47"/>
      <c r="C1596" s="40"/>
      <c r="D1596" s="40">
        <v>-2.5827060547894245</v>
      </c>
      <c r="E1596" s="25">
        <f>$F$1340</f>
        <v>44</v>
      </c>
      <c r="G1596" s="47"/>
      <c r="H1596" s="40"/>
      <c r="I1596" s="40">
        <v>2.0562198882277123</v>
      </c>
      <c r="J1596" s="25">
        <f>$K$1091</f>
        <v>23</v>
      </c>
    </row>
    <row r="1597" spans="2:10" x14ac:dyDescent="0.25">
      <c r="B1597" s="47"/>
      <c r="C1597" s="40"/>
      <c r="D1597" s="40">
        <v>-2.5827060547894245</v>
      </c>
      <c r="E1597" s="25">
        <v>0</v>
      </c>
      <c r="G1597" s="47"/>
      <c r="H1597" s="40"/>
      <c r="I1597" s="40">
        <v>2.0562198882277123</v>
      </c>
      <c r="J1597" s="25">
        <v>0</v>
      </c>
    </row>
    <row r="1598" spans="2:10" x14ac:dyDescent="0.25">
      <c r="B1598" s="47"/>
      <c r="C1598" s="40"/>
      <c r="D1598" s="40">
        <v>-2.5492997346016821</v>
      </c>
      <c r="E1598" s="25">
        <v>0</v>
      </c>
      <c r="G1598" s="47"/>
      <c r="H1598" s="40"/>
      <c r="I1598" s="40">
        <v>2.0871140560898627</v>
      </c>
      <c r="J1598" s="25">
        <v>0</v>
      </c>
    </row>
    <row r="1599" spans="2:10" x14ac:dyDescent="0.25">
      <c r="B1599" s="47"/>
      <c r="C1599" s="40"/>
      <c r="D1599" s="40">
        <v>-2.5492997346016821</v>
      </c>
      <c r="E1599" s="25">
        <f>$F$1340</f>
        <v>44</v>
      </c>
      <c r="G1599" s="47"/>
      <c r="H1599" s="40"/>
      <c r="I1599" s="40">
        <v>2.0871140560898627</v>
      </c>
      <c r="J1599" s="25">
        <f>$K$1091</f>
        <v>23</v>
      </c>
    </row>
    <row r="1600" spans="2:10" x14ac:dyDescent="0.25">
      <c r="B1600" s="47"/>
      <c r="C1600" s="40"/>
      <c r="D1600" s="40">
        <v>-2.5158934144139402</v>
      </c>
      <c r="E1600" s="25">
        <f>$F$1340</f>
        <v>44</v>
      </c>
      <c r="G1600" s="47"/>
      <c r="H1600" s="40"/>
      <c r="I1600" s="40">
        <v>2.1180082239520126</v>
      </c>
      <c r="J1600" s="25">
        <f>$K$1091</f>
        <v>23</v>
      </c>
    </row>
    <row r="1601" spans="2:10" x14ac:dyDescent="0.25">
      <c r="B1601" s="47"/>
      <c r="C1601" s="40"/>
      <c r="D1601" s="40">
        <v>-2.5158934144139402</v>
      </c>
      <c r="E1601" s="25">
        <v>0</v>
      </c>
      <c r="G1601" s="47"/>
      <c r="H1601" s="40"/>
      <c r="I1601" s="40">
        <v>2.1180082239520126</v>
      </c>
      <c r="J1601" s="25">
        <v>0</v>
      </c>
    </row>
    <row r="1602" spans="2:10" x14ac:dyDescent="0.25">
      <c r="B1602" s="47"/>
      <c r="C1602" s="40"/>
      <c r="D1602" s="40">
        <v>-2.4824870942261983</v>
      </c>
      <c r="E1602" s="25">
        <v>0</v>
      </c>
      <c r="G1602" s="47"/>
      <c r="H1602" s="40"/>
      <c r="I1602" s="40">
        <v>2.148902391814163</v>
      </c>
      <c r="J1602" s="25">
        <v>0</v>
      </c>
    </row>
    <row r="1603" spans="2:10" x14ac:dyDescent="0.25">
      <c r="B1603" s="47"/>
      <c r="C1603" s="40"/>
      <c r="D1603" s="40">
        <v>-2.4824870942261983</v>
      </c>
      <c r="E1603" s="25">
        <f>$F$1340</f>
        <v>44</v>
      </c>
      <c r="G1603" s="47"/>
      <c r="H1603" s="40"/>
      <c r="I1603" s="40">
        <v>2.148902391814163</v>
      </c>
      <c r="J1603" s="25">
        <f>$K$1091</f>
        <v>23</v>
      </c>
    </row>
    <row r="1604" spans="2:10" x14ac:dyDescent="0.25">
      <c r="B1604" s="47"/>
      <c r="C1604" s="40"/>
      <c r="D1604" s="40">
        <v>-2.4490807740384564</v>
      </c>
      <c r="E1604" s="25">
        <f>$F$1340</f>
        <v>44</v>
      </c>
      <c r="G1604" s="47"/>
      <c r="H1604" s="40"/>
      <c r="I1604" s="40">
        <v>2.1797965596763129</v>
      </c>
      <c r="J1604" s="25">
        <f>$K$1091</f>
        <v>23</v>
      </c>
    </row>
    <row r="1605" spans="2:10" x14ac:dyDescent="0.25">
      <c r="B1605" s="47"/>
      <c r="C1605" s="40"/>
      <c r="D1605" s="40">
        <v>-2.4490807740384564</v>
      </c>
      <c r="E1605" s="25">
        <v>0</v>
      </c>
      <c r="G1605" s="47"/>
      <c r="H1605" s="40"/>
      <c r="I1605" s="40">
        <v>2.1797965596763129</v>
      </c>
      <c r="J1605" s="25">
        <v>0</v>
      </c>
    </row>
    <row r="1606" spans="2:10" x14ac:dyDescent="0.25">
      <c r="B1606" s="47"/>
      <c r="C1606" s="40"/>
      <c r="D1606" s="40">
        <v>-2.4156744538507144</v>
      </c>
      <c r="E1606" s="25">
        <v>0</v>
      </c>
      <c r="G1606" s="47"/>
      <c r="H1606" s="40"/>
      <c r="I1606" s="40">
        <v>2.2106907275384629</v>
      </c>
      <c r="J1606" s="25">
        <v>0</v>
      </c>
    </row>
    <row r="1607" spans="2:10" x14ac:dyDescent="0.25">
      <c r="B1607" s="47"/>
      <c r="C1607" s="40"/>
      <c r="D1607" s="40">
        <v>-2.4156744538507144</v>
      </c>
      <c r="E1607" s="25">
        <f>$F$1340</f>
        <v>44</v>
      </c>
      <c r="G1607" s="47"/>
      <c r="H1607" s="40"/>
      <c r="I1607" s="40">
        <v>2.2106907275384629</v>
      </c>
      <c r="J1607" s="25">
        <f>$K$1091</f>
        <v>23</v>
      </c>
    </row>
    <row r="1608" spans="2:10" x14ac:dyDescent="0.25">
      <c r="B1608" s="47"/>
      <c r="C1608" s="40"/>
      <c r="D1608" s="40">
        <v>-2.3822681336629725</v>
      </c>
      <c r="E1608" s="25">
        <f>$F$1340</f>
        <v>44</v>
      </c>
      <c r="G1608" s="47"/>
      <c r="H1608" s="40"/>
      <c r="I1608" s="40">
        <v>2.2261378114695378</v>
      </c>
      <c r="J1608" s="25">
        <f>$K$1091</f>
        <v>23</v>
      </c>
    </row>
    <row r="1609" spans="2:10" x14ac:dyDescent="0.25">
      <c r="B1609" s="47"/>
      <c r="C1609" s="40"/>
      <c r="D1609" s="40">
        <v>-2.3822681336629725</v>
      </c>
      <c r="E1609" s="25">
        <v>0</v>
      </c>
      <c r="G1609" s="47"/>
      <c r="H1609" s="40"/>
      <c r="I1609" s="40">
        <v>2.2261378114695378</v>
      </c>
      <c r="J1609" s="25">
        <v>0</v>
      </c>
    </row>
    <row r="1610" spans="2:10" x14ac:dyDescent="0.25">
      <c r="B1610" s="47"/>
      <c r="C1610" s="40"/>
      <c r="D1610" s="40">
        <v>-2.3488618134752306</v>
      </c>
      <c r="E1610" s="25">
        <v>0</v>
      </c>
      <c r="G1610" s="47"/>
      <c r="H1610" s="40"/>
      <c r="I1610" s="40">
        <v>2.2261378114695378</v>
      </c>
      <c r="J1610" s="25">
        <v>0</v>
      </c>
    </row>
    <row r="1611" spans="2:10" x14ac:dyDescent="0.25">
      <c r="B1611" s="47"/>
      <c r="C1611" s="40"/>
      <c r="D1611" s="40">
        <v>-2.3488618134752306</v>
      </c>
      <c r="E1611" s="25">
        <f>$F$1340</f>
        <v>44</v>
      </c>
      <c r="G1611" s="47"/>
      <c r="H1611" s="40"/>
      <c r="I1611" s="40">
        <v>2.2261378114695378</v>
      </c>
      <c r="J1611" s="25">
        <f>$K$1092</f>
        <v>9</v>
      </c>
    </row>
    <row r="1612" spans="2:10" x14ac:dyDescent="0.25">
      <c r="B1612" s="47"/>
      <c r="C1612" s="40"/>
      <c r="D1612" s="40">
        <v>-2.3154554932874887</v>
      </c>
      <c r="E1612" s="25">
        <f>$F$1340</f>
        <v>44</v>
      </c>
      <c r="G1612" s="47"/>
      <c r="H1612" s="40"/>
      <c r="I1612" s="40">
        <v>2.2570319793316882</v>
      </c>
      <c r="J1612" s="25">
        <f>$K$1092</f>
        <v>9</v>
      </c>
    </row>
    <row r="1613" spans="2:10" x14ac:dyDescent="0.25">
      <c r="B1613" s="47"/>
      <c r="C1613" s="40"/>
      <c r="D1613" s="40">
        <v>-2.3154554932874887</v>
      </c>
      <c r="E1613" s="25">
        <v>0</v>
      </c>
      <c r="G1613" s="47"/>
      <c r="H1613" s="40"/>
      <c r="I1613" s="40">
        <v>2.2570319793316882</v>
      </c>
      <c r="J1613" s="25">
        <v>0</v>
      </c>
    </row>
    <row r="1614" spans="2:10" x14ac:dyDescent="0.25">
      <c r="B1614" s="47"/>
      <c r="C1614" s="40"/>
      <c r="D1614" s="40">
        <v>-2.2820491730997468</v>
      </c>
      <c r="E1614" s="25">
        <v>0</v>
      </c>
      <c r="G1614" s="47"/>
      <c r="H1614" s="40"/>
      <c r="I1614" s="40">
        <v>2.2879261471938381</v>
      </c>
      <c r="J1614" s="25">
        <v>0</v>
      </c>
    </row>
    <row r="1615" spans="2:10" x14ac:dyDescent="0.25">
      <c r="B1615" s="47"/>
      <c r="C1615" s="40"/>
      <c r="D1615" s="40">
        <v>-2.2820491730997468</v>
      </c>
      <c r="E1615" s="25">
        <f>$F$1340</f>
        <v>44</v>
      </c>
      <c r="G1615" s="47"/>
      <c r="H1615" s="40"/>
      <c r="I1615" s="40">
        <v>2.2879261471938381</v>
      </c>
      <c r="J1615" s="25">
        <f>$K$1092</f>
        <v>9</v>
      </c>
    </row>
    <row r="1616" spans="2:10" x14ac:dyDescent="0.25">
      <c r="B1616" s="47"/>
      <c r="C1616" s="40"/>
      <c r="D1616" s="40">
        <v>-2.2486428529120048</v>
      </c>
      <c r="E1616" s="25">
        <f>$F$1340</f>
        <v>44</v>
      </c>
      <c r="G1616" s="47"/>
      <c r="H1616" s="40"/>
      <c r="I1616" s="40">
        <v>2.3188203150559885</v>
      </c>
      <c r="J1616" s="25">
        <f>$K$1092</f>
        <v>9</v>
      </c>
    </row>
    <row r="1617" spans="2:10" x14ac:dyDescent="0.25">
      <c r="B1617" s="47"/>
      <c r="C1617" s="40"/>
      <c r="D1617" s="40">
        <v>-2.2486428529120048</v>
      </c>
      <c r="E1617" s="25">
        <v>0</v>
      </c>
      <c r="G1617" s="47"/>
      <c r="H1617" s="40"/>
      <c r="I1617" s="40">
        <v>2.3188203150559885</v>
      </c>
      <c r="J1617" s="25">
        <v>0</v>
      </c>
    </row>
    <row r="1618" spans="2:10" x14ac:dyDescent="0.25">
      <c r="B1618" s="47"/>
      <c r="C1618" s="40"/>
      <c r="D1618" s="40">
        <v>-2.2152365327242629</v>
      </c>
      <c r="E1618" s="25">
        <v>0</v>
      </c>
      <c r="G1618" s="47"/>
      <c r="H1618" s="40"/>
      <c r="I1618" s="40">
        <v>2.3497144829181384</v>
      </c>
      <c r="J1618" s="25">
        <v>0</v>
      </c>
    </row>
    <row r="1619" spans="2:10" x14ac:dyDescent="0.25">
      <c r="B1619" s="47"/>
      <c r="C1619" s="40"/>
      <c r="D1619" s="40">
        <v>-2.2152365327242629</v>
      </c>
      <c r="E1619" s="25">
        <f>$F$1340</f>
        <v>44</v>
      </c>
      <c r="G1619" s="47"/>
      <c r="H1619" s="40"/>
      <c r="I1619" s="40">
        <v>2.3497144829181384</v>
      </c>
      <c r="J1619" s="25">
        <f>$K$1092</f>
        <v>9</v>
      </c>
    </row>
    <row r="1620" spans="2:10" x14ac:dyDescent="0.25">
      <c r="B1620" s="47"/>
      <c r="C1620" s="40"/>
      <c r="D1620" s="40">
        <v>-2.181830212536521</v>
      </c>
      <c r="E1620" s="25">
        <f>$F$1340</f>
        <v>44</v>
      </c>
      <c r="G1620" s="47"/>
      <c r="H1620" s="40"/>
      <c r="I1620" s="40">
        <v>2.3806086507802884</v>
      </c>
      <c r="J1620" s="25">
        <f>$K$1092</f>
        <v>9</v>
      </c>
    </row>
    <row r="1621" spans="2:10" x14ac:dyDescent="0.25">
      <c r="B1621" s="47"/>
      <c r="C1621" s="40"/>
      <c r="D1621" s="40">
        <v>-2.181830212536521</v>
      </c>
      <c r="E1621" s="25">
        <v>0</v>
      </c>
      <c r="G1621" s="47"/>
      <c r="H1621" s="40"/>
      <c r="I1621" s="40">
        <v>2.3806086507802884</v>
      </c>
      <c r="J1621" s="25">
        <v>0</v>
      </c>
    </row>
    <row r="1622" spans="2:10" x14ac:dyDescent="0.25">
      <c r="B1622" s="47"/>
      <c r="C1622" s="40"/>
      <c r="D1622" s="40">
        <v>-2.1484238923487791</v>
      </c>
      <c r="E1622" s="25">
        <v>0</v>
      </c>
      <c r="G1622" s="47"/>
      <c r="H1622" s="40"/>
      <c r="I1622" s="40">
        <v>2.4115028186424388</v>
      </c>
      <c r="J1622" s="25">
        <v>0</v>
      </c>
    </row>
    <row r="1623" spans="2:10" x14ac:dyDescent="0.25">
      <c r="B1623" s="47"/>
      <c r="C1623" s="40"/>
      <c r="D1623" s="40">
        <v>-2.1484238923487791</v>
      </c>
      <c r="E1623" s="25">
        <f>$F$1340</f>
        <v>44</v>
      </c>
      <c r="G1623" s="47"/>
      <c r="H1623" s="40"/>
      <c r="I1623" s="40">
        <v>2.4115028186424388</v>
      </c>
      <c r="J1623" s="25">
        <f>$K$1092</f>
        <v>9</v>
      </c>
    </row>
    <row r="1624" spans="2:10" x14ac:dyDescent="0.25">
      <c r="B1624" s="47"/>
      <c r="C1624" s="40"/>
      <c r="D1624" s="40">
        <v>-2.1150175721610371</v>
      </c>
      <c r="E1624" s="25">
        <f>$F$1340</f>
        <v>44</v>
      </c>
      <c r="G1624" s="47"/>
      <c r="H1624" s="40"/>
      <c r="I1624" s="40">
        <v>2.4423969865045887</v>
      </c>
      <c r="J1624" s="25">
        <f>$K$1092</f>
        <v>9</v>
      </c>
    </row>
    <row r="1625" spans="2:10" x14ac:dyDescent="0.25">
      <c r="B1625" s="47"/>
      <c r="C1625" s="40"/>
      <c r="D1625" s="40">
        <v>-2.1150175721610371</v>
      </c>
      <c r="E1625" s="25">
        <v>0</v>
      </c>
      <c r="G1625" s="47"/>
      <c r="H1625" s="40"/>
      <c r="I1625" s="40">
        <v>2.4423969865045887</v>
      </c>
      <c r="J1625" s="25">
        <v>0</v>
      </c>
    </row>
    <row r="1626" spans="2:10" x14ac:dyDescent="0.25">
      <c r="B1626" s="47"/>
      <c r="C1626" s="40"/>
      <c r="D1626" s="40">
        <v>-2.0816112519732952</v>
      </c>
      <c r="E1626" s="25">
        <v>0</v>
      </c>
      <c r="G1626" s="47"/>
      <c r="H1626" s="40"/>
      <c r="I1626" s="40">
        <v>2.4732911543667391</v>
      </c>
      <c r="J1626" s="25">
        <v>0</v>
      </c>
    </row>
    <row r="1627" spans="2:10" x14ac:dyDescent="0.25">
      <c r="B1627" s="47"/>
      <c r="C1627" s="40"/>
      <c r="D1627" s="40">
        <v>-2.0816112519732952</v>
      </c>
      <c r="E1627" s="25">
        <f>$F$1340</f>
        <v>44</v>
      </c>
      <c r="G1627" s="47"/>
      <c r="H1627" s="40"/>
      <c r="I1627" s="40">
        <v>2.4732911543667391</v>
      </c>
      <c r="J1627" s="25">
        <f>$K$1092</f>
        <v>9</v>
      </c>
    </row>
    <row r="1628" spans="2:10" x14ac:dyDescent="0.25">
      <c r="B1628" s="47"/>
      <c r="C1628" s="40"/>
      <c r="D1628" s="40">
        <v>-2.0482049317855533</v>
      </c>
      <c r="E1628" s="25">
        <f>$F$1340</f>
        <v>44</v>
      </c>
      <c r="G1628" s="47"/>
      <c r="H1628" s="40"/>
      <c r="I1628" s="40">
        <v>2.504185322228889</v>
      </c>
      <c r="J1628" s="25">
        <f>$K$1092</f>
        <v>9</v>
      </c>
    </row>
    <row r="1629" spans="2:10" x14ac:dyDescent="0.25">
      <c r="B1629" s="47"/>
      <c r="C1629" s="40"/>
      <c r="D1629" s="40">
        <v>-2.0482049317855533</v>
      </c>
      <c r="E1629" s="25">
        <v>0</v>
      </c>
      <c r="G1629" s="47"/>
      <c r="H1629" s="40"/>
      <c r="I1629" s="40">
        <v>2.504185322228889</v>
      </c>
      <c r="J1629" s="25">
        <v>0</v>
      </c>
    </row>
    <row r="1630" spans="2:10" x14ac:dyDescent="0.25">
      <c r="B1630" s="47"/>
      <c r="C1630" s="40"/>
      <c r="D1630" s="40">
        <v>-2.0147986115978114</v>
      </c>
      <c r="E1630" s="25">
        <v>0</v>
      </c>
      <c r="G1630" s="47"/>
      <c r="H1630" s="40"/>
      <c r="I1630" s="40">
        <v>2.5350794900910394</v>
      </c>
      <c r="J1630" s="25">
        <v>0</v>
      </c>
    </row>
    <row r="1631" spans="2:10" x14ac:dyDescent="0.25">
      <c r="B1631" s="47"/>
      <c r="C1631" s="40"/>
      <c r="D1631" s="40">
        <v>-2.0147986115978114</v>
      </c>
      <c r="E1631" s="25">
        <f>$F$1340</f>
        <v>44</v>
      </c>
      <c r="G1631" s="47"/>
      <c r="H1631" s="40"/>
      <c r="I1631" s="40">
        <v>2.5350794900910394</v>
      </c>
      <c r="J1631" s="25">
        <f>$K$1092</f>
        <v>9</v>
      </c>
    </row>
    <row r="1632" spans="2:10" x14ac:dyDescent="0.25">
      <c r="B1632" s="47"/>
      <c r="C1632" s="40"/>
      <c r="D1632" s="40">
        <v>-1.9813922914100692</v>
      </c>
      <c r="E1632" s="25">
        <f>$F$1340</f>
        <v>44</v>
      </c>
      <c r="G1632" s="47"/>
      <c r="H1632" s="40"/>
      <c r="I1632" s="40">
        <v>2.5659736579531893</v>
      </c>
      <c r="J1632" s="25">
        <f>$K$1092</f>
        <v>9</v>
      </c>
    </row>
    <row r="1633" spans="2:10" x14ac:dyDescent="0.25">
      <c r="B1633" s="47"/>
      <c r="C1633" s="40"/>
      <c r="D1633" s="40">
        <v>-1.9813922914100692</v>
      </c>
      <c r="E1633" s="25">
        <v>0</v>
      </c>
      <c r="G1633" s="47"/>
      <c r="H1633" s="40"/>
      <c r="I1633" s="40">
        <v>2.5659736579531893</v>
      </c>
      <c r="J1633" s="25">
        <v>0</v>
      </c>
    </row>
    <row r="1634" spans="2:10" x14ac:dyDescent="0.25">
      <c r="B1634" s="47"/>
      <c r="C1634" s="40"/>
      <c r="D1634" s="40">
        <v>-1.9479859712223273</v>
      </c>
      <c r="E1634" s="25">
        <v>0</v>
      </c>
      <c r="G1634" s="47"/>
      <c r="H1634" s="40"/>
      <c r="I1634" s="40">
        <v>2.5968678258153393</v>
      </c>
      <c r="J1634" s="25">
        <v>0</v>
      </c>
    </row>
    <row r="1635" spans="2:10" x14ac:dyDescent="0.25">
      <c r="B1635" s="47"/>
      <c r="C1635" s="40"/>
      <c r="D1635" s="40">
        <v>-1.9479859712223273</v>
      </c>
      <c r="E1635" s="25">
        <f>$F$1340</f>
        <v>44</v>
      </c>
      <c r="G1635" s="47"/>
      <c r="H1635" s="40"/>
      <c r="I1635" s="40">
        <v>2.5968678258153393</v>
      </c>
      <c r="J1635" s="25">
        <f>$K$1092</f>
        <v>9</v>
      </c>
    </row>
    <row r="1636" spans="2:10" x14ac:dyDescent="0.25">
      <c r="B1636" s="47"/>
      <c r="C1636" s="40"/>
      <c r="D1636" s="40">
        <v>-1.9145796510345854</v>
      </c>
      <c r="E1636" s="25">
        <f>$F$1340</f>
        <v>44</v>
      </c>
      <c r="G1636" s="47"/>
      <c r="H1636" s="40"/>
      <c r="I1636" s="40">
        <v>2.6277619936774896</v>
      </c>
      <c r="J1636" s="25">
        <f>$K$1092</f>
        <v>9</v>
      </c>
    </row>
    <row r="1637" spans="2:10" x14ac:dyDescent="0.25">
      <c r="B1637" s="47"/>
      <c r="C1637" s="40"/>
      <c r="D1637" s="40">
        <v>-1.9145796510345854</v>
      </c>
      <c r="E1637" s="25">
        <v>0</v>
      </c>
      <c r="G1637" s="47"/>
      <c r="H1637" s="40"/>
      <c r="I1637" s="40">
        <v>2.6277619936774896</v>
      </c>
      <c r="J1637" s="25">
        <v>0</v>
      </c>
    </row>
    <row r="1638" spans="2:10" x14ac:dyDescent="0.25">
      <c r="B1638" s="47"/>
      <c r="C1638" s="40"/>
      <c r="D1638" s="40">
        <v>-1.8811733308468432</v>
      </c>
      <c r="E1638" s="25">
        <v>0</v>
      </c>
      <c r="G1638" s="47"/>
      <c r="H1638" s="40"/>
      <c r="I1638" s="40">
        <v>2.6586561615396396</v>
      </c>
      <c r="J1638" s="25">
        <v>0</v>
      </c>
    </row>
    <row r="1639" spans="2:10" x14ac:dyDescent="0.25">
      <c r="B1639" s="47"/>
      <c r="C1639" s="40"/>
      <c r="D1639" s="40">
        <v>-1.8811733308468432</v>
      </c>
      <c r="E1639" s="25">
        <f>$F$1340</f>
        <v>44</v>
      </c>
      <c r="G1639" s="47"/>
      <c r="H1639" s="40"/>
      <c r="I1639" s="40">
        <v>2.6586561615396396</v>
      </c>
      <c r="J1639" s="25">
        <f>$K$1092</f>
        <v>9</v>
      </c>
    </row>
    <row r="1640" spans="2:10" x14ac:dyDescent="0.25">
      <c r="B1640" s="47"/>
      <c r="C1640" s="40"/>
      <c r="D1640" s="40">
        <v>-1.8477670106591013</v>
      </c>
      <c r="E1640" s="25">
        <f>$F$1340</f>
        <v>44</v>
      </c>
      <c r="G1640" s="47"/>
      <c r="H1640" s="40"/>
      <c r="I1640" s="40">
        <v>2.68955032940179</v>
      </c>
      <c r="J1640" s="25">
        <f>$K$1092</f>
        <v>9</v>
      </c>
    </row>
    <row r="1641" spans="2:10" x14ac:dyDescent="0.25">
      <c r="B1641" s="47"/>
      <c r="C1641" s="40"/>
      <c r="D1641" s="40">
        <v>-1.8477670106591013</v>
      </c>
      <c r="E1641" s="25">
        <v>0</v>
      </c>
      <c r="G1641" s="47"/>
      <c r="H1641" s="40"/>
      <c r="I1641" s="40">
        <v>2.68955032940179</v>
      </c>
      <c r="J1641" s="25">
        <v>0</v>
      </c>
    </row>
    <row r="1642" spans="2:10" x14ac:dyDescent="0.25">
      <c r="B1642" s="47"/>
      <c r="C1642" s="40"/>
      <c r="D1642" s="40">
        <v>-1.8143606904713594</v>
      </c>
      <c r="E1642" s="25">
        <v>0</v>
      </c>
      <c r="G1642" s="47"/>
      <c r="H1642" s="40"/>
      <c r="I1642" s="40">
        <v>2.7204444972639399</v>
      </c>
      <c r="J1642" s="25">
        <v>0</v>
      </c>
    </row>
    <row r="1643" spans="2:10" x14ac:dyDescent="0.25">
      <c r="B1643" s="47"/>
      <c r="C1643" s="40"/>
      <c r="D1643" s="40">
        <v>-1.8143606904713594</v>
      </c>
      <c r="E1643" s="25">
        <f>$F$1340</f>
        <v>44</v>
      </c>
      <c r="G1643" s="47"/>
      <c r="H1643" s="40"/>
      <c r="I1643" s="40">
        <v>2.7204444972639399</v>
      </c>
      <c r="J1643" s="25">
        <f>$K$1092</f>
        <v>9</v>
      </c>
    </row>
    <row r="1644" spans="2:10" x14ac:dyDescent="0.25">
      <c r="B1644" s="47"/>
      <c r="C1644" s="40"/>
      <c r="D1644" s="40">
        <v>-1.7809543702836175</v>
      </c>
      <c r="E1644" s="25">
        <f>$F$1340</f>
        <v>44</v>
      </c>
      <c r="G1644" s="47"/>
      <c r="H1644" s="40"/>
      <c r="I1644" s="40">
        <v>2.7513386651260903</v>
      </c>
      <c r="J1644" s="25">
        <f>$K$1092</f>
        <v>9</v>
      </c>
    </row>
    <row r="1645" spans="2:10" x14ac:dyDescent="0.25">
      <c r="B1645" s="47"/>
      <c r="C1645" s="40"/>
      <c r="D1645" s="40">
        <v>-1.7809543702836175</v>
      </c>
      <c r="E1645" s="25">
        <v>0</v>
      </c>
      <c r="G1645" s="47"/>
      <c r="H1645" s="40"/>
      <c r="I1645" s="40">
        <v>2.7513386651260903</v>
      </c>
      <c r="J1645" s="25">
        <v>0</v>
      </c>
    </row>
    <row r="1646" spans="2:10" x14ac:dyDescent="0.25">
      <c r="B1646" s="47"/>
      <c r="C1646" s="40"/>
      <c r="D1646" s="40">
        <v>-1.7475480500958755</v>
      </c>
      <c r="E1646" s="25">
        <v>0</v>
      </c>
      <c r="G1646" s="47"/>
      <c r="H1646" s="40"/>
      <c r="I1646" s="40">
        <v>2.7822328329882402</v>
      </c>
      <c r="J1646" s="25">
        <v>0</v>
      </c>
    </row>
    <row r="1647" spans="2:10" x14ac:dyDescent="0.25">
      <c r="B1647" s="47"/>
      <c r="C1647" s="40"/>
      <c r="D1647" s="40">
        <v>-1.7475480500958755</v>
      </c>
      <c r="E1647" s="25">
        <f>$F$1340</f>
        <v>44</v>
      </c>
      <c r="G1647" s="47"/>
      <c r="H1647" s="40"/>
      <c r="I1647" s="40">
        <v>2.7822328329882402</v>
      </c>
      <c r="J1647" s="25">
        <f>$K$1092</f>
        <v>9</v>
      </c>
    </row>
    <row r="1648" spans="2:10" x14ac:dyDescent="0.25">
      <c r="B1648" s="47"/>
      <c r="C1648" s="40"/>
      <c r="D1648" s="40">
        <v>-1.7141417299081336</v>
      </c>
      <c r="E1648" s="25">
        <f>$F$1340</f>
        <v>44</v>
      </c>
      <c r="G1648" s="47"/>
      <c r="H1648" s="40"/>
      <c r="I1648" s="40">
        <v>2.8131270008503901</v>
      </c>
      <c r="J1648" s="25">
        <f>$K$1092</f>
        <v>9</v>
      </c>
    </row>
    <row r="1649" spans="2:10" x14ac:dyDescent="0.25">
      <c r="B1649" s="47"/>
      <c r="C1649" s="40"/>
      <c r="D1649" s="40">
        <v>-1.7141417299081336</v>
      </c>
      <c r="E1649" s="25">
        <v>0</v>
      </c>
      <c r="G1649" s="47"/>
      <c r="H1649" s="40"/>
      <c r="I1649" s="40">
        <v>2.8131270008503901</v>
      </c>
      <c r="J1649" s="25">
        <v>0</v>
      </c>
    </row>
    <row r="1650" spans="2:10" x14ac:dyDescent="0.25">
      <c r="B1650" s="47"/>
      <c r="C1650" s="40"/>
      <c r="D1650" s="40">
        <v>-1.6807354097203917</v>
      </c>
      <c r="E1650" s="25">
        <v>0</v>
      </c>
      <c r="G1650" s="47"/>
      <c r="H1650" s="40"/>
      <c r="I1650" s="40">
        <v>2.8440211687125405</v>
      </c>
      <c r="J1650" s="25">
        <v>0</v>
      </c>
    </row>
    <row r="1651" spans="2:10" x14ac:dyDescent="0.25">
      <c r="B1651" s="47"/>
      <c r="C1651" s="40"/>
      <c r="D1651" s="40">
        <v>-1.6807354097203917</v>
      </c>
      <c r="E1651" s="25">
        <f>$F$1340</f>
        <v>44</v>
      </c>
      <c r="G1651" s="47"/>
      <c r="H1651" s="40"/>
      <c r="I1651" s="40">
        <v>2.8440211687125405</v>
      </c>
      <c r="J1651" s="25">
        <f>$K$1092</f>
        <v>9</v>
      </c>
    </row>
    <row r="1652" spans="2:10" x14ac:dyDescent="0.25">
      <c r="B1652" s="47"/>
      <c r="C1652" s="40"/>
      <c r="D1652" s="40">
        <v>-1.6473290895326498</v>
      </c>
      <c r="E1652" s="25">
        <f>$F$1340</f>
        <v>44</v>
      </c>
      <c r="G1652" s="47"/>
      <c r="H1652" s="40"/>
      <c r="I1652" s="40">
        <v>2.8749153365746904</v>
      </c>
      <c r="J1652" s="25">
        <f>$K$1092</f>
        <v>9</v>
      </c>
    </row>
    <row r="1653" spans="2:10" x14ac:dyDescent="0.25">
      <c r="B1653" s="47"/>
      <c r="C1653" s="40"/>
      <c r="D1653" s="40">
        <v>-1.6473290895326498</v>
      </c>
      <c r="E1653" s="25">
        <v>0</v>
      </c>
      <c r="G1653" s="47"/>
      <c r="H1653" s="40"/>
      <c r="I1653" s="40">
        <v>2.8749153365746904</v>
      </c>
      <c r="J1653" s="25">
        <v>0</v>
      </c>
    </row>
    <row r="1654" spans="2:10" x14ac:dyDescent="0.25">
      <c r="B1654" s="47"/>
      <c r="C1654" s="40"/>
      <c r="D1654" s="40">
        <v>-1.6139227693449079</v>
      </c>
      <c r="E1654" s="25">
        <v>0</v>
      </c>
      <c r="G1654" s="47"/>
      <c r="H1654" s="40"/>
      <c r="I1654" s="40">
        <v>2.9058095044368408</v>
      </c>
      <c r="J1654" s="25">
        <v>0</v>
      </c>
    </row>
    <row r="1655" spans="2:10" x14ac:dyDescent="0.25">
      <c r="B1655" s="47"/>
      <c r="C1655" s="40"/>
      <c r="D1655" s="40">
        <v>-1.6139227693449079</v>
      </c>
      <c r="E1655" s="25">
        <f>$F$1340</f>
        <v>44</v>
      </c>
      <c r="G1655" s="47"/>
      <c r="H1655" s="40"/>
      <c r="I1655" s="40">
        <v>2.9058095044368408</v>
      </c>
      <c r="J1655" s="25">
        <f>$K$1092</f>
        <v>9</v>
      </c>
    </row>
    <row r="1656" spans="2:10" x14ac:dyDescent="0.25">
      <c r="B1656" s="47"/>
      <c r="C1656" s="40"/>
      <c r="D1656" s="40">
        <v>-1.5805164491571657</v>
      </c>
      <c r="E1656" s="25">
        <f>$F$1340</f>
        <v>44</v>
      </c>
      <c r="G1656" s="47"/>
      <c r="H1656" s="40"/>
      <c r="I1656" s="40">
        <v>2.9367036722989908</v>
      </c>
      <c r="J1656" s="25">
        <f>$K$1092</f>
        <v>9</v>
      </c>
    </row>
    <row r="1657" spans="2:10" x14ac:dyDescent="0.25">
      <c r="B1657" s="47"/>
      <c r="C1657" s="40"/>
      <c r="D1657" s="40">
        <v>-1.5805164491571657</v>
      </c>
      <c r="E1657" s="25">
        <v>0</v>
      </c>
      <c r="G1657" s="47"/>
      <c r="H1657" s="40"/>
      <c r="I1657" s="40">
        <v>2.9367036722989908</v>
      </c>
      <c r="J1657" s="25">
        <v>0</v>
      </c>
    </row>
    <row r="1658" spans="2:10" x14ac:dyDescent="0.25">
      <c r="B1658" s="47"/>
      <c r="C1658" s="40"/>
      <c r="D1658" s="40">
        <v>-1.5471101289694238</v>
      </c>
      <c r="E1658" s="25">
        <v>0</v>
      </c>
      <c r="G1658" s="47"/>
      <c r="H1658" s="40"/>
      <c r="I1658" s="40">
        <v>2.9675978401611411</v>
      </c>
      <c r="J1658" s="25">
        <v>0</v>
      </c>
    </row>
    <row r="1659" spans="2:10" x14ac:dyDescent="0.25">
      <c r="B1659" s="47"/>
      <c r="C1659" s="40"/>
      <c r="D1659" s="40">
        <v>-1.5471101289694238</v>
      </c>
      <c r="E1659" s="25">
        <f>$F$1340</f>
        <v>44</v>
      </c>
      <c r="G1659" s="47"/>
      <c r="H1659" s="40"/>
      <c r="I1659" s="40">
        <v>2.9675978401611411</v>
      </c>
      <c r="J1659" s="25">
        <f>$K$1092</f>
        <v>9</v>
      </c>
    </row>
    <row r="1660" spans="2:10" x14ac:dyDescent="0.25">
      <c r="B1660" s="47"/>
      <c r="C1660" s="40"/>
      <c r="D1660" s="40">
        <v>-1.5471101289694236</v>
      </c>
      <c r="E1660" s="25">
        <f>$F$1340</f>
        <v>44</v>
      </c>
      <c r="G1660" s="47"/>
      <c r="H1660" s="40"/>
      <c r="I1660" s="40">
        <v>2.9984920080232911</v>
      </c>
      <c r="J1660" s="25">
        <f>$K$1092</f>
        <v>9</v>
      </c>
    </row>
    <row r="1661" spans="2:10" x14ac:dyDescent="0.25">
      <c r="B1661" s="47"/>
      <c r="C1661" s="40"/>
      <c r="D1661" s="40">
        <v>-1.5471101289694236</v>
      </c>
      <c r="E1661" s="25">
        <v>0</v>
      </c>
      <c r="G1661" s="47"/>
      <c r="H1661" s="40"/>
      <c r="I1661" s="40">
        <v>2.9984920080232911</v>
      </c>
      <c r="J1661" s="25">
        <v>0</v>
      </c>
    </row>
    <row r="1662" spans="2:10" x14ac:dyDescent="0.25">
      <c r="B1662" s="47"/>
      <c r="C1662" s="40"/>
      <c r="D1662" s="40">
        <v>-1.5471101289694236</v>
      </c>
      <c r="E1662" s="25">
        <v>0</v>
      </c>
      <c r="G1662" s="47"/>
      <c r="H1662" s="40"/>
      <c r="I1662" s="40">
        <v>3.029386175885441</v>
      </c>
      <c r="J1662" s="25">
        <v>0</v>
      </c>
    </row>
    <row r="1663" spans="2:10" x14ac:dyDescent="0.25">
      <c r="B1663" s="47"/>
      <c r="C1663" s="40"/>
      <c r="D1663" s="40">
        <v>-1.5471101289694236</v>
      </c>
      <c r="E1663" s="25">
        <f>$F$1341</f>
        <v>95</v>
      </c>
      <c r="G1663" s="47"/>
      <c r="H1663" s="40"/>
      <c r="I1663" s="40">
        <v>3.029386175885441</v>
      </c>
      <c r="J1663" s="25">
        <f>$K$1092</f>
        <v>9</v>
      </c>
    </row>
    <row r="1664" spans="2:10" x14ac:dyDescent="0.25">
      <c r="B1664" s="47"/>
      <c r="C1664" s="40"/>
      <c r="D1664" s="40">
        <v>-1.5137038087816816</v>
      </c>
      <c r="E1664" s="25">
        <f>$F$1341</f>
        <v>95</v>
      </c>
      <c r="G1664" s="47"/>
      <c r="H1664" s="40"/>
      <c r="I1664" s="40">
        <v>3.0602803437475914</v>
      </c>
      <c r="J1664" s="25">
        <f>$K$1092</f>
        <v>9</v>
      </c>
    </row>
    <row r="1665" spans="2:10" x14ac:dyDescent="0.25">
      <c r="B1665" s="47"/>
      <c r="C1665" s="40"/>
      <c r="D1665" s="40">
        <v>-1.5137038087816816</v>
      </c>
      <c r="E1665" s="25">
        <v>0</v>
      </c>
      <c r="G1665" s="47"/>
      <c r="H1665" s="40"/>
      <c r="I1665" s="40">
        <v>3.0602803437475914</v>
      </c>
      <c r="J1665" s="25">
        <v>0</v>
      </c>
    </row>
    <row r="1666" spans="2:10" x14ac:dyDescent="0.25">
      <c r="B1666" s="47"/>
      <c r="C1666" s="40"/>
      <c r="D1666" s="40">
        <v>-1.4802974885939397</v>
      </c>
      <c r="E1666" s="25">
        <v>0</v>
      </c>
      <c r="G1666" s="47"/>
      <c r="H1666" s="40"/>
      <c r="I1666" s="40">
        <v>3.0911745116097413</v>
      </c>
      <c r="J1666" s="25">
        <v>0</v>
      </c>
    </row>
    <row r="1667" spans="2:10" x14ac:dyDescent="0.25">
      <c r="B1667" s="47"/>
      <c r="C1667" s="40"/>
      <c r="D1667" s="40">
        <v>-1.4802974885939397</v>
      </c>
      <c r="E1667" s="25">
        <f>$F$1341</f>
        <v>95</v>
      </c>
      <c r="G1667" s="47"/>
      <c r="H1667" s="40"/>
      <c r="I1667" s="40">
        <v>3.0911745116097413</v>
      </c>
      <c r="J1667" s="25">
        <f>$K$1092</f>
        <v>9</v>
      </c>
    </row>
    <row r="1668" spans="2:10" x14ac:dyDescent="0.25">
      <c r="B1668" s="47"/>
      <c r="C1668" s="40"/>
      <c r="D1668" s="40">
        <v>-1.4468911684061978</v>
      </c>
      <c r="E1668" s="25">
        <f>$F$1341</f>
        <v>95</v>
      </c>
      <c r="G1668" s="47"/>
      <c r="H1668" s="40"/>
      <c r="I1668" s="40">
        <v>3.1220686794718917</v>
      </c>
      <c r="J1668" s="25">
        <f>$K$1092</f>
        <v>9</v>
      </c>
    </row>
    <row r="1669" spans="2:10" x14ac:dyDescent="0.25">
      <c r="B1669" s="47"/>
      <c r="C1669" s="40"/>
      <c r="D1669" s="40">
        <v>-1.4468911684061978</v>
      </c>
      <c r="E1669" s="25">
        <v>0</v>
      </c>
      <c r="G1669" s="47"/>
      <c r="H1669" s="40"/>
      <c r="I1669" s="40">
        <v>3.1220686794718917</v>
      </c>
      <c r="J1669" s="25">
        <v>0</v>
      </c>
    </row>
    <row r="1670" spans="2:10" x14ac:dyDescent="0.25">
      <c r="B1670" s="47"/>
      <c r="C1670" s="40"/>
      <c r="D1670" s="40">
        <v>-1.4134848482184559</v>
      </c>
      <c r="E1670" s="25">
        <v>0</v>
      </c>
      <c r="G1670" s="47"/>
      <c r="H1670" s="40"/>
      <c r="I1670" s="40">
        <v>3.1529628473340416</v>
      </c>
      <c r="J1670" s="25">
        <v>0</v>
      </c>
    </row>
    <row r="1671" spans="2:10" x14ac:dyDescent="0.25">
      <c r="B1671" s="47"/>
      <c r="C1671" s="40"/>
      <c r="D1671" s="40">
        <v>-1.4134848482184559</v>
      </c>
      <c r="E1671" s="25">
        <f>$F$1341</f>
        <v>95</v>
      </c>
      <c r="G1671" s="47"/>
      <c r="H1671" s="40"/>
      <c r="I1671" s="40">
        <v>3.1529628473340416</v>
      </c>
      <c r="J1671" s="25">
        <f>$K$1092</f>
        <v>9</v>
      </c>
    </row>
    <row r="1672" spans="2:10" x14ac:dyDescent="0.25">
      <c r="B1672" s="47"/>
      <c r="C1672" s="40"/>
      <c r="D1672" s="40">
        <v>-1.380078528030714</v>
      </c>
      <c r="E1672" s="25">
        <f>$F$1341</f>
        <v>95</v>
      </c>
      <c r="G1672" s="47"/>
      <c r="H1672" s="40"/>
      <c r="I1672" s="40">
        <v>3.183857015196192</v>
      </c>
      <c r="J1672" s="25">
        <f>$K$1092</f>
        <v>9</v>
      </c>
    </row>
    <row r="1673" spans="2:10" x14ac:dyDescent="0.25">
      <c r="B1673" s="47"/>
      <c r="C1673" s="40"/>
      <c r="D1673" s="40">
        <v>-1.380078528030714</v>
      </c>
      <c r="E1673" s="25">
        <v>0</v>
      </c>
      <c r="G1673" s="47"/>
      <c r="H1673" s="40"/>
      <c r="I1673" s="40">
        <v>3.183857015196192</v>
      </c>
      <c r="J1673" s="25">
        <v>0</v>
      </c>
    </row>
    <row r="1674" spans="2:10" x14ac:dyDescent="0.25">
      <c r="B1674" s="47"/>
      <c r="C1674" s="40"/>
      <c r="D1674" s="40">
        <v>-1.346672207842972</v>
      </c>
      <c r="E1674" s="25">
        <v>0</v>
      </c>
      <c r="G1674" s="47"/>
      <c r="H1674" s="40"/>
      <c r="I1674" s="40">
        <v>3.214751183058342</v>
      </c>
      <c r="J1674" s="25">
        <v>0</v>
      </c>
    </row>
    <row r="1675" spans="2:10" x14ac:dyDescent="0.25">
      <c r="B1675" s="47"/>
      <c r="C1675" s="40"/>
      <c r="D1675" s="40">
        <v>-1.346672207842972</v>
      </c>
      <c r="E1675" s="25">
        <f>$F$1341</f>
        <v>95</v>
      </c>
      <c r="G1675" s="47"/>
      <c r="H1675" s="40"/>
      <c r="I1675" s="40">
        <v>3.214751183058342</v>
      </c>
      <c r="J1675" s="25">
        <f>$K$1092</f>
        <v>9</v>
      </c>
    </row>
    <row r="1676" spans="2:10" x14ac:dyDescent="0.25">
      <c r="B1676" s="47"/>
      <c r="C1676" s="40"/>
      <c r="D1676" s="40">
        <v>-1.3132658876552301</v>
      </c>
      <c r="E1676" s="25">
        <f>$F$1341</f>
        <v>95</v>
      </c>
      <c r="G1676" s="47"/>
      <c r="H1676" s="40"/>
      <c r="I1676" s="40">
        <v>3.2456453509204919</v>
      </c>
      <c r="J1676" s="25">
        <f>$K$1092</f>
        <v>9</v>
      </c>
    </row>
    <row r="1677" spans="2:10" x14ac:dyDescent="0.25">
      <c r="B1677" s="47"/>
      <c r="C1677" s="40"/>
      <c r="D1677" s="40">
        <v>-1.3132658876552301</v>
      </c>
      <c r="E1677" s="25">
        <v>0</v>
      </c>
      <c r="G1677" s="47"/>
      <c r="H1677" s="40"/>
      <c r="I1677" s="40">
        <v>3.2456453509204919</v>
      </c>
      <c r="J1677" s="25">
        <v>0</v>
      </c>
    </row>
    <row r="1678" spans="2:10" x14ac:dyDescent="0.25">
      <c r="B1678" s="47"/>
      <c r="C1678" s="40"/>
      <c r="D1678" s="40">
        <v>-1.2798595674674882</v>
      </c>
      <c r="E1678" s="25">
        <v>0</v>
      </c>
      <c r="G1678" s="47"/>
      <c r="H1678" s="40"/>
      <c r="I1678" s="40">
        <v>3.2765395187826423</v>
      </c>
      <c r="J1678" s="25">
        <v>0</v>
      </c>
    </row>
    <row r="1679" spans="2:10" x14ac:dyDescent="0.25">
      <c r="B1679" s="47"/>
      <c r="C1679" s="40"/>
      <c r="D1679" s="40">
        <v>-1.2798595674674882</v>
      </c>
      <c r="E1679" s="25">
        <f>$F$1341</f>
        <v>95</v>
      </c>
      <c r="G1679" s="47"/>
      <c r="H1679" s="40"/>
      <c r="I1679" s="40">
        <v>3.2765395187826423</v>
      </c>
      <c r="J1679" s="25">
        <f>$K$1092</f>
        <v>9</v>
      </c>
    </row>
    <row r="1680" spans="2:10" x14ac:dyDescent="0.25">
      <c r="B1680" s="47"/>
      <c r="C1680" s="40"/>
      <c r="D1680" s="40">
        <v>-1.246453247279746</v>
      </c>
      <c r="E1680" s="25">
        <f>$F$1341</f>
        <v>95</v>
      </c>
      <c r="G1680" s="47"/>
      <c r="H1680" s="40"/>
      <c r="I1680" s="40">
        <v>3.3074336866447922</v>
      </c>
      <c r="J1680" s="25">
        <f>$K$1092</f>
        <v>9</v>
      </c>
    </row>
    <row r="1681" spans="2:10" x14ac:dyDescent="0.25">
      <c r="B1681" s="47"/>
      <c r="C1681" s="40"/>
      <c r="D1681" s="40">
        <v>-1.246453247279746</v>
      </c>
      <c r="E1681" s="25">
        <v>0</v>
      </c>
      <c r="G1681" s="47"/>
      <c r="H1681" s="40"/>
      <c r="I1681" s="40">
        <v>3.3074336866447922</v>
      </c>
      <c r="J1681" s="25">
        <v>0</v>
      </c>
    </row>
    <row r="1682" spans="2:10" x14ac:dyDescent="0.25">
      <c r="B1682" s="47"/>
      <c r="C1682" s="40"/>
      <c r="D1682" s="40">
        <v>-1.2130469270920041</v>
      </c>
      <c r="E1682" s="25">
        <v>0</v>
      </c>
      <c r="G1682" s="47"/>
      <c r="H1682" s="40"/>
      <c r="I1682" s="40">
        <v>3.3383278545069426</v>
      </c>
      <c r="J1682" s="25">
        <v>0</v>
      </c>
    </row>
    <row r="1683" spans="2:10" x14ac:dyDescent="0.25">
      <c r="B1683" s="47"/>
      <c r="C1683" s="40"/>
      <c r="D1683" s="40">
        <v>-1.2130469270920041</v>
      </c>
      <c r="E1683" s="25">
        <f>$F$1341</f>
        <v>95</v>
      </c>
      <c r="G1683" s="47"/>
      <c r="H1683" s="40"/>
      <c r="I1683" s="40">
        <v>3.3383278545069426</v>
      </c>
      <c r="J1683" s="25">
        <f>$K$1092</f>
        <v>9</v>
      </c>
    </row>
    <row r="1684" spans="2:10" x14ac:dyDescent="0.25">
      <c r="B1684" s="47"/>
      <c r="C1684" s="40"/>
      <c r="D1684" s="40">
        <v>-1.1796406069042622</v>
      </c>
      <c r="E1684" s="25">
        <f>$F$1341</f>
        <v>95</v>
      </c>
      <c r="G1684" s="47"/>
      <c r="H1684" s="40"/>
      <c r="I1684" s="40">
        <v>3.3692220223690925</v>
      </c>
      <c r="J1684" s="25">
        <f>$K$1092</f>
        <v>9</v>
      </c>
    </row>
    <row r="1685" spans="2:10" x14ac:dyDescent="0.25">
      <c r="B1685" s="47"/>
      <c r="C1685" s="40"/>
      <c r="D1685" s="40">
        <v>-1.1796406069042622</v>
      </c>
      <c r="E1685" s="25">
        <v>0</v>
      </c>
      <c r="G1685" s="47"/>
      <c r="H1685" s="40"/>
      <c r="I1685" s="40">
        <v>3.3692220223690925</v>
      </c>
      <c r="J1685" s="25">
        <v>0</v>
      </c>
    </row>
    <row r="1686" spans="2:10" x14ac:dyDescent="0.25">
      <c r="B1686" s="47"/>
      <c r="C1686" s="40"/>
      <c r="D1686" s="40">
        <v>-1.1462342867165203</v>
      </c>
      <c r="E1686" s="25">
        <v>0</v>
      </c>
      <c r="G1686" s="47"/>
      <c r="H1686" s="40"/>
      <c r="I1686" s="40">
        <v>3.4001161902312429</v>
      </c>
      <c r="J1686" s="25">
        <v>0</v>
      </c>
    </row>
    <row r="1687" spans="2:10" x14ac:dyDescent="0.25">
      <c r="B1687" s="47"/>
      <c r="C1687" s="40"/>
      <c r="D1687" s="40">
        <v>-1.1462342867165203</v>
      </c>
      <c r="E1687" s="25">
        <f>$F$1341</f>
        <v>95</v>
      </c>
      <c r="G1687" s="47"/>
      <c r="H1687" s="40"/>
      <c r="I1687" s="40">
        <v>3.4001161902312429</v>
      </c>
      <c r="J1687" s="25">
        <f>$K$1092</f>
        <v>9</v>
      </c>
    </row>
    <row r="1688" spans="2:10" x14ac:dyDescent="0.25">
      <c r="B1688" s="47"/>
      <c r="C1688" s="40"/>
      <c r="D1688" s="40">
        <v>-1.1128279665287784</v>
      </c>
      <c r="E1688" s="25">
        <f>$F$1341</f>
        <v>95</v>
      </c>
      <c r="G1688" s="47"/>
      <c r="H1688" s="40"/>
      <c r="I1688" s="40">
        <v>3.4310103580933928</v>
      </c>
      <c r="J1688" s="25">
        <f>$K$1092</f>
        <v>9</v>
      </c>
    </row>
    <row r="1689" spans="2:10" x14ac:dyDescent="0.25">
      <c r="B1689" s="47"/>
      <c r="C1689" s="40"/>
      <c r="D1689" s="40">
        <v>-1.1128279665287784</v>
      </c>
      <c r="E1689" s="25">
        <v>0</v>
      </c>
      <c r="G1689" s="47"/>
      <c r="H1689" s="40"/>
      <c r="I1689" s="40">
        <v>3.4310103580933928</v>
      </c>
      <c r="J1689" s="25">
        <v>0</v>
      </c>
    </row>
    <row r="1690" spans="2:10" x14ac:dyDescent="0.25">
      <c r="B1690" s="47"/>
      <c r="C1690" s="40"/>
      <c r="D1690" s="40">
        <v>-1.0794216463410364</v>
      </c>
      <c r="E1690" s="25">
        <v>0</v>
      </c>
      <c r="G1690" s="47"/>
      <c r="H1690" s="40"/>
      <c r="I1690" s="40">
        <v>3.4619045259555428</v>
      </c>
      <c r="J1690" s="25">
        <v>0</v>
      </c>
    </row>
    <row r="1691" spans="2:10" x14ac:dyDescent="0.25">
      <c r="B1691" s="47"/>
      <c r="C1691" s="40"/>
      <c r="D1691" s="40">
        <v>-1.0794216463410364</v>
      </c>
      <c r="E1691" s="25">
        <f>$F$1341</f>
        <v>95</v>
      </c>
      <c r="G1691" s="47"/>
      <c r="H1691" s="40"/>
      <c r="I1691" s="40">
        <v>3.4619045259555428</v>
      </c>
      <c r="J1691" s="25">
        <f>$K$1092</f>
        <v>9</v>
      </c>
    </row>
    <row r="1692" spans="2:10" x14ac:dyDescent="0.25">
      <c r="B1692" s="47"/>
      <c r="C1692" s="40"/>
      <c r="D1692" s="40">
        <v>-1.0460153261532945</v>
      </c>
      <c r="E1692" s="25">
        <f>$F$1341</f>
        <v>95</v>
      </c>
      <c r="G1692" s="47"/>
      <c r="H1692" s="40"/>
      <c r="I1692" s="40">
        <v>3.4927986938176931</v>
      </c>
      <c r="J1692" s="25">
        <f>$K$1092</f>
        <v>9</v>
      </c>
    </row>
    <row r="1693" spans="2:10" x14ac:dyDescent="0.25">
      <c r="B1693" s="47"/>
      <c r="C1693" s="40"/>
      <c r="D1693" s="40">
        <v>-1.0460153261532945</v>
      </c>
      <c r="E1693" s="25">
        <v>0</v>
      </c>
      <c r="G1693" s="47"/>
      <c r="H1693" s="40"/>
      <c r="I1693" s="40">
        <v>3.4927986938176931</v>
      </c>
      <c r="J1693" s="25">
        <v>0</v>
      </c>
    </row>
    <row r="1694" spans="2:10" x14ac:dyDescent="0.25">
      <c r="B1694" s="47"/>
      <c r="C1694" s="40"/>
      <c r="D1694" s="40">
        <v>-1.0126090059655524</v>
      </c>
      <c r="E1694" s="25">
        <v>0</v>
      </c>
      <c r="G1694" s="47"/>
      <c r="H1694" s="40"/>
      <c r="I1694" s="40">
        <v>3.5236928616798431</v>
      </c>
      <c r="J1694" s="25">
        <v>0</v>
      </c>
    </row>
    <row r="1695" spans="2:10" x14ac:dyDescent="0.25">
      <c r="B1695" s="47"/>
      <c r="C1695" s="40"/>
      <c r="D1695" s="40">
        <v>-1.0126090059655524</v>
      </c>
      <c r="E1695" s="25">
        <f>$F$1341</f>
        <v>95</v>
      </c>
      <c r="G1695" s="47"/>
      <c r="H1695" s="40"/>
      <c r="I1695" s="40">
        <v>3.5236928616798431</v>
      </c>
      <c r="J1695" s="25">
        <f>$K$1092</f>
        <v>9</v>
      </c>
    </row>
    <row r="1696" spans="2:10" x14ac:dyDescent="0.25">
      <c r="B1696" s="47"/>
      <c r="C1696" s="40"/>
      <c r="D1696" s="40">
        <v>-0.97920268577781056</v>
      </c>
      <c r="E1696" s="25">
        <f>$F$1341</f>
        <v>95</v>
      </c>
      <c r="G1696" s="47"/>
      <c r="H1696" s="40"/>
      <c r="I1696" s="40">
        <v>3.5545870295419935</v>
      </c>
      <c r="J1696" s="25">
        <f>$K$1092</f>
        <v>9</v>
      </c>
    </row>
    <row r="1697" spans="2:10" x14ac:dyDescent="0.25">
      <c r="B1697" s="47"/>
      <c r="C1697" s="40"/>
      <c r="D1697" s="40">
        <v>-0.97920268577781056</v>
      </c>
      <c r="E1697" s="25">
        <v>0</v>
      </c>
      <c r="G1697" s="47"/>
      <c r="H1697" s="40"/>
      <c r="I1697" s="40">
        <v>3.5545870295419935</v>
      </c>
      <c r="J1697" s="25">
        <v>0</v>
      </c>
    </row>
    <row r="1698" spans="2:10" x14ac:dyDescent="0.25">
      <c r="B1698" s="47"/>
      <c r="C1698" s="40"/>
      <c r="D1698" s="40">
        <v>-0.94579636559006852</v>
      </c>
      <c r="E1698" s="25">
        <v>0</v>
      </c>
      <c r="G1698" s="47"/>
      <c r="H1698" s="40"/>
      <c r="I1698" s="40">
        <v>3.5854811974041434</v>
      </c>
      <c r="J1698" s="25">
        <v>0</v>
      </c>
    </row>
    <row r="1699" spans="2:10" x14ac:dyDescent="0.25">
      <c r="B1699" s="47"/>
      <c r="C1699" s="40"/>
      <c r="D1699" s="40">
        <v>-0.94579636559006852</v>
      </c>
      <c r="E1699" s="25">
        <f>$F$1341</f>
        <v>95</v>
      </c>
      <c r="G1699" s="47"/>
      <c r="H1699" s="40"/>
      <c r="I1699" s="40">
        <v>3.5854811974041434</v>
      </c>
      <c r="J1699" s="25">
        <f>$K$1092</f>
        <v>9</v>
      </c>
    </row>
    <row r="1700" spans="2:10" x14ac:dyDescent="0.25">
      <c r="B1700" s="47"/>
      <c r="C1700" s="40"/>
      <c r="D1700" s="40">
        <v>-0.9123900454023266</v>
      </c>
      <c r="E1700" s="25">
        <f>$F$1341</f>
        <v>95</v>
      </c>
      <c r="G1700" s="47"/>
      <c r="H1700" s="40"/>
      <c r="I1700" s="40">
        <v>3.6163753652662938</v>
      </c>
      <c r="J1700" s="25">
        <f>$K$1092</f>
        <v>9</v>
      </c>
    </row>
    <row r="1701" spans="2:10" x14ac:dyDescent="0.25">
      <c r="B1701" s="47"/>
      <c r="C1701" s="40"/>
      <c r="D1701" s="40">
        <v>-0.9123900454023266</v>
      </c>
      <c r="E1701" s="25">
        <v>0</v>
      </c>
      <c r="G1701" s="47"/>
      <c r="H1701" s="40"/>
      <c r="I1701" s="40">
        <v>3.6163753652662938</v>
      </c>
      <c r="J1701" s="25">
        <v>0</v>
      </c>
    </row>
    <row r="1702" spans="2:10" x14ac:dyDescent="0.25">
      <c r="B1702" s="47"/>
      <c r="C1702" s="40"/>
      <c r="D1702" s="40">
        <v>-0.87898372521458468</v>
      </c>
      <c r="E1702" s="25">
        <v>0</v>
      </c>
      <c r="G1702" s="47"/>
      <c r="H1702" s="40"/>
      <c r="I1702" s="40">
        <v>3.6472695331284437</v>
      </c>
      <c r="J1702" s="25">
        <v>0</v>
      </c>
    </row>
    <row r="1703" spans="2:10" x14ac:dyDescent="0.25">
      <c r="B1703" s="47"/>
      <c r="C1703" s="40"/>
      <c r="D1703" s="40">
        <v>-0.87898372521458468</v>
      </c>
      <c r="E1703" s="25">
        <f>$F$1341</f>
        <v>95</v>
      </c>
      <c r="G1703" s="47"/>
      <c r="H1703" s="40"/>
      <c r="I1703" s="40">
        <v>3.6472695331284437</v>
      </c>
      <c r="J1703" s="25">
        <f>$K$1092</f>
        <v>9</v>
      </c>
    </row>
    <row r="1704" spans="2:10" x14ac:dyDescent="0.25">
      <c r="B1704" s="47"/>
      <c r="C1704" s="40"/>
      <c r="D1704" s="40">
        <v>-0.84557740502684275</v>
      </c>
      <c r="E1704" s="25">
        <f>$F$1341</f>
        <v>95</v>
      </c>
      <c r="G1704" s="47"/>
      <c r="H1704" s="40"/>
      <c r="I1704" s="40">
        <v>3.6781637009905936</v>
      </c>
      <c r="J1704" s="25">
        <f>$K$1092</f>
        <v>9</v>
      </c>
    </row>
    <row r="1705" spans="2:10" x14ac:dyDescent="0.25">
      <c r="B1705" s="47"/>
      <c r="C1705" s="40"/>
      <c r="D1705" s="40">
        <v>-0.84557740502684275</v>
      </c>
      <c r="E1705" s="25">
        <v>0</v>
      </c>
      <c r="G1705" s="47"/>
      <c r="H1705" s="40"/>
      <c r="I1705" s="40">
        <v>3.6781637009905936</v>
      </c>
      <c r="J1705" s="25">
        <v>0</v>
      </c>
    </row>
    <row r="1706" spans="2:10" x14ac:dyDescent="0.25">
      <c r="B1706" s="47"/>
      <c r="C1706" s="40"/>
      <c r="D1706" s="40">
        <v>-0.81217108483910083</v>
      </c>
      <c r="E1706" s="25">
        <v>0</v>
      </c>
      <c r="G1706" s="47"/>
      <c r="H1706" s="40"/>
      <c r="I1706" s="40">
        <v>3.709057868852744</v>
      </c>
      <c r="J1706" s="25">
        <v>0</v>
      </c>
    </row>
    <row r="1707" spans="2:10" x14ac:dyDescent="0.25">
      <c r="B1707" s="47"/>
      <c r="C1707" s="40"/>
      <c r="D1707" s="40">
        <v>-0.81217108483910083</v>
      </c>
      <c r="E1707" s="25">
        <f>$F$1341</f>
        <v>95</v>
      </c>
      <c r="G1707" s="47"/>
      <c r="H1707" s="40"/>
      <c r="I1707" s="40">
        <v>3.709057868852744</v>
      </c>
      <c r="J1707" s="25">
        <f>$K$1092</f>
        <v>9</v>
      </c>
    </row>
    <row r="1708" spans="2:10" x14ac:dyDescent="0.25">
      <c r="B1708" s="47"/>
      <c r="C1708" s="40"/>
      <c r="D1708" s="40">
        <v>-0.7787647646513588</v>
      </c>
      <c r="E1708" s="25">
        <f>$F$1341</f>
        <v>95</v>
      </c>
      <c r="G1708" s="47"/>
      <c r="H1708" s="40"/>
      <c r="I1708" s="40">
        <v>3.739952036714894</v>
      </c>
      <c r="J1708" s="25">
        <f>$K$1092</f>
        <v>9</v>
      </c>
    </row>
    <row r="1709" spans="2:10" x14ac:dyDescent="0.25">
      <c r="B1709" s="47"/>
      <c r="C1709" s="40"/>
      <c r="D1709" s="40">
        <v>-0.7787647646513588</v>
      </c>
      <c r="E1709" s="25">
        <v>0</v>
      </c>
      <c r="G1709" s="47"/>
      <c r="H1709" s="40"/>
      <c r="I1709" s="40">
        <v>3.739952036714894</v>
      </c>
      <c r="J1709" s="25">
        <v>0</v>
      </c>
    </row>
    <row r="1710" spans="2:10" x14ac:dyDescent="0.25">
      <c r="B1710" s="47"/>
      <c r="C1710" s="40"/>
      <c r="D1710" s="40">
        <v>-0.74535844446361688</v>
      </c>
      <c r="E1710" s="25">
        <v>0</v>
      </c>
      <c r="G1710" s="47"/>
      <c r="H1710" s="40"/>
      <c r="I1710" s="40">
        <v>3.7708462045770443</v>
      </c>
      <c r="J1710" s="25">
        <v>0</v>
      </c>
    </row>
    <row r="1711" spans="2:10" x14ac:dyDescent="0.25">
      <c r="B1711" s="47"/>
      <c r="C1711" s="40"/>
      <c r="D1711" s="40">
        <v>-0.74535844446361688</v>
      </c>
      <c r="E1711" s="25">
        <f>$F$1341</f>
        <v>95</v>
      </c>
      <c r="G1711" s="47"/>
      <c r="H1711" s="40"/>
      <c r="I1711" s="40">
        <v>3.7708462045770443</v>
      </c>
      <c r="J1711" s="25">
        <f>$K$1092</f>
        <v>9</v>
      </c>
    </row>
    <row r="1712" spans="2:10" x14ac:dyDescent="0.25">
      <c r="B1712" s="47"/>
      <c r="C1712" s="40"/>
      <c r="D1712" s="40">
        <v>-0.71195212427587495</v>
      </c>
      <c r="E1712" s="25">
        <f>$F$1341</f>
        <v>95</v>
      </c>
      <c r="G1712" s="47"/>
      <c r="H1712" s="40"/>
      <c r="I1712" s="40">
        <v>3.8017403724391943</v>
      </c>
      <c r="J1712" s="25">
        <f>$K$1092</f>
        <v>9</v>
      </c>
    </row>
    <row r="1713" spans="2:10" x14ac:dyDescent="0.25">
      <c r="B1713" s="47"/>
      <c r="C1713" s="40"/>
      <c r="D1713" s="40">
        <v>-0.71195212427587495</v>
      </c>
      <c r="E1713" s="25">
        <v>0</v>
      </c>
      <c r="G1713" s="47"/>
      <c r="H1713" s="40"/>
      <c r="I1713" s="40">
        <v>3.8017403724391943</v>
      </c>
      <c r="J1713" s="25">
        <v>0</v>
      </c>
    </row>
    <row r="1714" spans="2:10" x14ac:dyDescent="0.25">
      <c r="B1714" s="47"/>
      <c r="C1714" s="40"/>
      <c r="D1714" s="40">
        <v>-0.67854580408813292</v>
      </c>
      <c r="E1714" s="25">
        <v>0</v>
      </c>
      <c r="G1714" s="47"/>
      <c r="H1714" s="40"/>
      <c r="I1714" s="40">
        <v>3.8326345403013447</v>
      </c>
      <c r="J1714" s="25">
        <v>0</v>
      </c>
    </row>
    <row r="1715" spans="2:10" x14ac:dyDescent="0.25">
      <c r="B1715" s="47"/>
      <c r="C1715" s="40"/>
      <c r="D1715" s="40">
        <v>-0.67854580408813292</v>
      </c>
      <c r="E1715" s="25">
        <f>$F$1341</f>
        <v>95</v>
      </c>
      <c r="G1715" s="47"/>
      <c r="H1715" s="40"/>
      <c r="I1715" s="40">
        <v>3.8326345403013447</v>
      </c>
      <c r="J1715" s="25">
        <f>$K$1092</f>
        <v>9</v>
      </c>
    </row>
    <row r="1716" spans="2:10" x14ac:dyDescent="0.25">
      <c r="B1716" s="47"/>
      <c r="C1716" s="40"/>
      <c r="D1716" s="40">
        <v>-0.645139483900391</v>
      </c>
      <c r="E1716" s="25">
        <f>$F$1341</f>
        <v>95</v>
      </c>
      <c r="G1716" s="47"/>
      <c r="H1716" s="40"/>
      <c r="I1716" s="40">
        <v>3.8635287081634946</v>
      </c>
      <c r="J1716" s="25">
        <f>$K$1092</f>
        <v>9</v>
      </c>
    </row>
    <row r="1717" spans="2:10" x14ac:dyDescent="0.25">
      <c r="B1717" s="47"/>
      <c r="C1717" s="40"/>
      <c r="D1717" s="40">
        <v>-0.645139483900391</v>
      </c>
      <c r="E1717" s="25">
        <v>0</v>
      </c>
      <c r="G1717" s="47"/>
      <c r="H1717" s="40"/>
      <c r="I1717" s="40">
        <v>3.8635287081634946</v>
      </c>
      <c r="J1717" s="25">
        <v>0</v>
      </c>
    </row>
    <row r="1718" spans="2:10" x14ac:dyDescent="0.25">
      <c r="B1718" s="47"/>
      <c r="C1718" s="40"/>
      <c r="D1718" s="40">
        <v>-0.61173316371264908</v>
      </c>
      <c r="E1718" s="25">
        <v>0</v>
      </c>
      <c r="G1718" s="47"/>
      <c r="H1718" s="40"/>
      <c r="I1718" s="40">
        <v>3.8944228760256445</v>
      </c>
      <c r="J1718" s="25">
        <v>0</v>
      </c>
    </row>
    <row r="1719" spans="2:10" x14ac:dyDescent="0.25">
      <c r="B1719" s="47"/>
      <c r="C1719" s="40"/>
      <c r="D1719" s="40">
        <v>-0.61173316371264908</v>
      </c>
      <c r="E1719" s="25">
        <f>$F$1341</f>
        <v>95</v>
      </c>
      <c r="G1719" s="47"/>
      <c r="H1719" s="40"/>
      <c r="I1719" s="40">
        <v>3.8944228760256445</v>
      </c>
      <c r="J1719" s="25">
        <f>$K$1092</f>
        <v>9</v>
      </c>
    </row>
    <row r="1720" spans="2:10" x14ac:dyDescent="0.25">
      <c r="B1720" s="47"/>
      <c r="C1720" s="40"/>
      <c r="D1720" s="40">
        <v>-0.57832684352490715</v>
      </c>
      <c r="E1720" s="25">
        <f>$F$1341</f>
        <v>95</v>
      </c>
      <c r="G1720" s="47"/>
      <c r="H1720" s="40"/>
      <c r="I1720" s="40">
        <v>3.9253170438877949</v>
      </c>
      <c r="J1720" s="25">
        <f>$K$1092</f>
        <v>9</v>
      </c>
    </row>
    <row r="1721" spans="2:10" x14ac:dyDescent="0.25">
      <c r="B1721" s="47"/>
      <c r="C1721" s="40"/>
      <c r="D1721" s="40">
        <v>-0.57832684352490715</v>
      </c>
      <c r="E1721" s="25">
        <v>0</v>
      </c>
      <c r="G1721" s="47"/>
      <c r="H1721" s="40"/>
      <c r="I1721" s="40">
        <v>3.9253170438877949</v>
      </c>
      <c r="J1721" s="25">
        <v>0</v>
      </c>
    </row>
    <row r="1722" spans="2:10" x14ac:dyDescent="0.25">
      <c r="B1722" s="47"/>
      <c r="C1722" s="40"/>
      <c r="D1722" s="40">
        <v>-0.54492052333716523</v>
      </c>
      <c r="E1722" s="25">
        <v>0</v>
      </c>
      <c r="G1722" s="47"/>
      <c r="H1722" s="40"/>
      <c r="I1722" s="40">
        <v>3.9562112117499448</v>
      </c>
      <c r="J1722" s="25">
        <v>0</v>
      </c>
    </row>
    <row r="1723" spans="2:10" x14ac:dyDescent="0.25">
      <c r="B1723" s="47"/>
      <c r="C1723" s="40"/>
      <c r="D1723" s="40">
        <v>-0.54492052333716523</v>
      </c>
      <c r="E1723" s="25">
        <f>$F$1341</f>
        <v>95</v>
      </c>
      <c r="G1723" s="47"/>
      <c r="H1723" s="40"/>
      <c r="I1723" s="40">
        <v>3.9562112117499448</v>
      </c>
      <c r="J1723" s="25">
        <f>$K$1092</f>
        <v>9</v>
      </c>
    </row>
    <row r="1724" spans="2:10" x14ac:dyDescent="0.25">
      <c r="B1724" s="47"/>
      <c r="C1724" s="40"/>
      <c r="D1724" s="40">
        <v>-0.5115142031494232</v>
      </c>
      <c r="E1724" s="25">
        <f>$F$1341</f>
        <v>95</v>
      </c>
      <c r="G1724" s="47"/>
      <c r="H1724" s="40"/>
      <c r="I1724" s="40">
        <v>3.9871053796120952</v>
      </c>
      <c r="J1724" s="25">
        <f>$K$1092</f>
        <v>9</v>
      </c>
    </row>
    <row r="1725" spans="2:10" x14ac:dyDescent="0.25">
      <c r="B1725" s="47"/>
      <c r="C1725" s="40"/>
      <c r="D1725" s="40">
        <v>-0.5115142031494232</v>
      </c>
      <c r="E1725" s="25">
        <v>0</v>
      </c>
      <c r="G1725" s="47"/>
      <c r="H1725" s="40"/>
      <c r="I1725" s="40">
        <v>3.9871053796120952</v>
      </c>
      <c r="J1725" s="25">
        <v>0</v>
      </c>
    </row>
    <row r="1726" spans="2:10" x14ac:dyDescent="0.25">
      <c r="B1726" s="47"/>
      <c r="C1726" s="40"/>
      <c r="D1726" s="40">
        <v>-0.47810788296168127</v>
      </c>
      <c r="E1726" s="25">
        <v>0</v>
      </c>
      <c r="G1726" s="47"/>
      <c r="H1726" s="40"/>
      <c r="I1726" s="40">
        <v>4.0179995474742451</v>
      </c>
      <c r="J1726" s="25">
        <v>0</v>
      </c>
    </row>
    <row r="1727" spans="2:10" x14ac:dyDescent="0.25">
      <c r="B1727" s="47"/>
      <c r="C1727" s="40"/>
      <c r="D1727" s="40">
        <v>-0.47810788296168127</v>
      </c>
      <c r="E1727" s="25">
        <f>$F$1341</f>
        <v>95</v>
      </c>
      <c r="G1727" s="47"/>
      <c r="H1727" s="40"/>
      <c r="I1727" s="40">
        <v>4.0179995474742451</v>
      </c>
      <c r="J1727" s="25">
        <f>$K$1092</f>
        <v>9</v>
      </c>
    </row>
    <row r="1728" spans="2:10" x14ac:dyDescent="0.25">
      <c r="B1728" s="47"/>
      <c r="C1728" s="40"/>
      <c r="D1728" s="40">
        <v>-0.44470156277393935</v>
      </c>
      <c r="E1728" s="25">
        <f>$F$1341</f>
        <v>95</v>
      </c>
      <c r="G1728" s="47"/>
      <c r="H1728" s="40"/>
      <c r="I1728" s="40">
        <v>4.0488937153363951</v>
      </c>
      <c r="J1728" s="25">
        <f>$K$1092</f>
        <v>9</v>
      </c>
    </row>
    <row r="1729" spans="2:10" x14ac:dyDescent="0.25">
      <c r="B1729" s="47"/>
      <c r="C1729" s="40"/>
      <c r="D1729" s="40">
        <v>-0.44470156277393935</v>
      </c>
      <c r="E1729" s="25">
        <v>0</v>
      </c>
      <c r="G1729" s="47"/>
      <c r="H1729" s="40"/>
      <c r="I1729" s="40">
        <v>4.0488937153363951</v>
      </c>
      <c r="J1729" s="25">
        <v>0</v>
      </c>
    </row>
    <row r="1730" spans="2:10" x14ac:dyDescent="0.25">
      <c r="B1730" s="47"/>
      <c r="C1730" s="40"/>
      <c r="D1730" s="40">
        <v>-0.41129524258619737</v>
      </c>
      <c r="E1730" s="25">
        <v>0</v>
      </c>
      <c r="G1730" s="47"/>
      <c r="H1730" s="40"/>
      <c r="I1730" s="40">
        <v>4.0797878831985459</v>
      </c>
      <c r="J1730" s="25">
        <v>0</v>
      </c>
    </row>
    <row r="1731" spans="2:10" x14ac:dyDescent="0.25">
      <c r="B1731" s="47"/>
      <c r="C1731" s="40"/>
      <c r="D1731" s="40">
        <v>-0.41129524258619737</v>
      </c>
      <c r="E1731" s="25">
        <f>$F$1341</f>
        <v>95</v>
      </c>
      <c r="G1731" s="47"/>
      <c r="H1731" s="40"/>
      <c r="I1731" s="40">
        <v>4.0797878831985459</v>
      </c>
      <c r="J1731" s="25">
        <f>$K$1092</f>
        <v>9</v>
      </c>
    </row>
    <row r="1732" spans="2:10" x14ac:dyDescent="0.25">
      <c r="B1732" s="47"/>
      <c r="C1732" s="40"/>
      <c r="D1732" s="40">
        <v>-0.3778889223984554</v>
      </c>
      <c r="E1732" s="25">
        <f>$F$1341</f>
        <v>95</v>
      </c>
      <c r="G1732" s="47"/>
      <c r="H1732" s="40"/>
      <c r="I1732" s="40">
        <v>4.1106820510606958</v>
      </c>
      <c r="J1732" s="25">
        <f>$K$1092</f>
        <v>9</v>
      </c>
    </row>
    <row r="1733" spans="2:10" x14ac:dyDescent="0.25">
      <c r="B1733" s="47"/>
      <c r="C1733" s="40"/>
      <c r="D1733" s="40">
        <v>-0.3778889223984554</v>
      </c>
      <c r="E1733" s="25">
        <v>0</v>
      </c>
      <c r="G1733" s="47"/>
      <c r="H1733" s="40"/>
      <c r="I1733" s="40">
        <v>4.1106820510606958</v>
      </c>
      <c r="J1733" s="25">
        <v>0</v>
      </c>
    </row>
    <row r="1734" spans="2:10" x14ac:dyDescent="0.25">
      <c r="B1734" s="47"/>
      <c r="C1734" s="40"/>
      <c r="D1734" s="40">
        <v>-0.34448260221071347</v>
      </c>
      <c r="E1734" s="25">
        <v>0</v>
      </c>
      <c r="G1734" s="47"/>
      <c r="H1734" s="40"/>
      <c r="I1734" s="40">
        <v>4.1415762189228458</v>
      </c>
      <c r="J1734" s="25">
        <v>0</v>
      </c>
    </row>
    <row r="1735" spans="2:10" x14ac:dyDescent="0.25">
      <c r="B1735" s="47"/>
      <c r="C1735" s="40"/>
      <c r="D1735" s="40">
        <v>-0.34448260221071347</v>
      </c>
      <c r="E1735" s="25">
        <f>$F$1341</f>
        <v>95</v>
      </c>
      <c r="G1735" s="47"/>
      <c r="H1735" s="40"/>
      <c r="I1735" s="40">
        <v>4.1415762189228458</v>
      </c>
      <c r="J1735" s="25">
        <f>$K$1092</f>
        <v>9</v>
      </c>
    </row>
    <row r="1736" spans="2:10" x14ac:dyDescent="0.25">
      <c r="B1736" s="47"/>
      <c r="C1736" s="40"/>
      <c r="D1736" s="40">
        <v>-0.31107628202297155</v>
      </c>
      <c r="E1736" s="25">
        <f>$F$1341</f>
        <v>95</v>
      </c>
      <c r="G1736" s="47"/>
      <c r="H1736" s="40"/>
      <c r="I1736" s="40">
        <v>4.1570233028539203</v>
      </c>
      <c r="J1736" s="25">
        <f>$K$1092</f>
        <v>9</v>
      </c>
    </row>
    <row r="1737" spans="2:10" x14ac:dyDescent="0.25">
      <c r="B1737" s="47"/>
      <c r="C1737" s="40"/>
      <c r="D1737" s="40">
        <v>-0.31107628202297155</v>
      </c>
      <c r="E1737" s="25">
        <v>0</v>
      </c>
      <c r="G1737" s="47"/>
      <c r="H1737" s="40"/>
      <c r="I1737" s="40">
        <v>4.1570233028539203</v>
      </c>
      <c r="J1737" s="25">
        <v>0</v>
      </c>
    </row>
    <row r="1738" spans="2:10" x14ac:dyDescent="0.25">
      <c r="B1738" s="47"/>
      <c r="C1738" s="40"/>
      <c r="D1738" s="40">
        <v>-0.27766996183522957</v>
      </c>
      <c r="E1738" s="25">
        <v>0</v>
      </c>
      <c r="G1738" s="47"/>
      <c r="H1738" s="40"/>
      <c r="I1738" s="40">
        <v>4.1570233028539203</v>
      </c>
      <c r="J1738" s="25">
        <v>0</v>
      </c>
    </row>
    <row r="1739" spans="2:10" x14ac:dyDescent="0.25">
      <c r="B1739" s="47"/>
      <c r="C1739" s="40"/>
      <c r="D1739" s="40">
        <v>-0.27766996183522957</v>
      </c>
      <c r="E1739" s="25">
        <f>$F$1341</f>
        <v>95</v>
      </c>
      <c r="G1739" s="47"/>
      <c r="H1739" s="40"/>
      <c r="I1739" s="40">
        <v>4.1570233028539203</v>
      </c>
      <c r="J1739" s="25">
        <f>$K$1093</f>
        <v>2</v>
      </c>
    </row>
    <row r="1740" spans="2:10" x14ac:dyDescent="0.25">
      <c r="B1740" s="47"/>
      <c r="C1740" s="40"/>
      <c r="D1740" s="40">
        <v>-0.24426364164748762</v>
      </c>
      <c r="E1740" s="25">
        <f>$F$1341</f>
        <v>95</v>
      </c>
      <c r="G1740" s="47"/>
      <c r="H1740" s="40"/>
      <c r="I1740" s="40">
        <v>4.1879174707160711</v>
      </c>
      <c r="J1740" s="25">
        <f>$K$1093</f>
        <v>2</v>
      </c>
    </row>
    <row r="1741" spans="2:10" x14ac:dyDescent="0.25">
      <c r="B1741" s="47"/>
      <c r="C1741" s="40"/>
      <c r="D1741" s="40">
        <v>-0.24426364164748762</v>
      </c>
      <c r="E1741" s="25">
        <v>0</v>
      </c>
      <c r="G1741" s="47"/>
      <c r="H1741" s="40"/>
      <c r="I1741" s="40">
        <v>4.1879174707160711</v>
      </c>
      <c r="J1741" s="25">
        <v>0</v>
      </c>
    </row>
    <row r="1742" spans="2:10" x14ac:dyDescent="0.25">
      <c r="B1742" s="47"/>
      <c r="C1742" s="40"/>
      <c r="D1742" s="40">
        <v>-0.21085732145974567</v>
      </c>
      <c r="E1742" s="25">
        <v>0</v>
      </c>
      <c r="G1742" s="47"/>
      <c r="H1742" s="40"/>
      <c r="I1742" s="40">
        <v>4.2188116385782211</v>
      </c>
      <c r="J1742" s="25">
        <v>0</v>
      </c>
    </row>
    <row r="1743" spans="2:10" x14ac:dyDescent="0.25">
      <c r="B1743" s="47"/>
      <c r="C1743" s="40"/>
      <c r="D1743" s="40">
        <v>-0.21085732145974567</v>
      </c>
      <c r="E1743" s="25">
        <f>$F$1341</f>
        <v>95</v>
      </c>
      <c r="G1743" s="47"/>
      <c r="H1743" s="40"/>
      <c r="I1743" s="40">
        <v>4.2188116385782211</v>
      </c>
      <c r="J1743" s="25">
        <f>$K$1093</f>
        <v>2</v>
      </c>
    </row>
    <row r="1744" spans="2:10" x14ac:dyDescent="0.25">
      <c r="B1744" s="47"/>
      <c r="C1744" s="40"/>
      <c r="D1744" s="40">
        <v>-0.17745100127200372</v>
      </c>
      <c r="E1744" s="25">
        <f>$F$1341</f>
        <v>95</v>
      </c>
      <c r="G1744" s="47"/>
      <c r="H1744" s="40"/>
      <c r="I1744" s="40">
        <v>4.249705806440371</v>
      </c>
      <c r="J1744" s="25">
        <f>$K$1093</f>
        <v>2</v>
      </c>
    </row>
    <row r="1745" spans="2:10" x14ac:dyDescent="0.25">
      <c r="B1745" s="47"/>
      <c r="C1745" s="40"/>
      <c r="D1745" s="40">
        <v>-0.17745100127200372</v>
      </c>
      <c r="E1745" s="25">
        <v>0</v>
      </c>
      <c r="G1745" s="47"/>
      <c r="H1745" s="40"/>
      <c r="I1745" s="40">
        <v>4.249705806440371</v>
      </c>
      <c r="J1745" s="25">
        <v>0</v>
      </c>
    </row>
    <row r="1746" spans="2:10" x14ac:dyDescent="0.25">
      <c r="B1746" s="47"/>
      <c r="C1746" s="40"/>
      <c r="D1746" s="40">
        <v>-0.14404468108426177</v>
      </c>
      <c r="E1746" s="25">
        <v>0</v>
      </c>
      <c r="G1746" s="47"/>
      <c r="H1746" s="40"/>
      <c r="I1746" s="40">
        <v>4.2805999743025209</v>
      </c>
      <c r="J1746" s="25">
        <v>0</v>
      </c>
    </row>
    <row r="1747" spans="2:10" x14ac:dyDescent="0.25">
      <c r="B1747" s="47"/>
      <c r="C1747" s="40"/>
      <c r="D1747" s="40">
        <v>-0.14404468108426177</v>
      </c>
      <c r="E1747" s="25">
        <f>$F$1341</f>
        <v>95</v>
      </c>
      <c r="G1747" s="47"/>
      <c r="H1747" s="40"/>
      <c r="I1747" s="40">
        <v>4.2805999743025209</v>
      </c>
      <c r="J1747" s="25">
        <f>$K$1093</f>
        <v>2</v>
      </c>
    </row>
    <row r="1748" spans="2:10" x14ac:dyDescent="0.25">
      <c r="B1748" s="47"/>
      <c r="C1748" s="40"/>
      <c r="D1748" s="40">
        <v>-0.11063836089651982</v>
      </c>
      <c r="E1748" s="25">
        <f>$F$1341</f>
        <v>95</v>
      </c>
      <c r="G1748" s="47"/>
      <c r="H1748" s="40"/>
      <c r="I1748" s="40">
        <v>4.3114941421646709</v>
      </c>
      <c r="J1748" s="25">
        <f>$K$1093</f>
        <v>2</v>
      </c>
    </row>
    <row r="1749" spans="2:10" x14ac:dyDescent="0.25">
      <c r="B1749" s="47"/>
      <c r="C1749" s="40"/>
      <c r="D1749" s="40">
        <v>-0.11063836089651982</v>
      </c>
      <c r="E1749" s="25">
        <v>0</v>
      </c>
      <c r="G1749" s="47"/>
      <c r="H1749" s="40"/>
      <c r="I1749" s="40">
        <v>4.3114941421646709</v>
      </c>
      <c r="J1749" s="25">
        <v>0</v>
      </c>
    </row>
    <row r="1750" spans="2:10" x14ac:dyDescent="0.25">
      <c r="B1750" s="47"/>
      <c r="C1750" s="40"/>
      <c r="D1750" s="40">
        <v>-7.7232040708777872E-2</v>
      </c>
      <c r="E1750" s="25">
        <v>0</v>
      </c>
      <c r="G1750" s="47"/>
      <c r="H1750" s="40"/>
      <c r="I1750" s="40">
        <v>4.3423883100268217</v>
      </c>
      <c r="J1750" s="25">
        <v>0</v>
      </c>
    </row>
    <row r="1751" spans="2:10" x14ac:dyDescent="0.25">
      <c r="B1751" s="47"/>
      <c r="C1751" s="40"/>
      <c r="D1751" s="40">
        <v>-7.7232040708777872E-2</v>
      </c>
      <c r="E1751" s="25">
        <f>$F$1341</f>
        <v>95</v>
      </c>
      <c r="G1751" s="47"/>
      <c r="H1751" s="40"/>
      <c r="I1751" s="40">
        <v>4.3423883100268217</v>
      </c>
      <c r="J1751" s="25">
        <f>$K$1093</f>
        <v>2</v>
      </c>
    </row>
    <row r="1752" spans="2:10" x14ac:dyDescent="0.25">
      <c r="B1752" s="47"/>
      <c r="C1752" s="40"/>
      <c r="D1752" s="40">
        <v>-4.3825720521035921E-2</v>
      </c>
      <c r="E1752" s="25">
        <f>$F$1341</f>
        <v>95</v>
      </c>
      <c r="G1752" s="47"/>
      <c r="H1752" s="40"/>
      <c r="I1752" s="40">
        <v>4.3732824778889716</v>
      </c>
      <c r="J1752" s="25">
        <f>$K$1093</f>
        <v>2</v>
      </c>
    </row>
    <row r="1753" spans="2:10" x14ac:dyDescent="0.25">
      <c r="B1753" s="47"/>
      <c r="C1753" s="40"/>
      <c r="D1753" s="40">
        <v>-4.3825720521035921E-2</v>
      </c>
      <c r="E1753" s="25">
        <v>0</v>
      </c>
      <c r="G1753" s="47"/>
      <c r="H1753" s="40"/>
      <c r="I1753" s="40">
        <v>4.3732824778889716</v>
      </c>
      <c r="J1753" s="25">
        <v>0</v>
      </c>
    </row>
    <row r="1754" spans="2:10" x14ac:dyDescent="0.25">
      <c r="B1754" s="47"/>
      <c r="C1754" s="40"/>
      <c r="D1754" s="40">
        <v>-1.0419400333293971E-2</v>
      </c>
      <c r="E1754" s="25">
        <v>0</v>
      </c>
      <c r="G1754" s="47"/>
      <c r="H1754" s="40"/>
      <c r="I1754" s="40">
        <v>4.4041766457511216</v>
      </c>
      <c r="J1754" s="25">
        <v>0</v>
      </c>
    </row>
    <row r="1755" spans="2:10" x14ac:dyDescent="0.25">
      <c r="B1755" s="47"/>
      <c r="C1755" s="40"/>
      <c r="D1755" s="40">
        <v>-1.0419400333293971E-2</v>
      </c>
      <c r="E1755" s="25">
        <f>$F$1341</f>
        <v>95</v>
      </c>
      <c r="G1755" s="47"/>
      <c r="H1755" s="40"/>
      <c r="I1755" s="40">
        <v>4.4041766457511216</v>
      </c>
      <c r="J1755" s="25">
        <f>$K$1093</f>
        <v>2</v>
      </c>
    </row>
    <row r="1756" spans="2:10" x14ac:dyDescent="0.25">
      <c r="B1756" s="47"/>
      <c r="C1756" s="40"/>
      <c r="D1756" s="40">
        <v>2.2986919854447979E-2</v>
      </c>
      <c r="E1756" s="25">
        <f>$F$1341</f>
        <v>95</v>
      </c>
      <c r="G1756" s="47"/>
      <c r="H1756" s="40"/>
      <c r="I1756" s="40">
        <v>4.4350708136132715</v>
      </c>
      <c r="J1756" s="25">
        <f>$K$1093</f>
        <v>2</v>
      </c>
    </row>
    <row r="1757" spans="2:10" x14ac:dyDescent="0.25">
      <c r="B1757" s="47"/>
      <c r="C1757" s="40"/>
      <c r="D1757" s="40">
        <v>2.2986919854447979E-2</v>
      </c>
      <c r="E1757" s="25">
        <v>0</v>
      </c>
      <c r="G1757" s="47"/>
      <c r="H1757" s="40"/>
      <c r="I1757" s="40">
        <v>4.4350708136132715</v>
      </c>
      <c r="J1757" s="25">
        <v>0</v>
      </c>
    </row>
    <row r="1758" spans="2:10" x14ac:dyDescent="0.25">
      <c r="B1758" s="47"/>
      <c r="C1758" s="40"/>
      <c r="D1758" s="40">
        <v>5.6393240042189929E-2</v>
      </c>
      <c r="E1758" s="25">
        <v>0</v>
      </c>
      <c r="G1758" s="47"/>
      <c r="H1758" s="40"/>
      <c r="I1758" s="40">
        <v>4.4659649814754223</v>
      </c>
      <c r="J1758" s="25">
        <v>0</v>
      </c>
    </row>
    <row r="1759" spans="2:10" x14ac:dyDescent="0.25">
      <c r="B1759" s="47"/>
      <c r="C1759" s="40"/>
      <c r="D1759" s="40">
        <v>5.6393240042189929E-2</v>
      </c>
      <c r="E1759" s="25">
        <f>$F$1341</f>
        <v>95</v>
      </c>
      <c r="G1759" s="47"/>
      <c r="H1759" s="40"/>
      <c r="I1759" s="40">
        <v>4.4659649814754223</v>
      </c>
      <c r="J1759" s="25">
        <f>$K$1093</f>
        <v>2</v>
      </c>
    </row>
    <row r="1760" spans="2:10" x14ac:dyDescent="0.25">
      <c r="B1760" s="47"/>
      <c r="C1760" s="40"/>
      <c r="D1760" s="40">
        <v>8.979956022993188E-2</v>
      </c>
      <c r="E1760" s="25">
        <f>$F$1341</f>
        <v>95</v>
      </c>
      <c r="G1760" s="47"/>
      <c r="H1760" s="40"/>
      <c r="I1760" s="40">
        <v>4.4968591493375722</v>
      </c>
      <c r="J1760" s="25">
        <f>$K$1093</f>
        <v>2</v>
      </c>
    </row>
    <row r="1761" spans="2:10" x14ac:dyDescent="0.25">
      <c r="B1761" s="47"/>
      <c r="C1761" s="40"/>
      <c r="D1761" s="40">
        <v>8.979956022993188E-2</v>
      </c>
      <c r="E1761" s="25">
        <v>0</v>
      </c>
      <c r="G1761" s="47"/>
      <c r="H1761" s="40"/>
      <c r="I1761" s="40">
        <v>4.4968591493375722</v>
      </c>
      <c r="J1761" s="25">
        <v>0</v>
      </c>
    </row>
    <row r="1762" spans="2:10" x14ac:dyDescent="0.25">
      <c r="B1762" s="47"/>
      <c r="C1762" s="40"/>
      <c r="D1762" s="40">
        <v>0.12320588041767383</v>
      </c>
      <c r="E1762" s="25">
        <v>0</v>
      </c>
      <c r="G1762" s="47"/>
      <c r="H1762" s="40"/>
      <c r="I1762" s="40">
        <v>4.5277533171997222</v>
      </c>
      <c r="J1762" s="25">
        <v>0</v>
      </c>
    </row>
    <row r="1763" spans="2:10" x14ac:dyDescent="0.25">
      <c r="B1763" s="47"/>
      <c r="C1763" s="40"/>
      <c r="D1763" s="40">
        <v>0.12320588041767383</v>
      </c>
      <c r="E1763" s="25">
        <f>$F$1341</f>
        <v>95</v>
      </c>
      <c r="G1763" s="47"/>
      <c r="H1763" s="40"/>
      <c r="I1763" s="40">
        <v>4.5277533171997222</v>
      </c>
      <c r="J1763" s="25">
        <f>$K$1093</f>
        <v>2</v>
      </c>
    </row>
    <row r="1764" spans="2:10" x14ac:dyDescent="0.25">
      <c r="B1764" s="47"/>
      <c r="C1764" s="40"/>
      <c r="D1764" s="40">
        <v>0.123205880417674</v>
      </c>
      <c r="E1764" s="25">
        <f>$F$1341</f>
        <v>95</v>
      </c>
      <c r="G1764" s="47"/>
      <c r="H1764" s="40"/>
      <c r="I1764" s="40">
        <v>4.5586474850618721</v>
      </c>
      <c r="J1764" s="25">
        <f>$K$1093</f>
        <v>2</v>
      </c>
    </row>
    <row r="1765" spans="2:10" x14ac:dyDescent="0.25">
      <c r="B1765" s="47"/>
      <c r="C1765" s="40"/>
      <c r="D1765" s="40">
        <v>0.123205880417674</v>
      </c>
      <c r="E1765" s="25">
        <v>0</v>
      </c>
      <c r="G1765" s="47"/>
      <c r="H1765" s="40"/>
      <c r="I1765" s="40">
        <v>4.5586474850618721</v>
      </c>
      <c r="J1765" s="25">
        <v>0</v>
      </c>
    </row>
    <row r="1766" spans="2:10" x14ac:dyDescent="0.25">
      <c r="B1766" s="47"/>
      <c r="C1766" s="40"/>
      <c r="D1766" s="40">
        <v>0.123205880417674</v>
      </c>
      <c r="E1766" s="25">
        <v>0</v>
      </c>
      <c r="G1766" s="47"/>
      <c r="H1766" s="40"/>
      <c r="I1766" s="40">
        <v>4.5895416529240221</v>
      </c>
      <c r="J1766" s="25">
        <v>0</v>
      </c>
    </row>
    <row r="1767" spans="2:10" x14ac:dyDescent="0.25">
      <c r="B1767" s="47"/>
      <c r="C1767" s="40"/>
      <c r="D1767" s="40">
        <v>0.123205880417674</v>
      </c>
      <c r="E1767" s="25">
        <f>$F$1342</f>
        <v>100</v>
      </c>
      <c r="G1767" s="47"/>
      <c r="H1767" s="40"/>
      <c r="I1767" s="40">
        <v>4.5895416529240221</v>
      </c>
      <c r="J1767" s="25">
        <f>$K$1093</f>
        <v>2</v>
      </c>
    </row>
    <row r="1768" spans="2:10" x14ac:dyDescent="0.25">
      <c r="B1768" s="47"/>
      <c r="C1768" s="40"/>
      <c r="D1768" s="40">
        <v>0.15661220060541595</v>
      </c>
      <c r="E1768" s="25">
        <f>$F$1342</f>
        <v>100</v>
      </c>
      <c r="G1768" s="47"/>
      <c r="H1768" s="40"/>
      <c r="I1768" s="40">
        <v>4.6204358207861729</v>
      </c>
      <c r="J1768" s="25">
        <f>$K$1093</f>
        <v>2</v>
      </c>
    </row>
    <row r="1769" spans="2:10" x14ac:dyDescent="0.25">
      <c r="B1769" s="47"/>
      <c r="C1769" s="40"/>
      <c r="D1769" s="40">
        <v>0.15661220060541595</v>
      </c>
      <c r="E1769" s="25">
        <v>0</v>
      </c>
      <c r="G1769" s="47"/>
      <c r="H1769" s="40"/>
      <c r="I1769" s="40">
        <v>4.6204358207861729</v>
      </c>
      <c r="J1769" s="25">
        <v>0</v>
      </c>
    </row>
    <row r="1770" spans="2:10" x14ac:dyDescent="0.25">
      <c r="B1770" s="47"/>
      <c r="C1770" s="40"/>
      <c r="D1770" s="40">
        <v>0.1900185207931579</v>
      </c>
      <c r="E1770" s="25">
        <v>0</v>
      </c>
      <c r="G1770" s="47"/>
      <c r="H1770" s="40"/>
      <c r="I1770" s="40">
        <v>4.6513299886483228</v>
      </c>
      <c r="J1770" s="25">
        <v>0</v>
      </c>
    </row>
    <row r="1771" spans="2:10" x14ac:dyDescent="0.25">
      <c r="B1771" s="47"/>
      <c r="C1771" s="40"/>
      <c r="D1771" s="40">
        <v>0.1900185207931579</v>
      </c>
      <c r="E1771" s="25">
        <f>$F$1342</f>
        <v>100</v>
      </c>
      <c r="G1771" s="47"/>
      <c r="H1771" s="40"/>
      <c r="I1771" s="40">
        <v>4.6513299886483228</v>
      </c>
      <c r="J1771" s="25">
        <f>$K$1093</f>
        <v>2</v>
      </c>
    </row>
    <row r="1772" spans="2:10" x14ac:dyDescent="0.25">
      <c r="B1772" s="47"/>
      <c r="C1772" s="40"/>
      <c r="D1772" s="40">
        <v>0.22342484098089985</v>
      </c>
      <c r="E1772" s="25">
        <f>$F$1342</f>
        <v>100</v>
      </c>
      <c r="G1772" s="47"/>
      <c r="H1772" s="40"/>
      <c r="I1772" s="40">
        <v>4.6822241565104727</v>
      </c>
      <c r="J1772" s="25">
        <f>$K$1093</f>
        <v>2</v>
      </c>
    </row>
    <row r="1773" spans="2:10" x14ac:dyDescent="0.25">
      <c r="B1773" s="47"/>
      <c r="C1773" s="40"/>
      <c r="D1773" s="40">
        <v>0.22342484098089985</v>
      </c>
      <c r="E1773" s="25">
        <v>0</v>
      </c>
      <c r="G1773" s="47"/>
      <c r="H1773" s="40"/>
      <c r="I1773" s="40">
        <v>4.6822241565104727</v>
      </c>
      <c r="J1773" s="25">
        <v>0</v>
      </c>
    </row>
    <row r="1774" spans="2:10" x14ac:dyDescent="0.25">
      <c r="B1774" s="47"/>
      <c r="C1774" s="40"/>
      <c r="D1774" s="40">
        <v>0.2568311611686418</v>
      </c>
      <c r="E1774" s="25">
        <v>0</v>
      </c>
      <c r="G1774" s="47"/>
      <c r="H1774" s="40"/>
      <c r="I1774" s="40">
        <v>4.7131183243726227</v>
      </c>
      <c r="J1774" s="25">
        <v>0</v>
      </c>
    </row>
    <row r="1775" spans="2:10" x14ac:dyDescent="0.25">
      <c r="B1775" s="47"/>
      <c r="C1775" s="40"/>
      <c r="D1775" s="40">
        <v>0.2568311611686418</v>
      </c>
      <c r="E1775" s="25">
        <f>$F$1342</f>
        <v>100</v>
      </c>
      <c r="G1775" s="47"/>
      <c r="H1775" s="40"/>
      <c r="I1775" s="40">
        <v>4.7131183243726227</v>
      </c>
      <c r="J1775" s="25">
        <f>$K$1093</f>
        <v>2</v>
      </c>
    </row>
    <row r="1776" spans="2:10" x14ac:dyDescent="0.25">
      <c r="B1776" s="47"/>
      <c r="C1776" s="40"/>
      <c r="D1776" s="40">
        <v>0.29023748135638372</v>
      </c>
      <c r="E1776" s="25">
        <f>$F$1342</f>
        <v>100</v>
      </c>
      <c r="G1776" s="47"/>
      <c r="H1776" s="40"/>
      <c r="I1776" s="40">
        <v>4.7440124922347726</v>
      </c>
      <c r="J1776" s="25">
        <f>$K$1093</f>
        <v>2</v>
      </c>
    </row>
    <row r="1777" spans="2:10" x14ac:dyDescent="0.25">
      <c r="B1777" s="47"/>
      <c r="C1777" s="40"/>
      <c r="D1777" s="40">
        <v>0.29023748135638372</v>
      </c>
      <c r="E1777" s="25">
        <v>0</v>
      </c>
      <c r="G1777" s="47"/>
      <c r="H1777" s="40"/>
      <c r="I1777" s="40">
        <v>4.7440124922347726</v>
      </c>
      <c r="J1777" s="25">
        <v>0</v>
      </c>
    </row>
    <row r="1778" spans="2:10" x14ac:dyDescent="0.25">
      <c r="B1778" s="47"/>
      <c r="C1778" s="40"/>
      <c r="D1778" s="40">
        <v>0.3236438015441257</v>
      </c>
      <c r="E1778" s="25">
        <v>0</v>
      </c>
      <c r="G1778" s="47"/>
      <c r="H1778" s="40"/>
      <c r="I1778" s="40">
        <v>4.7749066600969234</v>
      </c>
      <c r="J1778" s="25">
        <v>0</v>
      </c>
    </row>
    <row r="1779" spans="2:10" x14ac:dyDescent="0.25">
      <c r="B1779" s="47"/>
      <c r="C1779" s="40"/>
      <c r="D1779" s="40">
        <v>0.3236438015441257</v>
      </c>
      <c r="E1779" s="25">
        <f>$F$1342</f>
        <v>100</v>
      </c>
      <c r="G1779" s="47"/>
      <c r="H1779" s="40"/>
      <c r="I1779" s="40">
        <v>4.7749066600969234</v>
      </c>
      <c r="J1779" s="25">
        <f>$K$1093</f>
        <v>2</v>
      </c>
    </row>
    <row r="1780" spans="2:10" x14ac:dyDescent="0.25">
      <c r="B1780" s="47"/>
      <c r="C1780" s="40"/>
      <c r="D1780" s="40">
        <v>0.35705012173186768</v>
      </c>
      <c r="E1780" s="25">
        <f>$F$1342</f>
        <v>100</v>
      </c>
      <c r="G1780" s="47"/>
      <c r="H1780" s="40"/>
      <c r="I1780" s="40">
        <v>4.8058008279590734</v>
      </c>
      <c r="J1780" s="25">
        <f>$K$1093</f>
        <v>2</v>
      </c>
    </row>
    <row r="1781" spans="2:10" x14ac:dyDescent="0.25">
      <c r="B1781" s="47"/>
      <c r="C1781" s="40"/>
      <c r="D1781" s="40">
        <v>0.35705012173186768</v>
      </c>
      <c r="E1781" s="25">
        <v>0</v>
      </c>
      <c r="G1781" s="47"/>
      <c r="H1781" s="40"/>
      <c r="I1781" s="40">
        <v>4.8058008279590734</v>
      </c>
      <c r="J1781" s="25">
        <v>0</v>
      </c>
    </row>
    <row r="1782" spans="2:10" x14ac:dyDescent="0.25">
      <c r="B1782" s="47"/>
      <c r="C1782" s="40"/>
      <c r="D1782" s="40">
        <v>0.3904564419196096</v>
      </c>
      <c r="E1782" s="25">
        <v>0</v>
      </c>
      <c r="G1782" s="47"/>
      <c r="H1782" s="40"/>
      <c r="I1782" s="40">
        <v>4.8366949958212233</v>
      </c>
      <c r="J1782" s="25">
        <v>0</v>
      </c>
    </row>
    <row r="1783" spans="2:10" x14ac:dyDescent="0.25">
      <c r="B1783" s="47"/>
      <c r="C1783" s="40"/>
      <c r="D1783" s="40">
        <v>0.3904564419196096</v>
      </c>
      <c r="E1783" s="25">
        <f>$F$1342</f>
        <v>100</v>
      </c>
      <c r="G1783" s="47"/>
      <c r="H1783" s="40"/>
      <c r="I1783" s="40">
        <v>4.8366949958212233</v>
      </c>
      <c r="J1783" s="25">
        <f>$K$1093</f>
        <v>2</v>
      </c>
    </row>
    <row r="1784" spans="2:10" x14ac:dyDescent="0.25">
      <c r="B1784" s="47"/>
      <c r="C1784" s="40"/>
      <c r="D1784" s="40">
        <v>0.42386276210735152</v>
      </c>
      <c r="E1784" s="25">
        <f>$F$1342</f>
        <v>100</v>
      </c>
      <c r="G1784" s="47"/>
      <c r="H1784" s="40"/>
      <c r="I1784" s="40">
        <v>4.8675891636833732</v>
      </c>
      <c r="J1784" s="25">
        <f>$K$1093</f>
        <v>2</v>
      </c>
    </row>
    <row r="1785" spans="2:10" x14ac:dyDescent="0.25">
      <c r="B1785" s="47"/>
      <c r="C1785" s="40"/>
      <c r="D1785" s="40">
        <v>0.42386276210735152</v>
      </c>
      <c r="E1785" s="25">
        <v>0</v>
      </c>
      <c r="G1785" s="47"/>
      <c r="H1785" s="40"/>
      <c r="I1785" s="40">
        <v>4.8675891636833732</v>
      </c>
      <c r="J1785" s="25">
        <v>0</v>
      </c>
    </row>
    <row r="1786" spans="2:10" x14ac:dyDescent="0.25">
      <c r="B1786" s="47"/>
      <c r="C1786" s="40"/>
      <c r="D1786" s="40">
        <v>0.4572690822950935</v>
      </c>
      <c r="E1786" s="25">
        <v>0</v>
      </c>
      <c r="G1786" s="47"/>
      <c r="H1786" s="40"/>
      <c r="I1786" s="40">
        <v>4.8984833315455241</v>
      </c>
      <c r="J1786" s="25">
        <v>0</v>
      </c>
    </row>
    <row r="1787" spans="2:10" x14ac:dyDescent="0.25">
      <c r="B1787" s="47"/>
      <c r="C1787" s="40"/>
      <c r="D1787" s="40">
        <v>0.4572690822950935</v>
      </c>
      <c r="E1787" s="25">
        <f>$F$1342</f>
        <v>100</v>
      </c>
      <c r="G1787" s="47"/>
      <c r="H1787" s="40"/>
      <c r="I1787" s="40">
        <v>4.8984833315455241</v>
      </c>
      <c r="J1787" s="25">
        <f>$K$1093</f>
        <v>2</v>
      </c>
    </row>
    <row r="1788" spans="2:10" x14ac:dyDescent="0.25">
      <c r="B1788" s="47"/>
      <c r="C1788" s="40"/>
      <c r="D1788" s="40">
        <v>0.49067540248283548</v>
      </c>
      <c r="E1788" s="25">
        <f>$F$1342</f>
        <v>100</v>
      </c>
      <c r="G1788" s="47"/>
      <c r="H1788" s="40"/>
      <c r="I1788" s="40">
        <v>4.929377499407674</v>
      </c>
      <c r="J1788" s="25">
        <f>$K$1093</f>
        <v>2</v>
      </c>
    </row>
    <row r="1789" spans="2:10" x14ac:dyDescent="0.25">
      <c r="B1789" s="47"/>
      <c r="C1789" s="40"/>
      <c r="D1789" s="40">
        <v>0.49067540248283548</v>
      </c>
      <c r="E1789" s="25">
        <v>0</v>
      </c>
      <c r="G1789" s="47"/>
      <c r="H1789" s="40"/>
      <c r="I1789" s="40">
        <v>4.929377499407674</v>
      </c>
      <c r="J1789" s="25">
        <v>0</v>
      </c>
    </row>
    <row r="1790" spans="2:10" x14ac:dyDescent="0.25">
      <c r="B1790" s="47"/>
      <c r="C1790" s="40"/>
      <c r="D1790" s="40">
        <v>0.5240817226705774</v>
      </c>
      <c r="E1790" s="25">
        <v>0</v>
      </c>
      <c r="G1790" s="47"/>
      <c r="H1790" s="40"/>
      <c r="I1790" s="40">
        <v>4.9602716672698239</v>
      </c>
      <c r="J1790" s="25">
        <v>0</v>
      </c>
    </row>
    <row r="1791" spans="2:10" x14ac:dyDescent="0.25">
      <c r="B1791" s="47"/>
      <c r="C1791" s="40"/>
      <c r="D1791" s="40">
        <v>0.5240817226705774</v>
      </c>
      <c r="E1791" s="25">
        <f>$F$1342</f>
        <v>100</v>
      </c>
      <c r="G1791" s="47"/>
      <c r="H1791" s="40"/>
      <c r="I1791" s="40">
        <v>4.9602716672698239</v>
      </c>
      <c r="J1791" s="25">
        <f>$K$1093</f>
        <v>2</v>
      </c>
    </row>
    <row r="1792" spans="2:10" x14ac:dyDescent="0.25">
      <c r="B1792" s="47"/>
      <c r="C1792" s="40"/>
      <c r="D1792" s="40">
        <v>0.55748804285831932</v>
      </c>
      <c r="E1792" s="25">
        <f>$F$1342</f>
        <v>100</v>
      </c>
      <c r="G1792" s="47"/>
      <c r="H1792" s="40"/>
      <c r="I1792" s="40">
        <v>4.9911658351319739</v>
      </c>
      <c r="J1792" s="25">
        <f>$K$1093</f>
        <v>2</v>
      </c>
    </row>
    <row r="1793" spans="2:10" x14ac:dyDescent="0.25">
      <c r="B1793" s="47"/>
      <c r="C1793" s="40"/>
      <c r="D1793" s="40">
        <v>0.55748804285831932</v>
      </c>
      <c r="E1793" s="25">
        <v>0</v>
      </c>
      <c r="G1793" s="47"/>
      <c r="H1793" s="40"/>
      <c r="I1793" s="40">
        <v>4.9911658351319739</v>
      </c>
      <c r="J1793" s="25">
        <v>0</v>
      </c>
    </row>
    <row r="1794" spans="2:10" x14ac:dyDescent="0.25">
      <c r="B1794" s="47"/>
      <c r="C1794" s="40"/>
      <c r="D1794" s="40">
        <v>0.59089436304606124</v>
      </c>
      <c r="E1794" s="25">
        <v>0</v>
      </c>
      <c r="G1794" s="47"/>
      <c r="H1794" s="40"/>
      <c r="I1794" s="40">
        <v>5.0220600029941238</v>
      </c>
      <c r="J1794" s="25">
        <v>0</v>
      </c>
    </row>
    <row r="1795" spans="2:10" x14ac:dyDescent="0.25">
      <c r="B1795" s="47"/>
      <c r="C1795" s="40"/>
      <c r="D1795" s="40">
        <v>0.59089436304606124</v>
      </c>
      <c r="E1795" s="25">
        <f>$F$1342</f>
        <v>100</v>
      </c>
      <c r="G1795" s="47"/>
      <c r="H1795" s="40"/>
      <c r="I1795" s="40">
        <v>5.0220600029941238</v>
      </c>
      <c r="J1795" s="25">
        <f>$K$1093</f>
        <v>2</v>
      </c>
    </row>
    <row r="1796" spans="2:10" x14ac:dyDescent="0.25">
      <c r="B1796" s="47"/>
      <c r="C1796" s="40"/>
      <c r="D1796" s="40">
        <v>0.62430068323380328</v>
      </c>
      <c r="E1796" s="25">
        <f>$F$1342</f>
        <v>100</v>
      </c>
      <c r="G1796" s="47"/>
      <c r="H1796" s="40"/>
      <c r="I1796" s="40">
        <v>5.0529541708562746</v>
      </c>
      <c r="J1796" s="25">
        <f>$K$1093</f>
        <v>2</v>
      </c>
    </row>
    <row r="1797" spans="2:10" x14ac:dyDescent="0.25">
      <c r="B1797" s="47"/>
      <c r="C1797" s="40"/>
      <c r="D1797" s="40">
        <v>0.62430068323380328</v>
      </c>
      <c r="E1797" s="25">
        <v>0</v>
      </c>
      <c r="G1797" s="47"/>
      <c r="H1797" s="40"/>
      <c r="I1797" s="40">
        <v>5.0529541708562746</v>
      </c>
      <c r="J1797" s="25">
        <v>0</v>
      </c>
    </row>
    <row r="1798" spans="2:10" x14ac:dyDescent="0.25">
      <c r="B1798" s="47"/>
      <c r="C1798" s="40"/>
      <c r="D1798" s="40">
        <v>0.6577070034215452</v>
      </c>
      <c r="E1798" s="25">
        <v>0</v>
      </c>
      <c r="G1798" s="47"/>
      <c r="H1798" s="40"/>
      <c r="I1798" s="40">
        <v>5.0838483387184246</v>
      </c>
      <c r="J1798" s="25">
        <v>0</v>
      </c>
    </row>
    <row r="1799" spans="2:10" x14ac:dyDescent="0.25">
      <c r="B1799" s="47"/>
      <c r="C1799" s="40"/>
      <c r="D1799" s="40">
        <v>0.6577070034215452</v>
      </c>
      <c r="E1799" s="25">
        <f>$F$1342</f>
        <v>100</v>
      </c>
      <c r="G1799" s="47"/>
      <c r="H1799" s="40"/>
      <c r="I1799" s="40">
        <v>5.0838483387184246</v>
      </c>
      <c r="J1799" s="25">
        <f>$K$1093</f>
        <v>2</v>
      </c>
    </row>
    <row r="1800" spans="2:10" x14ac:dyDescent="0.25">
      <c r="B1800" s="47"/>
      <c r="C1800" s="40"/>
      <c r="D1800" s="40">
        <v>0.69111332360928712</v>
      </c>
      <c r="E1800" s="25">
        <f>$F$1342</f>
        <v>100</v>
      </c>
      <c r="G1800" s="47"/>
      <c r="H1800" s="40"/>
      <c r="I1800" s="40">
        <v>5.1147425065805745</v>
      </c>
      <c r="J1800" s="25">
        <f>$K$1093</f>
        <v>2</v>
      </c>
    </row>
    <row r="1801" spans="2:10" x14ac:dyDescent="0.25">
      <c r="B1801" s="47"/>
      <c r="C1801" s="40"/>
      <c r="D1801" s="40">
        <v>0.69111332360928712</v>
      </c>
      <c r="E1801" s="25">
        <v>0</v>
      </c>
      <c r="G1801" s="47"/>
      <c r="H1801" s="40"/>
      <c r="I1801" s="40">
        <v>5.1147425065805745</v>
      </c>
      <c r="J1801" s="25">
        <v>0</v>
      </c>
    </row>
    <row r="1802" spans="2:10" x14ac:dyDescent="0.25">
      <c r="B1802" s="47"/>
      <c r="C1802" s="40"/>
      <c r="D1802" s="40">
        <v>0.72451964379702916</v>
      </c>
      <c r="E1802" s="25">
        <v>0</v>
      </c>
      <c r="G1802" s="47"/>
      <c r="H1802" s="40"/>
      <c r="I1802" s="40">
        <v>5.1456366744427244</v>
      </c>
      <c r="J1802" s="25">
        <v>0</v>
      </c>
    </row>
    <row r="1803" spans="2:10" x14ac:dyDescent="0.25">
      <c r="B1803" s="47"/>
      <c r="C1803" s="40"/>
      <c r="D1803" s="40">
        <v>0.72451964379702916</v>
      </c>
      <c r="E1803" s="25">
        <f>$F$1342</f>
        <v>100</v>
      </c>
      <c r="G1803" s="47"/>
      <c r="H1803" s="40"/>
      <c r="I1803" s="40">
        <v>5.1456366744427244</v>
      </c>
      <c r="J1803" s="25">
        <f>$K$1093</f>
        <v>2</v>
      </c>
    </row>
    <row r="1804" spans="2:10" x14ac:dyDescent="0.25">
      <c r="B1804" s="47"/>
      <c r="C1804" s="40"/>
      <c r="D1804" s="40">
        <v>0.75792596398477108</v>
      </c>
      <c r="E1804" s="25">
        <f>$F$1342</f>
        <v>100</v>
      </c>
      <c r="G1804" s="47"/>
      <c r="H1804" s="40"/>
      <c r="I1804" s="40">
        <v>5.1765308423048744</v>
      </c>
      <c r="J1804" s="25">
        <f>$K$1093</f>
        <v>2</v>
      </c>
    </row>
    <row r="1805" spans="2:10" x14ac:dyDescent="0.25">
      <c r="B1805" s="47"/>
      <c r="C1805" s="40"/>
      <c r="D1805" s="40">
        <v>0.75792596398477108</v>
      </c>
      <c r="E1805" s="25">
        <v>0</v>
      </c>
      <c r="G1805" s="47"/>
      <c r="H1805" s="40"/>
      <c r="I1805" s="40">
        <v>5.1765308423048744</v>
      </c>
      <c r="J1805" s="25">
        <v>0</v>
      </c>
    </row>
    <row r="1806" spans="2:10" x14ac:dyDescent="0.25">
      <c r="B1806" s="47"/>
      <c r="C1806" s="40"/>
      <c r="D1806" s="40">
        <v>0.791332284172513</v>
      </c>
      <c r="E1806" s="25">
        <v>0</v>
      </c>
      <c r="G1806" s="47"/>
      <c r="H1806" s="40"/>
      <c r="I1806" s="40">
        <v>5.2074250101670252</v>
      </c>
      <c r="J1806" s="25">
        <v>0</v>
      </c>
    </row>
    <row r="1807" spans="2:10" x14ac:dyDescent="0.25">
      <c r="B1807" s="47"/>
      <c r="C1807" s="40"/>
      <c r="D1807" s="40">
        <v>0.791332284172513</v>
      </c>
      <c r="E1807" s="25">
        <f>$F$1342</f>
        <v>100</v>
      </c>
      <c r="G1807" s="47"/>
      <c r="H1807" s="40"/>
      <c r="I1807" s="40">
        <v>5.2074250101670252</v>
      </c>
      <c r="J1807" s="25">
        <f>$K$1093</f>
        <v>2</v>
      </c>
    </row>
    <row r="1808" spans="2:10" x14ac:dyDescent="0.25">
      <c r="B1808" s="47"/>
      <c r="C1808" s="40"/>
      <c r="D1808" s="40">
        <v>0.82473860436025492</v>
      </c>
      <c r="E1808" s="25">
        <f>$F$1342</f>
        <v>100</v>
      </c>
      <c r="G1808" s="47"/>
      <c r="H1808" s="40"/>
      <c r="I1808" s="40">
        <v>5.2383191780291751</v>
      </c>
      <c r="J1808" s="25">
        <f>$K$1093</f>
        <v>2</v>
      </c>
    </row>
    <row r="1809" spans="2:10" x14ac:dyDescent="0.25">
      <c r="B1809" s="47"/>
      <c r="C1809" s="40"/>
      <c r="D1809" s="40">
        <v>0.82473860436025492</v>
      </c>
      <c r="E1809" s="25">
        <v>0</v>
      </c>
      <c r="G1809" s="47"/>
      <c r="H1809" s="40"/>
      <c r="I1809" s="40">
        <v>5.2383191780291751</v>
      </c>
      <c r="J1809" s="25">
        <v>0</v>
      </c>
    </row>
    <row r="1810" spans="2:10" x14ac:dyDescent="0.25">
      <c r="B1810" s="47"/>
      <c r="C1810" s="40"/>
      <c r="D1810" s="40">
        <v>0.85814492454799685</v>
      </c>
      <c r="E1810" s="25">
        <v>0</v>
      </c>
      <c r="G1810" s="47"/>
      <c r="H1810" s="40"/>
      <c r="I1810" s="40">
        <v>5.2692133458913251</v>
      </c>
      <c r="J1810" s="25">
        <v>0</v>
      </c>
    </row>
    <row r="1811" spans="2:10" x14ac:dyDescent="0.25">
      <c r="B1811" s="47"/>
      <c r="C1811" s="40"/>
      <c r="D1811" s="40">
        <v>0.85814492454799685</v>
      </c>
      <c r="E1811" s="25">
        <f>$F$1342</f>
        <v>100</v>
      </c>
      <c r="G1811" s="47"/>
      <c r="H1811" s="40"/>
      <c r="I1811" s="40">
        <v>5.2692133458913251</v>
      </c>
      <c r="J1811" s="25">
        <f>$K$1093</f>
        <v>2</v>
      </c>
    </row>
    <row r="1812" spans="2:10" x14ac:dyDescent="0.25">
      <c r="B1812" s="47"/>
      <c r="C1812" s="40"/>
      <c r="D1812" s="40">
        <v>0.89155124473573888</v>
      </c>
      <c r="E1812" s="25">
        <f>$F$1342</f>
        <v>100</v>
      </c>
      <c r="G1812" s="47"/>
      <c r="H1812" s="40"/>
      <c r="I1812" s="40">
        <v>5.300107513753475</v>
      </c>
      <c r="J1812" s="25">
        <f>$K$1093</f>
        <v>2</v>
      </c>
    </row>
    <row r="1813" spans="2:10" x14ac:dyDescent="0.25">
      <c r="B1813" s="47"/>
      <c r="C1813" s="40"/>
      <c r="D1813" s="40">
        <v>0.89155124473573888</v>
      </c>
      <c r="E1813" s="25">
        <v>0</v>
      </c>
      <c r="G1813" s="47"/>
      <c r="H1813" s="40"/>
      <c r="I1813" s="40">
        <v>5.300107513753475</v>
      </c>
      <c r="J1813" s="25">
        <v>0</v>
      </c>
    </row>
    <row r="1814" spans="2:10" x14ac:dyDescent="0.25">
      <c r="B1814" s="47"/>
      <c r="C1814" s="40"/>
      <c r="D1814" s="40">
        <v>0.9249575649234808</v>
      </c>
      <c r="E1814" s="25">
        <v>0</v>
      </c>
      <c r="G1814" s="47"/>
      <c r="H1814" s="40"/>
      <c r="I1814" s="40">
        <v>5.3310016816156258</v>
      </c>
      <c r="J1814" s="25">
        <v>0</v>
      </c>
    </row>
    <row r="1815" spans="2:10" x14ac:dyDescent="0.25">
      <c r="B1815" s="47"/>
      <c r="C1815" s="40"/>
      <c r="D1815" s="40">
        <v>0.9249575649234808</v>
      </c>
      <c r="E1815" s="25">
        <f>$F$1342</f>
        <v>100</v>
      </c>
      <c r="G1815" s="47"/>
      <c r="H1815" s="40"/>
      <c r="I1815" s="40">
        <v>5.3310016816156258</v>
      </c>
      <c r="J1815" s="25">
        <f>$K$1093</f>
        <v>2</v>
      </c>
    </row>
    <row r="1816" spans="2:10" x14ac:dyDescent="0.25">
      <c r="B1816" s="47"/>
      <c r="C1816" s="40"/>
      <c r="D1816" s="40">
        <v>0.95836388511122272</v>
      </c>
      <c r="E1816" s="25">
        <f>$F$1342</f>
        <v>100</v>
      </c>
      <c r="G1816" s="47"/>
      <c r="H1816" s="40"/>
      <c r="I1816" s="40">
        <v>5.3618958494777758</v>
      </c>
      <c r="J1816" s="25">
        <f>$K$1093</f>
        <v>2</v>
      </c>
    </row>
    <row r="1817" spans="2:10" x14ac:dyDescent="0.25">
      <c r="B1817" s="47"/>
      <c r="C1817" s="40"/>
      <c r="D1817" s="40">
        <v>0.95836388511122272</v>
      </c>
      <c r="E1817" s="25">
        <v>0</v>
      </c>
      <c r="G1817" s="47"/>
      <c r="H1817" s="40"/>
      <c r="I1817" s="40">
        <v>5.3618958494777758</v>
      </c>
      <c r="J1817" s="25">
        <v>0</v>
      </c>
    </row>
    <row r="1818" spans="2:10" x14ac:dyDescent="0.25">
      <c r="B1818" s="47"/>
      <c r="C1818" s="40"/>
      <c r="D1818" s="40">
        <v>0.99177020529896476</v>
      </c>
      <c r="E1818" s="25">
        <v>0</v>
      </c>
      <c r="G1818" s="47"/>
      <c r="H1818" s="40"/>
      <c r="I1818" s="40">
        <v>5.3927900173399257</v>
      </c>
      <c r="J1818" s="25">
        <v>0</v>
      </c>
    </row>
    <row r="1819" spans="2:10" x14ac:dyDescent="0.25">
      <c r="B1819" s="47"/>
      <c r="C1819" s="40"/>
      <c r="D1819" s="40">
        <v>0.99177020529896476</v>
      </c>
      <c r="E1819" s="25">
        <f>$F$1342</f>
        <v>100</v>
      </c>
      <c r="G1819" s="47"/>
      <c r="H1819" s="40"/>
      <c r="I1819" s="40">
        <v>5.3927900173399257</v>
      </c>
      <c r="J1819" s="25">
        <f>$K$1093</f>
        <v>2</v>
      </c>
    </row>
    <row r="1820" spans="2:10" x14ac:dyDescent="0.25">
      <c r="B1820" s="47"/>
      <c r="C1820" s="40"/>
      <c r="D1820" s="40">
        <v>1.0251765254867067</v>
      </c>
      <c r="E1820" s="25">
        <f>$F$1342</f>
        <v>100</v>
      </c>
      <c r="G1820" s="47"/>
      <c r="H1820" s="40"/>
      <c r="I1820" s="40">
        <v>5.4236841852020756</v>
      </c>
      <c r="J1820" s="25">
        <f>$K$1093</f>
        <v>2</v>
      </c>
    </row>
    <row r="1821" spans="2:10" x14ac:dyDescent="0.25">
      <c r="B1821" s="47"/>
      <c r="C1821" s="40"/>
      <c r="D1821" s="40">
        <v>1.0251765254867067</v>
      </c>
      <c r="E1821" s="25">
        <v>0</v>
      </c>
      <c r="G1821" s="47"/>
      <c r="H1821" s="40"/>
      <c r="I1821" s="40">
        <v>5.4236841852020756</v>
      </c>
      <c r="J1821" s="25">
        <v>0</v>
      </c>
    </row>
    <row r="1822" spans="2:10" x14ac:dyDescent="0.25">
      <c r="B1822" s="47"/>
      <c r="C1822" s="40"/>
      <c r="D1822" s="40">
        <v>1.0585828456744486</v>
      </c>
      <c r="E1822" s="25">
        <v>0</v>
      </c>
      <c r="G1822" s="47"/>
      <c r="H1822" s="40"/>
      <c r="I1822" s="40">
        <v>5.4545783530642256</v>
      </c>
      <c r="J1822" s="25">
        <v>0</v>
      </c>
    </row>
    <row r="1823" spans="2:10" x14ac:dyDescent="0.25">
      <c r="B1823" s="47"/>
      <c r="C1823" s="40"/>
      <c r="D1823" s="40">
        <v>1.0585828456744486</v>
      </c>
      <c r="E1823" s="25">
        <f>$F$1342</f>
        <v>100</v>
      </c>
      <c r="G1823" s="47"/>
      <c r="H1823" s="40"/>
      <c r="I1823" s="40">
        <v>5.4545783530642256</v>
      </c>
      <c r="J1823" s="25">
        <f>$K$1093</f>
        <v>2</v>
      </c>
    </row>
    <row r="1824" spans="2:10" x14ac:dyDescent="0.25">
      <c r="B1824" s="47"/>
      <c r="C1824" s="40"/>
      <c r="D1824" s="40">
        <v>1.0919891658621905</v>
      </c>
      <c r="E1824" s="25">
        <f>$F$1342</f>
        <v>100</v>
      </c>
      <c r="G1824" s="47"/>
      <c r="H1824" s="40"/>
      <c r="I1824" s="40">
        <v>5.4854725209263764</v>
      </c>
      <c r="J1824" s="25">
        <f>$K$1093</f>
        <v>2</v>
      </c>
    </row>
    <row r="1825" spans="2:10" x14ac:dyDescent="0.25">
      <c r="B1825" s="47"/>
      <c r="C1825" s="40"/>
      <c r="D1825" s="40">
        <v>1.0919891658621905</v>
      </c>
      <c r="E1825" s="25">
        <v>0</v>
      </c>
      <c r="G1825" s="47"/>
      <c r="H1825" s="40"/>
      <c r="I1825" s="40">
        <v>5.4854725209263764</v>
      </c>
      <c r="J1825" s="25">
        <v>0</v>
      </c>
    </row>
    <row r="1826" spans="2:10" x14ac:dyDescent="0.25">
      <c r="B1826" s="47"/>
      <c r="C1826" s="40"/>
      <c r="D1826" s="40">
        <v>1.1253954860499324</v>
      </c>
      <c r="E1826" s="25">
        <v>0</v>
      </c>
      <c r="G1826" s="47"/>
      <c r="H1826" s="40"/>
      <c r="I1826" s="40">
        <v>5.5163666887885263</v>
      </c>
      <c r="J1826" s="25">
        <v>0</v>
      </c>
    </row>
    <row r="1827" spans="2:10" x14ac:dyDescent="0.25">
      <c r="B1827" s="47"/>
      <c r="C1827" s="40"/>
      <c r="D1827" s="40">
        <v>1.1253954860499324</v>
      </c>
      <c r="E1827" s="25">
        <f>$F$1342</f>
        <v>100</v>
      </c>
      <c r="G1827" s="47"/>
      <c r="H1827" s="40"/>
      <c r="I1827" s="40">
        <v>5.5163666887885263</v>
      </c>
      <c r="J1827" s="25">
        <f>$K$1093</f>
        <v>2</v>
      </c>
    </row>
    <row r="1828" spans="2:10" x14ac:dyDescent="0.25">
      <c r="B1828" s="47"/>
      <c r="C1828" s="40"/>
      <c r="D1828" s="40">
        <v>1.1588018062376744</v>
      </c>
      <c r="E1828" s="25">
        <f>$F$1342</f>
        <v>100</v>
      </c>
      <c r="G1828" s="47"/>
      <c r="H1828" s="40"/>
      <c r="I1828" s="40">
        <v>5.5472608566506763</v>
      </c>
      <c r="J1828" s="25">
        <f>$K$1093</f>
        <v>2</v>
      </c>
    </row>
    <row r="1829" spans="2:10" x14ac:dyDescent="0.25">
      <c r="B1829" s="47"/>
      <c r="C1829" s="40"/>
      <c r="D1829" s="40">
        <v>1.1588018062376744</v>
      </c>
      <c r="E1829" s="25">
        <v>0</v>
      </c>
      <c r="G1829" s="47"/>
      <c r="H1829" s="40"/>
      <c r="I1829" s="40">
        <v>5.5472608566506763</v>
      </c>
      <c r="J1829" s="25">
        <v>0</v>
      </c>
    </row>
    <row r="1830" spans="2:10" x14ac:dyDescent="0.25">
      <c r="B1830" s="47"/>
      <c r="C1830" s="40"/>
      <c r="D1830" s="40">
        <v>1.1922081264254163</v>
      </c>
      <c r="E1830" s="25">
        <v>0</v>
      </c>
      <c r="G1830" s="47"/>
      <c r="H1830" s="40"/>
      <c r="I1830" s="40">
        <v>5.5781550245128262</v>
      </c>
      <c r="J1830" s="25">
        <v>0</v>
      </c>
    </row>
    <row r="1831" spans="2:10" x14ac:dyDescent="0.25">
      <c r="B1831" s="47"/>
      <c r="C1831" s="40"/>
      <c r="D1831" s="40">
        <v>1.1922081264254163</v>
      </c>
      <c r="E1831" s="25">
        <f>$F$1342</f>
        <v>100</v>
      </c>
      <c r="G1831" s="47"/>
      <c r="H1831" s="40"/>
      <c r="I1831" s="40">
        <v>5.5781550245128262</v>
      </c>
      <c r="J1831" s="25">
        <f>$K$1093</f>
        <v>2</v>
      </c>
    </row>
    <row r="1832" spans="2:10" x14ac:dyDescent="0.25">
      <c r="B1832" s="47"/>
      <c r="C1832" s="40"/>
      <c r="D1832" s="40">
        <v>1.2256144466131584</v>
      </c>
      <c r="E1832" s="25">
        <f>$F$1342</f>
        <v>100</v>
      </c>
      <c r="G1832" s="47"/>
      <c r="H1832" s="40"/>
      <c r="I1832" s="40">
        <v>5.6090491923749761</v>
      </c>
      <c r="J1832" s="25">
        <f>$K$1093</f>
        <v>2</v>
      </c>
    </row>
    <row r="1833" spans="2:10" x14ac:dyDescent="0.25">
      <c r="B1833" s="47"/>
      <c r="C1833" s="40"/>
      <c r="D1833" s="40">
        <v>1.2256144466131584</v>
      </c>
      <c r="E1833" s="25">
        <v>0</v>
      </c>
      <c r="G1833" s="47"/>
      <c r="H1833" s="40"/>
      <c r="I1833" s="40">
        <v>5.6090491923749761</v>
      </c>
      <c r="J1833" s="25">
        <v>0</v>
      </c>
    </row>
    <row r="1834" spans="2:10" x14ac:dyDescent="0.25">
      <c r="B1834" s="47"/>
      <c r="C1834" s="40"/>
      <c r="D1834" s="40">
        <v>1.2590207668009004</v>
      </c>
      <c r="E1834" s="25">
        <v>0</v>
      </c>
      <c r="G1834" s="47"/>
      <c r="H1834" s="40"/>
      <c r="I1834" s="40">
        <v>5.6399433602371269</v>
      </c>
      <c r="J1834" s="25">
        <v>0</v>
      </c>
    </row>
    <row r="1835" spans="2:10" x14ac:dyDescent="0.25">
      <c r="B1835" s="47"/>
      <c r="C1835" s="40"/>
      <c r="D1835" s="40">
        <v>1.2590207668009004</v>
      </c>
      <c r="E1835" s="25">
        <f>$F$1342</f>
        <v>100</v>
      </c>
      <c r="G1835" s="47"/>
      <c r="H1835" s="40"/>
      <c r="I1835" s="40">
        <v>5.6399433602371269</v>
      </c>
      <c r="J1835" s="25">
        <f>$K$1093</f>
        <v>2</v>
      </c>
    </row>
    <row r="1836" spans="2:10" x14ac:dyDescent="0.25">
      <c r="B1836" s="47"/>
      <c r="C1836" s="40"/>
      <c r="D1836" s="40">
        <v>1.2924270869886423</v>
      </c>
      <c r="E1836" s="25">
        <f>$F$1342</f>
        <v>100</v>
      </c>
      <c r="G1836" s="47"/>
      <c r="H1836" s="40"/>
      <c r="I1836" s="40">
        <v>5.6708375280992769</v>
      </c>
      <c r="J1836" s="25">
        <f>$K$1093</f>
        <v>2</v>
      </c>
    </row>
    <row r="1837" spans="2:10" x14ac:dyDescent="0.25">
      <c r="B1837" s="47"/>
      <c r="C1837" s="40"/>
      <c r="D1837" s="40">
        <v>1.2924270869886423</v>
      </c>
      <c r="E1837" s="25">
        <v>0</v>
      </c>
      <c r="G1837" s="47"/>
      <c r="H1837" s="40"/>
      <c r="I1837" s="40">
        <v>5.6708375280992769</v>
      </c>
      <c r="J1837" s="25">
        <v>0</v>
      </c>
    </row>
    <row r="1838" spans="2:10" x14ac:dyDescent="0.25">
      <c r="B1838" s="47"/>
      <c r="C1838" s="40"/>
      <c r="D1838" s="40">
        <v>1.3258334071763842</v>
      </c>
      <c r="E1838" s="25">
        <v>0</v>
      </c>
      <c r="G1838" s="47"/>
      <c r="H1838" s="40"/>
      <c r="I1838" s="40">
        <v>5.7017316959614268</v>
      </c>
      <c r="J1838" s="25">
        <v>0</v>
      </c>
    </row>
    <row r="1839" spans="2:10" x14ac:dyDescent="0.25">
      <c r="B1839" s="47"/>
      <c r="C1839" s="40"/>
      <c r="D1839" s="40">
        <v>1.3258334071763842</v>
      </c>
      <c r="E1839" s="25">
        <f>$F$1342</f>
        <v>100</v>
      </c>
      <c r="G1839" s="47"/>
      <c r="H1839" s="40"/>
      <c r="I1839" s="40">
        <v>5.7017316959614268</v>
      </c>
      <c r="J1839" s="25">
        <f>$K$1093</f>
        <v>2</v>
      </c>
    </row>
    <row r="1840" spans="2:10" x14ac:dyDescent="0.25">
      <c r="B1840" s="47"/>
      <c r="C1840" s="40"/>
      <c r="D1840" s="40">
        <v>1.3592397273641261</v>
      </c>
      <c r="E1840" s="25">
        <f>$F$1342</f>
        <v>100</v>
      </c>
      <c r="G1840" s="47"/>
      <c r="H1840" s="40"/>
      <c r="I1840" s="40">
        <v>5.7326258638235768</v>
      </c>
      <c r="J1840" s="25">
        <f>$K$1093</f>
        <v>2</v>
      </c>
    </row>
    <row r="1841" spans="2:10" x14ac:dyDescent="0.25">
      <c r="B1841" s="47"/>
      <c r="C1841" s="40"/>
      <c r="D1841" s="40">
        <v>1.3592397273641261</v>
      </c>
      <c r="E1841" s="25">
        <v>0</v>
      </c>
      <c r="G1841" s="47"/>
      <c r="H1841" s="40"/>
      <c r="I1841" s="40">
        <v>5.7326258638235768</v>
      </c>
      <c r="J1841" s="25">
        <v>0</v>
      </c>
    </row>
    <row r="1842" spans="2:10" x14ac:dyDescent="0.25">
      <c r="B1842" s="47"/>
      <c r="C1842" s="40"/>
      <c r="D1842" s="40">
        <v>1.392646047551868</v>
      </c>
      <c r="E1842" s="25">
        <v>0</v>
      </c>
      <c r="G1842" s="47"/>
      <c r="H1842" s="40"/>
      <c r="I1842" s="40">
        <v>5.7635200316857276</v>
      </c>
      <c r="J1842" s="25">
        <v>0</v>
      </c>
    </row>
    <row r="1843" spans="2:10" x14ac:dyDescent="0.25">
      <c r="B1843" s="47"/>
      <c r="C1843" s="40"/>
      <c r="D1843" s="40">
        <v>1.392646047551868</v>
      </c>
      <c r="E1843" s="25">
        <f>$F$1342</f>
        <v>100</v>
      </c>
      <c r="G1843" s="47"/>
      <c r="H1843" s="40"/>
      <c r="I1843" s="40">
        <v>5.7635200316857276</v>
      </c>
      <c r="J1843" s="25">
        <f>$K$1093</f>
        <v>2</v>
      </c>
    </row>
    <row r="1844" spans="2:10" x14ac:dyDescent="0.25">
      <c r="B1844" s="47"/>
      <c r="C1844" s="40"/>
      <c r="D1844" s="40">
        <v>1.42605236773961</v>
      </c>
      <c r="E1844" s="25">
        <f>$F$1342</f>
        <v>100</v>
      </c>
      <c r="G1844" s="47"/>
      <c r="H1844" s="40"/>
      <c r="I1844" s="40">
        <v>5.7944141995478775</v>
      </c>
      <c r="J1844" s="25">
        <f>$K$1093</f>
        <v>2</v>
      </c>
    </row>
    <row r="1845" spans="2:10" x14ac:dyDescent="0.25">
      <c r="B1845" s="47"/>
      <c r="C1845" s="40"/>
      <c r="D1845" s="40">
        <v>1.42605236773961</v>
      </c>
      <c r="E1845" s="25">
        <v>0</v>
      </c>
      <c r="G1845" s="47"/>
      <c r="H1845" s="40"/>
      <c r="I1845" s="40">
        <v>5.7944141995478775</v>
      </c>
      <c r="J1845" s="25">
        <v>0</v>
      </c>
    </row>
    <row r="1846" spans="2:10" x14ac:dyDescent="0.25">
      <c r="B1846" s="47"/>
      <c r="C1846" s="40"/>
      <c r="D1846" s="40">
        <v>1.4594586879273521</v>
      </c>
      <c r="E1846" s="25">
        <v>0</v>
      </c>
      <c r="G1846" s="47"/>
      <c r="H1846" s="40"/>
      <c r="I1846" s="40">
        <v>5.8253083674100274</v>
      </c>
      <c r="J1846" s="25">
        <v>0</v>
      </c>
    </row>
    <row r="1847" spans="2:10" x14ac:dyDescent="0.25">
      <c r="B1847" s="47"/>
      <c r="C1847" s="40"/>
      <c r="D1847" s="40">
        <v>1.4594586879273521</v>
      </c>
      <c r="E1847" s="25">
        <f>$F$1342</f>
        <v>100</v>
      </c>
      <c r="G1847" s="47"/>
      <c r="H1847" s="40"/>
      <c r="I1847" s="40">
        <v>5.8253083674100274</v>
      </c>
      <c r="J1847" s="25">
        <f>$K$1093</f>
        <v>2</v>
      </c>
    </row>
    <row r="1848" spans="2:10" x14ac:dyDescent="0.25">
      <c r="B1848" s="47"/>
      <c r="C1848" s="40"/>
      <c r="D1848" s="40">
        <v>1.492865008115094</v>
      </c>
      <c r="E1848" s="25">
        <f>$F$1342</f>
        <v>100</v>
      </c>
      <c r="G1848" s="47"/>
      <c r="H1848" s="40"/>
      <c r="I1848" s="40">
        <v>5.8562025352721774</v>
      </c>
      <c r="J1848" s="25">
        <f>$K$1093</f>
        <v>2</v>
      </c>
    </row>
    <row r="1849" spans="2:10" x14ac:dyDescent="0.25">
      <c r="B1849" s="47"/>
      <c r="C1849" s="40"/>
      <c r="D1849" s="40">
        <v>1.492865008115094</v>
      </c>
      <c r="E1849" s="25">
        <v>0</v>
      </c>
      <c r="G1849" s="47"/>
      <c r="H1849" s="40"/>
      <c r="I1849" s="40">
        <v>5.8562025352721774</v>
      </c>
      <c r="J1849" s="25">
        <v>0</v>
      </c>
    </row>
    <row r="1850" spans="2:10" x14ac:dyDescent="0.25">
      <c r="B1850" s="47"/>
      <c r="C1850" s="40"/>
      <c r="D1850" s="40">
        <v>1.526271328302836</v>
      </c>
      <c r="E1850" s="25">
        <v>0</v>
      </c>
      <c r="G1850" s="47"/>
      <c r="H1850" s="40"/>
      <c r="I1850" s="40">
        <v>5.8870967031343273</v>
      </c>
      <c r="J1850" s="25">
        <v>0</v>
      </c>
    </row>
    <row r="1851" spans="2:10" x14ac:dyDescent="0.25">
      <c r="B1851" s="47"/>
      <c r="C1851" s="40"/>
      <c r="D1851" s="40">
        <v>1.526271328302836</v>
      </c>
      <c r="E1851" s="25">
        <f>$F$1342</f>
        <v>100</v>
      </c>
      <c r="G1851" s="47"/>
      <c r="H1851" s="40"/>
      <c r="I1851" s="40">
        <v>5.8870967031343273</v>
      </c>
      <c r="J1851" s="25">
        <f>$K$1093</f>
        <v>2</v>
      </c>
    </row>
    <row r="1852" spans="2:10" x14ac:dyDescent="0.25">
      <c r="B1852" s="47"/>
      <c r="C1852" s="40"/>
      <c r="D1852" s="40">
        <v>1.5596776484905779</v>
      </c>
      <c r="E1852" s="25">
        <f>$F$1342</f>
        <v>100</v>
      </c>
      <c r="G1852" s="47"/>
      <c r="H1852" s="40"/>
      <c r="I1852" s="40">
        <v>5.9179908709964781</v>
      </c>
      <c r="J1852" s="25">
        <f>$K$1093</f>
        <v>2</v>
      </c>
    </row>
    <row r="1853" spans="2:10" x14ac:dyDescent="0.25">
      <c r="B1853" s="47"/>
      <c r="C1853" s="40"/>
      <c r="D1853" s="40">
        <v>1.5596776484905779</v>
      </c>
      <c r="E1853" s="25">
        <v>0</v>
      </c>
      <c r="G1853" s="47"/>
      <c r="H1853" s="40"/>
      <c r="I1853" s="40">
        <v>5.9179908709964781</v>
      </c>
      <c r="J1853" s="25">
        <v>0</v>
      </c>
    </row>
    <row r="1854" spans="2:10" x14ac:dyDescent="0.25">
      <c r="B1854" s="47"/>
      <c r="C1854" s="40"/>
      <c r="D1854" s="40">
        <v>1.5930839686783198</v>
      </c>
      <c r="E1854" s="25">
        <v>0</v>
      </c>
      <c r="G1854" s="47"/>
      <c r="H1854" s="40"/>
      <c r="I1854" s="40">
        <v>5.9488850388586281</v>
      </c>
      <c r="J1854" s="25">
        <v>0</v>
      </c>
    </row>
    <row r="1855" spans="2:10" x14ac:dyDescent="0.25">
      <c r="B1855" s="47"/>
      <c r="C1855" s="40"/>
      <c r="D1855" s="40">
        <v>1.5930839686783198</v>
      </c>
      <c r="E1855" s="25">
        <f>$F$1342</f>
        <v>100</v>
      </c>
      <c r="G1855" s="47"/>
      <c r="H1855" s="40"/>
      <c r="I1855" s="40">
        <v>5.9488850388586281</v>
      </c>
      <c r="J1855" s="25">
        <f>$K$1093</f>
        <v>2</v>
      </c>
    </row>
    <row r="1856" spans="2:10" x14ac:dyDescent="0.25">
      <c r="B1856" s="47"/>
      <c r="C1856" s="40"/>
      <c r="D1856" s="40">
        <v>1.6264902888660617</v>
      </c>
      <c r="E1856" s="25">
        <f>$F$1342</f>
        <v>100</v>
      </c>
      <c r="G1856" s="47"/>
      <c r="H1856" s="40"/>
      <c r="I1856" s="40">
        <v>5.979779206720778</v>
      </c>
      <c r="J1856" s="25">
        <f>$K$1093</f>
        <v>2</v>
      </c>
    </row>
    <row r="1857" spans="2:10" x14ac:dyDescent="0.25">
      <c r="B1857" s="47"/>
      <c r="C1857" s="40"/>
      <c r="D1857" s="40">
        <v>1.6264902888660617</v>
      </c>
      <c r="E1857" s="25">
        <v>0</v>
      </c>
      <c r="G1857" s="47"/>
      <c r="H1857" s="40"/>
      <c r="I1857" s="40">
        <v>5.979779206720778</v>
      </c>
      <c r="J1857" s="25">
        <v>0</v>
      </c>
    </row>
    <row r="1858" spans="2:10" x14ac:dyDescent="0.25">
      <c r="B1858" s="47"/>
      <c r="C1858" s="40"/>
      <c r="D1858" s="40">
        <v>1.6598966090538037</v>
      </c>
      <c r="E1858" s="25">
        <v>0</v>
      </c>
      <c r="G1858" s="47"/>
      <c r="H1858" s="40"/>
      <c r="I1858" s="40">
        <v>6.0106733745829279</v>
      </c>
      <c r="J1858" s="25">
        <v>0</v>
      </c>
    </row>
    <row r="1859" spans="2:10" x14ac:dyDescent="0.25">
      <c r="B1859" s="47"/>
      <c r="C1859" s="40"/>
      <c r="D1859" s="40">
        <v>1.6598966090538037</v>
      </c>
      <c r="E1859" s="25">
        <f>$F$1342</f>
        <v>100</v>
      </c>
      <c r="G1859" s="47"/>
      <c r="H1859" s="40"/>
      <c r="I1859" s="40">
        <v>6.0106733745829279</v>
      </c>
      <c r="J1859" s="25">
        <f>$K$1093</f>
        <v>2</v>
      </c>
    </row>
    <row r="1860" spans="2:10" x14ac:dyDescent="0.25">
      <c r="B1860" s="47"/>
      <c r="C1860" s="40"/>
      <c r="D1860" s="40">
        <v>1.6933029292415456</v>
      </c>
      <c r="E1860" s="25">
        <f>$F$1342</f>
        <v>100</v>
      </c>
      <c r="G1860" s="47"/>
      <c r="H1860" s="40"/>
      <c r="I1860" s="40">
        <v>6.0415675424450779</v>
      </c>
      <c r="J1860" s="25">
        <f>$K$1093</f>
        <v>2</v>
      </c>
    </row>
    <row r="1861" spans="2:10" x14ac:dyDescent="0.25">
      <c r="B1861" s="47"/>
      <c r="C1861" s="40"/>
      <c r="D1861" s="40">
        <v>1.6933029292415456</v>
      </c>
      <c r="E1861" s="25">
        <v>0</v>
      </c>
      <c r="G1861" s="47"/>
      <c r="H1861" s="40"/>
      <c r="I1861" s="40">
        <v>6.0415675424450779</v>
      </c>
      <c r="J1861" s="25">
        <v>0</v>
      </c>
    </row>
    <row r="1862" spans="2:10" x14ac:dyDescent="0.25">
      <c r="B1862" s="47"/>
      <c r="C1862" s="40"/>
      <c r="D1862" s="40">
        <v>1.7267092494292875</v>
      </c>
      <c r="E1862" s="25">
        <v>0</v>
      </c>
      <c r="G1862" s="47"/>
      <c r="H1862" s="40"/>
      <c r="I1862" s="40">
        <v>6.0724617103072287</v>
      </c>
      <c r="J1862" s="25">
        <v>0</v>
      </c>
    </row>
    <row r="1863" spans="2:10" x14ac:dyDescent="0.25">
      <c r="B1863" s="47"/>
      <c r="C1863" s="40"/>
      <c r="D1863" s="40">
        <v>1.7267092494292875</v>
      </c>
      <c r="E1863" s="25">
        <f>$F$1342</f>
        <v>100</v>
      </c>
      <c r="G1863" s="47"/>
      <c r="H1863" s="40"/>
      <c r="I1863" s="40">
        <v>6.0724617103072287</v>
      </c>
      <c r="J1863" s="25">
        <f>$K$1093</f>
        <v>2</v>
      </c>
    </row>
    <row r="1864" spans="2:10" x14ac:dyDescent="0.25">
      <c r="B1864" s="47"/>
      <c r="C1864" s="40"/>
      <c r="D1864" s="40">
        <v>1.7601155696170296</v>
      </c>
      <c r="E1864" s="25">
        <f>$F$1342</f>
        <v>100</v>
      </c>
      <c r="G1864" s="47"/>
      <c r="H1864" s="40"/>
      <c r="I1864" s="40">
        <v>6.0879087942383032</v>
      </c>
      <c r="J1864" s="25">
        <f>$K$1093</f>
        <v>2</v>
      </c>
    </row>
    <row r="1865" spans="2:10" x14ac:dyDescent="0.25">
      <c r="B1865" s="47"/>
      <c r="C1865" s="40"/>
      <c r="D1865" s="40">
        <v>1.7601155696170296</v>
      </c>
      <c r="E1865" s="25">
        <v>0</v>
      </c>
      <c r="G1865" s="47"/>
      <c r="H1865" s="40"/>
      <c r="I1865" s="40">
        <v>6.0879087942383032</v>
      </c>
      <c r="J1865" s="25">
        <v>0</v>
      </c>
    </row>
    <row r="1866" spans="2:10" x14ac:dyDescent="0.25">
      <c r="B1866" s="47"/>
      <c r="C1866" s="40"/>
      <c r="D1866" s="40">
        <v>1.7935218898047716</v>
      </c>
      <c r="E1866" s="25">
        <v>0</v>
      </c>
      <c r="G1866" s="47"/>
      <c r="H1866" s="40"/>
      <c r="I1866" s="40">
        <v>6.0879087942383032</v>
      </c>
      <c r="J1866" s="25">
        <v>0</v>
      </c>
    </row>
    <row r="1867" spans="2:10" x14ac:dyDescent="0.25">
      <c r="B1867" s="47"/>
      <c r="C1867" s="40"/>
      <c r="D1867" s="40">
        <v>1.7935218898047716</v>
      </c>
      <c r="E1867" s="25">
        <f>$F$1342</f>
        <v>100</v>
      </c>
      <c r="G1867" s="47"/>
      <c r="H1867" s="40"/>
      <c r="I1867" s="40">
        <v>6.0879087942383032</v>
      </c>
      <c r="J1867" s="25">
        <f>$K$1094</f>
        <v>1</v>
      </c>
    </row>
    <row r="1868" spans="2:10" x14ac:dyDescent="0.25">
      <c r="B1868" s="47"/>
      <c r="C1868" s="40"/>
      <c r="D1868" s="40">
        <v>1.7935218898047718</v>
      </c>
      <c r="E1868" s="25">
        <f>$F$1342</f>
        <v>100</v>
      </c>
      <c r="G1868" s="47"/>
      <c r="H1868" s="40"/>
      <c r="I1868" s="40">
        <v>6.1188029621004532</v>
      </c>
      <c r="J1868" s="25">
        <f>$K$1094</f>
        <v>1</v>
      </c>
    </row>
    <row r="1869" spans="2:10" x14ac:dyDescent="0.25">
      <c r="B1869" s="47"/>
      <c r="C1869" s="40"/>
      <c r="D1869" s="40">
        <v>1.7935218898047718</v>
      </c>
      <c r="E1869" s="25">
        <v>0</v>
      </c>
      <c r="G1869" s="47"/>
      <c r="H1869" s="40"/>
      <c r="I1869" s="40">
        <v>6.1188029621004532</v>
      </c>
      <c r="J1869" s="25">
        <v>0</v>
      </c>
    </row>
    <row r="1870" spans="2:10" x14ac:dyDescent="0.25">
      <c r="B1870" s="47"/>
      <c r="C1870" s="40"/>
      <c r="D1870" s="40">
        <v>1.7935218898047718</v>
      </c>
      <c r="E1870" s="25">
        <v>0</v>
      </c>
      <c r="G1870" s="47"/>
      <c r="H1870" s="40"/>
      <c r="I1870" s="40">
        <v>6.149697129962604</v>
      </c>
      <c r="J1870" s="25">
        <v>0</v>
      </c>
    </row>
    <row r="1871" spans="2:10" x14ac:dyDescent="0.25">
      <c r="B1871" s="47"/>
      <c r="C1871" s="40"/>
      <c r="D1871" s="40">
        <v>1.7935218898047718</v>
      </c>
      <c r="E1871" s="25">
        <f>$F$1343</f>
        <v>46</v>
      </c>
      <c r="G1871" s="47"/>
      <c r="H1871" s="40"/>
      <c r="I1871" s="40">
        <v>6.149697129962604</v>
      </c>
      <c r="J1871" s="25">
        <f>$K$1094</f>
        <v>1</v>
      </c>
    </row>
    <row r="1872" spans="2:10" x14ac:dyDescent="0.25">
      <c r="B1872" s="47"/>
      <c r="C1872" s="40"/>
      <c r="D1872" s="40">
        <v>1.8269282099925137</v>
      </c>
      <c r="E1872" s="25">
        <f>$F$1343</f>
        <v>46</v>
      </c>
      <c r="G1872" s="47"/>
      <c r="H1872" s="40"/>
      <c r="I1872" s="40">
        <v>6.1805912978247539</v>
      </c>
      <c r="J1872" s="25">
        <f>$K$1094</f>
        <v>1</v>
      </c>
    </row>
    <row r="1873" spans="2:10" x14ac:dyDescent="0.25">
      <c r="B1873" s="47"/>
      <c r="C1873" s="40"/>
      <c r="D1873" s="40">
        <v>1.8269282099925137</v>
      </c>
      <c r="E1873" s="25">
        <v>0</v>
      </c>
      <c r="G1873" s="47"/>
      <c r="H1873" s="40"/>
      <c r="I1873" s="40">
        <v>6.1805912978247539</v>
      </c>
      <c r="J1873" s="25">
        <v>0</v>
      </c>
    </row>
    <row r="1874" spans="2:10" x14ac:dyDescent="0.25">
      <c r="B1874" s="47"/>
      <c r="C1874" s="40"/>
      <c r="D1874" s="40">
        <v>1.8603345301802556</v>
      </c>
      <c r="E1874" s="25">
        <v>0</v>
      </c>
      <c r="G1874" s="47"/>
      <c r="H1874" s="40"/>
      <c r="I1874" s="40">
        <v>6.2114854656869039</v>
      </c>
      <c r="J1874" s="25">
        <v>0</v>
      </c>
    </row>
    <row r="1875" spans="2:10" x14ac:dyDescent="0.25">
      <c r="B1875" s="47"/>
      <c r="C1875" s="40"/>
      <c r="D1875" s="40">
        <v>1.8603345301802556</v>
      </c>
      <c r="E1875" s="25">
        <f>$F$1343</f>
        <v>46</v>
      </c>
      <c r="G1875" s="47"/>
      <c r="H1875" s="40"/>
      <c r="I1875" s="40">
        <v>6.2114854656869039</v>
      </c>
      <c r="J1875" s="25">
        <f>$K$1094</f>
        <v>1</v>
      </c>
    </row>
    <row r="1876" spans="2:10" x14ac:dyDescent="0.25">
      <c r="B1876" s="47"/>
      <c r="C1876" s="40"/>
      <c r="D1876" s="40">
        <v>1.8937408503679976</v>
      </c>
      <c r="E1876" s="25">
        <f>$F$1343</f>
        <v>46</v>
      </c>
      <c r="G1876" s="47"/>
      <c r="H1876" s="40"/>
      <c r="I1876" s="40">
        <v>6.2423796335490538</v>
      </c>
      <c r="J1876" s="25">
        <f>$K$1094</f>
        <v>1</v>
      </c>
    </row>
    <row r="1877" spans="2:10" x14ac:dyDescent="0.25">
      <c r="B1877" s="47"/>
      <c r="C1877" s="40"/>
      <c r="D1877" s="40">
        <v>1.8937408503679976</v>
      </c>
      <c r="E1877" s="25">
        <v>0</v>
      </c>
      <c r="G1877" s="47"/>
      <c r="H1877" s="40"/>
      <c r="I1877" s="40">
        <v>6.2423796335490538</v>
      </c>
      <c r="J1877" s="25">
        <v>0</v>
      </c>
    </row>
    <row r="1878" spans="2:10" x14ac:dyDescent="0.25">
      <c r="B1878" s="47"/>
      <c r="C1878" s="40"/>
      <c r="D1878" s="40">
        <v>1.9271471705557395</v>
      </c>
      <c r="E1878" s="25">
        <v>0</v>
      </c>
      <c r="G1878" s="47"/>
      <c r="H1878" s="40"/>
      <c r="I1878" s="40">
        <v>6.2732738014112037</v>
      </c>
      <c r="J1878" s="25">
        <v>0</v>
      </c>
    </row>
    <row r="1879" spans="2:10" x14ac:dyDescent="0.25">
      <c r="B1879" s="47"/>
      <c r="C1879" s="40"/>
      <c r="D1879" s="40">
        <v>1.9271471705557395</v>
      </c>
      <c r="E1879" s="25">
        <f>$F$1343</f>
        <v>46</v>
      </c>
      <c r="G1879" s="47"/>
      <c r="H1879" s="40"/>
      <c r="I1879" s="40">
        <v>6.2732738014112037</v>
      </c>
      <c r="J1879" s="25">
        <f>$K$1094</f>
        <v>1</v>
      </c>
    </row>
    <row r="1880" spans="2:10" x14ac:dyDescent="0.25">
      <c r="B1880" s="47"/>
      <c r="C1880" s="40"/>
      <c r="D1880" s="40">
        <v>1.9605534907434814</v>
      </c>
      <c r="E1880" s="25">
        <f>$F$1343</f>
        <v>46</v>
      </c>
      <c r="G1880" s="47"/>
      <c r="H1880" s="40"/>
      <c r="I1880" s="40">
        <v>6.3041679692733545</v>
      </c>
      <c r="J1880" s="25">
        <f>$K$1094</f>
        <v>1</v>
      </c>
    </row>
    <row r="1881" spans="2:10" x14ac:dyDescent="0.25">
      <c r="B1881" s="47"/>
      <c r="C1881" s="40"/>
      <c r="D1881" s="40">
        <v>1.9605534907434814</v>
      </c>
      <c r="E1881" s="25">
        <v>0</v>
      </c>
      <c r="G1881" s="47"/>
      <c r="H1881" s="40"/>
      <c r="I1881" s="40">
        <v>6.3041679692733545</v>
      </c>
      <c r="J1881" s="25">
        <v>0</v>
      </c>
    </row>
    <row r="1882" spans="2:10" x14ac:dyDescent="0.25">
      <c r="B1882" s="47"/>
      <c r="C1882" s="40"/>
      <c r="D1882" s="40">
        <v>1.9939598109312233</v>
      </c>
      <c r="E1882" s="25">
        <v>0</v>
      </c>
      <c r="G1882" s="47"/>
      <c r="H1882" s="40"/>
      <c r="I1882" s="40">
        <v>6.3350621371355045</v>
      </c>
      <c r="J1882" s="25">
        <v>0</v>
      </c>
    </row>
    <row r="1883" spans="2:10" x14ac:dyDescent="0.25">
      <c r="B1883" s="47"/>
      <c r="C1883" s="40"/>
      <c r="D1883" s="40">
        <v>1.9939598109312233</v>
      </c>
      <c r="E1883" s="25">
        <f>$F$1343</f>
        <v>46</v>
      </c>
      <c r="G1883" s="47"/>
      <c r="H1883" s="40"/>
      <c r="I1883" s="40">
        <v>6.3350621371355045</v>
      </c>
      <c r="J1883" s="25">
        <f>$K$1094</f>
        <v>1</v>
      </c>
    </row>
    <row r="1884" spans="2:10" x14ac:dyDescent="0.25">
      <c r="B1884" s="47"/>
      <c r="C1884" s="40"/>
      <c r="D1884" s="40">
        <v>2.0273661311189652</v>
      </c>
      <c r="E1884" s="25">
        <f>$F$1343</f>
        <v>46</v>
      </c>
      <c r="G1884" s="47"/>
      <c r="H1884" s="40"/>
      <c r="I1884" s="40">
        <v>6.3659563049976544</v>
      </c>
      <c r="J1884" s="25">
        <f>$K$1094</f>
        <v>1</v>
      </c>
    </row>
    <row r="1885" spans="2:10" x14ac:dyDescent="0.25">
      <c r="B1885" s="47"/>
      <c r="C1885" s="40"/>
      <c r="D1885" s="40">
        <v>2.0273661311189652</v>
      </c>
      <c r="E1885" s="25">
        <v>0</v>
      </c>
      <c r="G1885" s="47"/>
      <c r="H1885" s="40"/>
      <c r="I1885" s="40">
        <v>6.3659563049976544</v>
      </c>
      <c r="J1885" s="25">
        <v>0</v>
      </c>
    </row>
    <row r="1886" spans="2:10" x14ac:dyDescent="0.25">
      <c r="B1886" s="47"/>
      <c r="C1886" s="40"/>
      <c r="D1886" s="40">
        <v>2.0607724513067072</v>
      </c>
      <c r="E1886" s="25">
        <v>0</v>
      </c>
      <c r="G1886" s="47"/>
      <c r="H1886" s="40"/>
      <c r="I1886" s="40">
        <v>6.3968504728598043</v>
      </c>
      <c r="J1886" s="25">
        <v>0</v>
      </c>
    </row>
    <row r="1887" spans="2:10" x14ac:dyDescent="0.25">
      <c r="B1887" s="47"/>
      <c r="C1887" s="40"/>
      <c r="D1887" s="40">
        <v>2.0607724513067072</v>
      </c>
      <c r="E1887" s="25">
        <f>$F$1343</f>
        <v>46</v>
      </c>
      <c r="G1887" s="47"/>
      <c r="H1887" s="40"/>
      <c r="I1887" s="40">
        <v>6.3968504728598043</v>
      </c>
      <c r="J1887" s="25">
        <f>$K$1094</f>
        <v>1</v>
      </c>
    </row>
    <row r="1888" spans="2:10" x14ac:dyDescent="0.25">
      <c r="B1888" s="47"/>
      <c r="C1888" s="40"/>
      <c r="D1888" s="40">
        <v>2.0941787714944491</v>
      </c>
      <c r="E1888" s="25">
        <f>$F$1343</f>
        <v>46</v>
      </c>
      <c r="G1888" s="47"/>
      <c r="H1888" s="40"/>
      <c r="I1888" s="40">
        <v>6.4277446407219543</v>
      </c>
      <c r="J1888" s="25">
        <f>$K$1094</f>
        <v>1</v>
      </c>
    </row>
    <row r="1889" spans="2:10" x14ac:dyDescent="0.25">
      <c r="B1889" s="47"/>
      <c r="C1889" s="40"/>
      <c r="D1889" s="40">
        <v>2.0941787714944491</v>
      </c>
      <c r="E1889" s="25">
        <v>0</v>
      </c>
      <c r="G1889" s="47"/>
      <c r="H1889" s="40"/>
      <c r="I1889" s="40">
        <v>6.4277446407219543</v>
      </c>
      <c r="J1889" s="25">
        <v>0</v>
      </c>
    </row>
    <row r="1890" spans="2:10" x14ac:dyDescent="0.25">
      <c r="B1890" s="47"/>
      <c r="C1890" s="40"/>
      <c r="D1890" s="40">
        <v>2.127585091682191</v>
      </c>
      <c r="E1890" s="25">
        <v>0</v>
      </c>
      <c r="G1890" s="47"/>
      <c r="H1890" s="40"/>
      <c r="I1890" s="40">
        <v>6.4586388085841051</v>
      </c>
      <c r="J1890" s="25">
        <v>0</v>
      </c>
    </row>
    <row r="1891" spans="2:10" x14ac:dyDescent="0.25">
      <c r="B1891" s="47"/>
      <c r="C1891" s="40"/>
      <c r="D1891" s="40">
        <v>2.127585091682191</v>
      </c>
      <c r="E1891" s="25">
        <f>$F$1343</f>
        <v>46</v>
      </c>
      <c r="G1891" s="47"/>
      <c r="H1891" s="40"/>
      <c r="I1891" s="40">
        <v>6.4586388085841051</v>
      </c>
      <c r="J1891" s="25">
        <f>$K$1094</f>
        <v>1</v>
      </c>
    </row>
    <row r="1892" spans="2:10" x14ac:dyDescent="0.25">
      <c r="B1892" s="47"/>
      <c r="C1892" s="40"/>
      <c r="D1892" s="40">
        <v>2.1609914118699329</v>
      </c>
      <c r="E1892" s="25">
        <f>$F$1343</f>
        <v>46</v>
      </c>
      <c r="G1892" s="47"/>
      <c r="H1892" s="40"/>
      <c r="I1892" s="40">
        <v>6.489532976446255</v>
      </c>
      <c r="J1892" s="25">
        <f>$K$1094</f>
        <v>1</v>
      </c>
    </row>
    <row r="1893" spans="2:10" x14ac:dyDescent="0.25">
      <c r="B1893" s="47"/>
      <c r="C1893" s="40"/>
      <c r="D1893" s="40">
        <v>2.1609914118699329</v>
      </c>
      <c r="E1893" s="25">
        <v>0</v>
      </c>
      <c r="G1893" s="47"/>
      <c r="H1893" s="40"/>
      <c r="I1893" s="40">
        <v>6.489532976446255</v>
      </c>
      <c r="J1893" s="25">
        <v>0</v>
      </c>
    </row>
    <row r="1894" spans="2:10" x14ac:dyDescent="0.25">
      <c r="B1894" s="47"/>
      <c r="C1894" s="40"/>
      <c r="D1894" s="40">
        <v>2.1943977320576753</v>
      </c>
      <c r="E1894" s="25">
        <v>0</v>
      </c>
      <c r="G1894" s="47"/>
      <c r="H1894" s="40"/>
      <c r="I1894" s="40">
        <v>6.520427144308405</v>
      </c>
      <c r="J1894" s="25">
        <v>0</v>
      </c>
    </row>
    <row r="1895" spans="2:10" x14ac:dyDescent="0.25">
      <c r="B1895" s="47"/>
      <c r="C1895" s="40"/>
      <c r="D1895" s="40">
        <v>2.1943977320576753</v>
      </c>
      <c r="E1895" s="25">
        <f>$F$1343</f>
        <v>46</v>
      </c>
      <c r="G1895" s="47"/>
      <c r="H1895" s="40"/>
      <c r="I1895" s="40">
        <v>6.520427144308405</v>
      </c>
      <c r="J1895" s="25">
        <f>$K$1094</f>
        <v>1</v>
      </c>
    </row>
    <row r="1896" spans="2:10" x14ac:dyDescent="0.25">
      <c r="B1896" s="47"/>
      <c r="C1896" s="40"/>
      <c r="D1896" s="40">
        <v>2.2278040522454172</v>
      </c>
      <c r="E1896" s="25">
        <f>$F$1343</f>
        <v>46</v>
      </c>
      <c r="G1896" s="47"/>
      <c r="H1896" s="40"/>
      <c r="I1896" s="40">
        <v>6.5513213121705549</v>
      </c>
      <c r="J1896" s="25">
        <f>$K$1094</f>
        <v>1</v>
      </c>
    </row>
    <row r="1897" spans="2:10" x14ac:dyDescent="0.25">
      <c r="B1897" s="47"/>
      <c r="C1897" s="40"/>
      <c r="D1897" s="40">
        <v>2.2278040522454172</v>
      </c>
      <c r="E1897" s="25">
        <v>0</v>
      </c>
      <c r="G1897" s="47"/>
      <c r="H1897" s="40"/>
      <c r="I1897" s="40">
        <v>6.5513213121705549</v>
      </c>
      <c r="J1897" s="25">
        <v>0</v>
      </c>
    </row>
    <row r="1898" spans="2:10" x14ac:dyDescent="0.25">
      <c r="B1898" s="47"/>
      <c r="C1898" s="40"/>
      <c r="D1898" s="40">
        <v>2.2612103724331591</v>
      </c>
      <c r="E1898" s="25">
        <v>0</v>
      </c>
      <c r="G1898" s="47"/>
      <c r="H1898" s="40"/>
      <c r="I1898" s="40">
        <v>6.5822154800327057</v>
      </c>
      <c r="J1898" s="25">
        <v>0</v>
      </c>
    </row>
    <row r="1899" spans="2:10" x14ac:dyDescent="0.25">
      <c r="B1899" s="47"/>
      <c r="C1899" s="40"/>
      <c r="D1899" s="40">
        <v>2.2612103724331591</v>
      </c>
      <c r="E1899" s="25">
        <f>$F$1343</f>
        <v>46</v>
      </c>
      <c r="G1899" s="47"/>
      <c r="H1899" s="40"/>
      <c r="I1899" s="40">
        <v>6.5822154800327057</v>
      </c>
      <c r="J1899" s="25">
        <f>$K$1094</f>
        <v>1</v>
      </c>
    </row>
    <row r="1900" spans="2:10" x14ac:dyDescent="0.25">
      <c r="B1900" s="47"/>
      <c r="C1900" s="40"/>
      <c r="D1900" s="40">
        <v>2.2946166926209011</v>
      </c>
      <c r="E1900" s="25">
        <f>$F$1343</f>
        <v>46</v>
      </c>
      <c r="G1900" s="47"/>
      <c r="H1900" s="40"/>
      <c r="I1900" s="40">
        <v>6.6131096478948557</v>
      </c>
      <c r="J1900" s="25">
        <f>$K$1094</f>
        <v>1</v>
      </c>
    </row>
    <row r="1901" spans="2:10" x14ac:dyDescent="0.25">
      <c r="B1901" s="47"/>
      <c r="C1901" s="40"/>
      <c r="D1901" s="40">
        <v>2.2946166926209011</v>
      </c>
      <c r="E1901" s="25">
        <v>0</v>
      </c>
      <c r="G1901" s="47"/>
      <c r="H1901" s="40"/>
      <c r="I1901" s="40">
        <v>6.6131096478948557</v>
      </c>
      <c r="J1901" s="25">
        <v>0</v>
      </c>
    </row>
    <row r="1902" spans="2:10" x14ac:dyDescent="0.25">
      <c r="B1902" s="47"/>
      <c r="C1902" s="40"/>
      <c r="D1902" s="40">
        <v>2.328023012808643</v>
      </c>
      <c r="E1902" s="25">
        <v>0</v>
      </c>
      <c r="G1902" s="47"/>
      <c r="H1902" s="40"/>
      <c r="I1902" s="40">
        <v>6.6440038157570056</v>
      </c>
      <c r="J1902" s="25">
        <v>0</v>
      </c>
    </row>
    <row r="1903" spans="2:10" x14ac:dyDescent="0.25">
      <c r="B1903" s="47"/>
      <c r="C1903" s="40"/>
      <c r="D1903" s="40">
        <v>2.328023012808643</v>
      </c>
      <c r="E1903" s="25">
        <f>$F$1343</f>
        <v>46</v>
      </c>
      <c r="G1903" s="47"/>
      <c r="H1903" s="40"/>
      <c r="I1903" s="40">
        <v>6.6440038157570056</v>
      </c>
      <c r="J1903" s="25">
        <f>$K$1094</f>
        <v>1</v>
      </c>
    </row>
    <row r="1904" spans="2:10" x14ac:dyDescent="0.25">
      <c r="B1904" s="47"/>
      <c r="C1904" s="40"/>
      <c r="D1904" s="40">
        <v>2.3614293329963849</v>
      </c>
      <c r="E1904" s="25">
        <f>$F$1343</f>
        <v>46</v>
      </c>
      <c r="G1904" s="47"/>
      <c r="H1904" s="40"/>
      <c r="I1904" s="40">
        <v>6.6748979836191555</v>
      </c>
      <c r="J1904" s="25">
        <f>$K$1094</f>
        <v>1</v>
      </c>
    </row>
    <row r="1905" spans="2:10" x14ac:dyDescent="0.25">
      <c r="B1905" s="47"/>
      <c r="C1905" s="40"/>
      <c r="D1905" s="40">
        <v>2.3614293329963849</v>
      </c>
      <c r="E1905" s="25">
        <v>0</v>
      </c>
      <c r="G1905" s="47"/>
      <c r="H1905" s="40"/>
      <c r="I1905" s="40">
        <v>6.6748979836191555</v>
      </c>
      <c r="J1905" s="25">
        <v>0</v>
      </c>
    </row>
    <row r="1906" spans="2:10" x14ac:dyDescent="0.25">
      <c r="B1906" s="47"/>
      <c r="C1906" s="40"/>
      <c r="D1906" s="40">
        <v>2.3948356531841268</v>
      </c>
      <c r="E1906" s="25">
        <v>0</v>
      </c>
      <c r="G1906" s="47"/>
      <c r="H1906" s="40"/>
      <c r="I1906" s="40">
        <v>6.7057921514813055</v>
      </c>
      <c r="J1906" s="25">
        <v>0</v>
      </c>
    </row>
    <row r="1907" spans="2:10" x14ac:dyDescent="0.25">
      <c r="B1907" s="47"/>
      <c r="C1907" s="40"/>
      <c r="D1907" s="40">
        <v>2.3948356531841268</v>
      </c>
      <c r="E1907" s="25">
        <f>$F$1343</f>
        <v>46</v>
      </c>
      <c r="G1907" s="47"/>
      <c r="H1907" s="40"/>
      <c r="I1907" s="40">
        <v>6.7057921514813055</v>
      </c>
      <c r="J1907" s="25">
        <f>$K$1094</f>
        <v>1</v>
      </c>
    </row>
    <row r="1908" spans="2:10" x14ac:dyDescent="0.25">
      <c r="B1908" s="47"/>
      <c r="C1908" s="40"/>
      <c r="D1908" s="40">
        <v>2.4282419733718688</v>
      </c>
      <c r="E1908" s="25">
        <f>$F$1343</f>
        <v>46</v>
      </c>
      <c r="G1908" s="47"/>
      <c r="H1908" s="40"/>
      <c r="I1908" s="40">
        <v>6.7366863193434563</v>
      </c>
      <c r="J1908" s="25">
        <f>$K$1094</f>
        <v>1</v>
      </c>
    </row>
    <row r="1909" spans="2:10" x14ac:dyDescent="0.25">
      <c r="B1909" s="47"/>
      <c r="C1909" s="40"/>
      <c r="D1909" s="40">
        <v>2.4282419733718688</v>
      </c>
      <c r="E1909" s="25">
        <v>0</v>
      </c>
      <c r="G1909" s="47"/>
      <c r="H1909" s="40"/>
      <c r="I1909" s="40">
        <v>6.7366863193434563</v>
      </c>
      <c r="J1909" s="25">
        <v>0</v>
      </c>
    </row>
    <row r="1910" spans="2:10" x14ac:dyDescent="0.25">
      <c r="B1910" s="47"/>
      <c r="C1910" s="40"/>
      <c r="D1910" s="40">
        <v>2.4616482935596107</v>
      </c>
      <c r="E1910" s="25">
        <v>0</v>
      </c>
      <c r="G1910" s="47"/>
      <c r="H1910" s="40"/>
      <c r="I1910" s="40">
        <v>6.7675804872056062</v>
      </c>
      <c r="J1910" s="25">
        <v>0</v>
      </c>
    </row>
    <row r="1911" spans="2:10" x14ac:dyDescent="0.25">
      <c r="B1911" s="47"/>
      <c r="C1911" s="40"/>
      <c r="D1911" s="40">
        <v>2.4616482935596107</v>
      </c>
      <c r="E1911" s="25">
        <f>$F$1343</f>
        <v>46</v>
      </c>
      <c r="G1911" s="47"/>
      <c r="H1911" s="40"/>
      <c r="I1911" s="40">
        <v>6.7675804872056062</v>
      </c>
      <c r="J1911" s="25">
        <f>$K$1094</f>
        <v>1</v>
      </c>
    </row>
    <row r="1912" spans="2:10" x14ac:dyDescent="0.25">
      <c r="B1912" s="47"/>
      <c r="C1912" s="40"/>
      <c r="D1912" s="40">
        <v>2.4950546137473526</v>
      </c>
      <c r="E1912" s="25">
        <f>$F$1343</f>
        <v>46</v>
      </c>
      <c r="G1912" s="47"/>
      <c r="H1912" s="40"/>
      <c r="I1912" s="40">
        <v>6.7984746550677562</v>
      </c>
      <c r="J1912" s="25">
        <f>$K$1094</f>
        <v>1</v>
      </c>
    </row>
    <row r="1913" spans="2:10" x14ac:dyDescent="0.25">
      <c r="B1913" s="47"/>
      <c r="C1913" s="40"/>
      <c r="D1913" s="40">
        <v>2.4950546137473526</v>
      </c>
      <c r="E1913" s="25">
        <v>0</v>
      </c>
      <c r="G1913" s="47"/>
      <c r="H1913" s="40"/>
      <c r="I1913" s="40">
        <v>6.7984746550677562</v>
      </c>
      <c r="J1913" s="25">
        <v>0</v>
      </c>
    </row>
    <row r="1914" spans="2:10" x14ac:dyDescent="0.25">
      <c r="B1914" s="47"/>
      <c r="C1914" s="40"/>
      <c r="D1914" s="40">
        <v>2.5284609339350945</v>
      </c>
      <c r="E1914" s="25">
        <v>0</v>
      </c>
      <c r="G1914" s="47"/>
      <c r="H1914" s="40"/>
      <c r="I1914" s="40">
        <v>6.8293688229299061</v>
      </c>
      <c r="J1914" s="25">
        <v>0</v>
      </c>
    </row>
    <row r="1915" spans="2:10" x14ac:dyDescent="0.25">
      <c r="B1915" s="47"/>
      <c r="C1915" s="40"/>
      <c r="D1915" s="40">
        <v>2.5284609339350945</v>
      </c>
      <c r="E1915" s="25">
        <f>$F$1343</f>
        <v>46</v>
      </c>
      <c r="G1915" s="47"/>
      <c r="H1915" s="40"/>
      <c r="I1915" s="40">
        <v>6.8293688229299061</v>
      </c>
      <c r="J1915" s="25">
        <f>$K$1094</f>
        <v>1</v>
      </c>
    </row>
    <row r="1916" spans="2:10" x14ac:dyDescent="0.25">
      <c r="B1916" s="47"/>
      <c r="C1916" s="40"/>
      <c r="D1916" s="40">
        <v>2.5618672541228364</v>
      </c>
      <c r="E1916" s="25">
        <f>$F$1343</f>
        <v>46</v>
      </c>
      <c r="G1916" s="47"/>
      <c r="H1916" s="40"/>
      <c r="I1916" s="40">
        <v>6.860262990792056</v>
      </c>
      <c r="J1916" s="25">
        <f>$K$1094</f>
        <v>1</v>
      </c>
    </row>
    <row r="1917" spans="2:10" x14ac:dyDescent="0.25">
      <c r="B1917" s="47"/>
      <c r="C1917" s="40"/>
      <c r="D1917" s="40">
        <v>2.5618672541228364</v>
      </c>
      <c r="E1917" s="25">
        <v>0</v>
      </c>
      <c r="G1917" s="47"/>
      <c r="H1917" s="40"/>
      <c r="I1917" s="40">
        <v>6.860262990792056</v>
      </c>
      <c r="J1917" s="25">
        <v>0</v>
      </c>
    </row>
    <row r="1918" spans="2:10" x14ac:dyDescent="0.25">
      <c r="B1918" s="47"/>
      <c r="C1918" s="40"/>
      <c r="D1918" s="40">
        <v>2.5952735743105784</v>
      </c>
      <c r="E1918" s="25">
        <v>0</v>
      </c>
      <c r="G1918" s="47"/>
      <c r="H1918" s="40"/>
      <c r="I1918" s="40">
        <v>6.8911571586542069</v>
      </c>
      <c r="J1918" s="25">
        <v>0</v>
      </c>
    </row>
    <row r="1919" spans="2:10" x14ac:dyDescent="0.25">
      <c r="B1919" s="47"/>
      <c r="C1919" s="40"/>
      <c r="D1919" s="40">
        <v>2.5952735743105784</v>
      </c>
      <c r="E1919" s="25">
        <f>$F$1343</f>
        <v>46</v>
      </c>
      <c r="G1919" s="47"/>
      <c r="H1919" s="40"/>
      <c r="I1919" s="40">
        <v>6.8911571586542069</v>
      </c>
      <c r="J1919" s="25">
        <f>$K$1094</f>
        <v>1</v>
      </c>
    </row>
    <row r="1920" spans="2:10" x14ac:dyDescent="0.25">
      <c r="B1920" s="47"/>
      <c r="C1920" s="40"/>
      <c r="D1920" s="40">
        <v>2.6286798944983203</v>
      </c>
      <c r="E1920" s="25">
        <f>$F$1343</f>
        <v>46</v>
      </c>
      <c r="G1920" s="47"/>
      <c r="H1920" s="40"/>
      <c r="I1920" s="40">
        <v>6.9220513265163568</v>
      </c>
      <c r="J1920" s="25">
        <f>$K$1094</f>
        <v>1</v>
      </c>
    </row>
    <row r="1921" spans="2:10" x14ac:dyDescent="0.25">
      <c r="B1921" s="47"/>
      <c r="C1921" s="40"/>
      <c r="D1921" s="40">
        <v>2.6286798944983203</v>
      </c>
      <c r="E1921" s="25">
        <v>0</v>
      </c>
      <c r="G1921" s="47"/>
      <c r="H1921" s="40"/>
      <c r="I1921" s="40">
        <v>6.9220513265163568</v>
      </c>
      <c r="J1921" s="25">
        <v>0</v>
      </c>
    </row>
    <row r="1922" spans="2:10" x14ac:dyDescent="0.25">
      <c r="B1922" s="47"/>
      <c r="C1922" s="40"/>
      <c r="D1922" s="40">
        <v>2.6620862146860622</v>
      </c>
      <c r="E1922" s="25">
        <v>0</v>
      </c>
      <c r="G1922" s="47"/>
      <c r="H1922" s="40"/>
      <c r="I1922" s="40">
        <v>6.9529454943785067</v>
      </c>
      <c r="J1922" s="25">
        <v>0</v>
      </c>
    </row>
    <row r="1923" spans="2:10" x14ac:dyDescent="0.25">
      <c r="B1923" s="47"/>
      <c r="C1923" s="40"/>
      <c r="D1923" s="40">
        <v>2.6620862146860622</v>
      </c>
      <c r="E1923" s="25">
        <f>$F$1343</f>
        <v>46</v>
      </c>
      <c r="G1923" s="47"/>
      <c r="H1923" s="40"/>
      <c r="I1923" s="40">
        <v>6.9529454943785067</v>
      </c>
      <c r="J1923" s="25">
        <f>$K$1094</f>
        <v>1</v>
      </c>
    </row>
    <row r="1924" spans="2:10" x14ac:dyDescent="0.25">
      <c r="B1924" s="47"/>
      <c r="C1924" s="40"/>
      <c r="D1924" s="40">
        <v>2.6954925348738041</v>
      </c>
      <c r="E1924" s="25">
        <f>$F$1343</f>
        <v>46</v>
      </c>
      <c r="G1924" s="47"/>
      <c r="H1924" s="40"/>
      <c r="I1924" s="40">
        <v>6.9838396622406567</v>
      </c>
      <c r="J1924" s="25">
        <f>$K$1094</f>
        <v>1</v>
      </c>
    </row>
    <row r="1925" spans="2:10" x14ac:dyDescent="0.25">
      <c r="B1925" s="47"/>
      <c r="C1925" s="40"/>
      <c r="D1925" s="40">
        <v>2.6954925348738041</v>
      </c>
      <c r="E1925" s="25">
        <v>0</v>
      </c>
      <c r="G1925" s="47"/>
      <c r="H1925" s="40"/>
      <c r="I1925" s="40">
        <v>6.9838396622406567</v>
      </c>
      <c r="J1925" s="25">
        <v>0</v>
      </c>
    </row>
    <row r="1926" spans="2:10" x14ac:dyDescent="0.25">
      <c r="B1926" s="47"/>
      <c r="C1926" s="40"/>
      <c r="D1926" s="40">
        <v>2.7288988550615461</v>
      </c>
      <c r="E1926" s="25">
        <v>0</v>
      </c>
      <c r="G1926" s="47"/>
      <c r="H1926" s="40"/>
      <c r="I1926" s="40">
        <v>7.0147338301028075</v>
      </c>
      <c r="J1926" s="25">
        <v>0</v>
      </c>
    </row>
    <row r="1927" spans="2:10" x14ac:dyDescent="0.25">
      <c r="B1927" s="47"/>
      <c r="C1927" s="40"/>
      <c r="D1927" s="40">
        <v>2.7288988550615461</v>
      </c>
      <c r="E1927" s="25">
        <f>$F$1343</f>
        <v>46</v>
      </c>
      <c r="G1927" s="47"/>
      <c r="H1927" s="40"/>
      <c r="I1927" s="40">
        <v>7.0147338301028075</v>
      </c>
      <c r="J1927" s="25">
        <f>$K$1094</f>
        <v>1</v>
      </c>
    </row>
    <row r="1928" spans="2:10" x14ac:dyDescent="0.25">
      <c r="B1928" s="47"/>
      <c r="C1928" s="40"/>
      <c r="D1928" s="40">
        <v>2.7623051752492884</v>
      </c>
      <c r="E1928" s="25">
        <f>$F$1343</f>
        <v>46</v>
      </c>
      <c r="G1928" s="47"/>
      <c r="H1928" s="40"/>
      <c r="I1928" s="40">
        <v>7.0456279979649574</v>
      </c>
      <c r="J1928" s="25">
        <f>$K$1094</f>
        <v>1</v>
      </c>
    </row>
    <row r="1929" spans="2:10" x14ac:dyDescent="0.25">
      <c r="B1929" s="47"/>
      <c r="C1929" s="40"/>
      <c r="D1929" s="40">
        <v>2.7623051752492884</v>
      </c>
      <c r="E1929" s="25">
        <v>0</v>
      </c>
      <c r="G1929" s="47"/>
      <c r="H1929" s="40"/>
      <c r="I1929" s="40">
        <v>7.0456279979649574</v>
      </c>
      <c r="J1929" s="25">
        <v>0</v>
      </c>
    </row>
    <row r="1930" spans="2:10" x14ac:dyDescent="0.25">
      <c r="B1930" s="47"/>
      <c r="C1930" s="40"/>
      <c r="D1930" s="40">
        <v>2.7957114954370303</v>
      </c>
      <c r="E1930" s="25">
        <v>0</v>
      </c>
      <c r="G1930" s="47"/>
      <c r="H1930" s="40"/>
      <c r="I1930" s="40">
        <v>7.0765221658271074</v>
      </c>
      <c r="J1930" s="25">
        <v>0</v>
      </c>
    </row>
    <row r="1931" spans="2:10" x14ac:dyDescent="0.25">
      <c r="B1931" s="47"/>
      <c r="C1931" s="40"/>
      <c r="D1931" s="40">
        <v>2.7957114954370303</v>
      </c>
      <c r="E1931" s="25">
        <f>$F$1343</f>
        <v>46</v>
      </c>
      <c r="G1931" s="47"/>
      <c r="H1931" s="40"/>
      <c r="I1931" s="40">
        <v>7.0765221658271074</v>
      </c>
      <c r="J1931" s="25">
        <f>$K$1094</f>
        <v>1</v>
      </c>
    </row>
    <row r="1932" spans="2:10" x14ac:dyDescent="0.25">
      <c r="B1932" s="47"/>
      <c r="C1932" s="40"/>
      <c r="D1932" s="40">
        <v>2.8291178156247723</v>
      </c>
      <c r="E1932" s="25">
        <f>$F$1343</f>
        <v>46</v>
      </c>
      <c r="G1932" s="47"/>
      <c r="H1932" s="40"/>
      <c r="I1932" s="40">
        <v>7.1074163336892573</v>
      </c>
      <c r="J1932" s="25">
        <f>$K$1094</f>
        <v>1</v>
      </c>
    </row>
    <row r="1933" spans="2:10" x14ac:dyDescent="0.25">
      <c r="B1933" s="47"/>
      <c r="C1933" s="40"/>
      <c r="D1933" s="40">
        <v>2.8291178156247723</v>
      </c>
      <c r="E1933" s="25">
        <v>0</v>
      </c>
      <c r="G1933" s="47"/>
      <c r="H1933" s="40"/>
      <c r="I1933" s="40">
        <v>7.1074163336892573</v>
      </c>
      <c r="J1933" s="25">
        <v>0</v>
      </c>
    </row>
    <row r="1934" spans="2:10" x14ac:dyDescent="0.25">
      <c r="B1934" s="47"/>
      <c r="C1934" s="40"/>
      <c r="D1934" s="40">
        <v>2.8625241358125142</v>
      </c>
      <c r="E1934" s="25">
        <v>0</v>
      </c>
      <c r="G1934" s="47"/>
      <c r="H1934" s="40"/>
      <c r="I1934" s="40">
        <v>7.1383105015514072</v>
      </c>
      <c r="J1934" s="25">
        <v>0</v>
      </c>
    </row>
    <row r="1935" spans="2:10" x14ac:dyDescent="0.25">
      <c r="B1935" s="47"/>
      <c r="C1935" s="40"/>
      <c r="D1935" s="40">
        <v>2.8625241358125142</v>
      </c>
      <c r="E1935" s="25">
        <f>$F$1343</f>
        <v>46</v>
      </c>
      <c r="G1935" s="47"/>
      <c r="H1935" s="40"/>
      <c r="I1935" s="40">
        <v>7.1383105015514072</v>
      </c>
      <c r="J1935" s="25">
        <f>$K$1094</f>
        <v>1</v>
      </c>
    </row>
    <row r="1936" spans="2:10" x14ac:dyDescent="0.25">
      <c r="B1936" s="47"/>
      <c r="C1936" s="40"/>
      <c r="D1936" s="40">
        <v>2.8959304560002561</v>
      </c>
      <c r="E1936" s="25">
        <f>$F$1343</f>
        <v>46</v>
      </c>
      <c r="G1936" s="47"/>
      <c r="H1936" s="40"/>
      <c r="I1936" s="40">
        <v>7.1692046694135581</v>
      </c>
      <c r="J1936" s="25">
        <f>$K$1094</f>
        <v>1</v>
      </c>
    </row>
    <row r="1937" spans="2:10" x14ac:dyDescent="0.25">
      <c r="B1937" s="47"/>
      <c r="C1937" s="40"/>
      <c r="D1937" s="40">
        <v>2.8959304560002561</v>
      </c>
      <c r="E1937" s="25">
        <v>0</v>
      </c>
      <c r="G1937" s="47"/>
      <c r="H1937" s="40"/>
      <c r="I1937" s="40">
        <v>7.1692046694135581</v>
      </c>
      <c r="J1937" s="25">
        <v>0</v>
      </c>
    </row>
    <row r="1938" spans="2:10" x14ac:dyDescent="0.25">
      <c r="B1938" s="47"/>
      <c r="C1938" s="40"/>
      <c r="D1938" s="40">
        <v>2.929336776187998</v>
      </c>
      <c r="E1938" s="25">
        <v>0</v>
      </c>
      <c r="G1938" s="47"/>
      <c r="H1938" s="40"/>
      <c r="I1938" s="40">
        <v>7.200098837275708</v>
      </c>
      <c r="J1938" s="25">
        <v>0</v>
      </c>
    </row>
    <row r="1939" spans="2:10" x14ac:dyDescent="0.25">
      <c r="B1939" s="47"/>
      <c r="C1939" s="40"/>
      <c r="D1939" s="40">
        <v>2.929336776187998</v>
      </c>
      <c r="E1939" s="25">
        <f>$F$1343</f>
        <v>46</v>
      </c>
      <c r="G1939" s="47"/>
      <c r="H1939" s="40"/>
      <c r="I1939" s="40">
        <v>7.200098837275708</v>
      </c>
      <c r="J1939" s="25">
        <f>$K$1094</f>
        <v>1</v>
      </c>
    </row>
    <row r="1940" spans="2:10" x14ac:dyDescent="0.25">
      <c r="B1940" s="47"/>
      <c r="C1940" s="40"/>
      <c r="D1940" s="40">
        <v>2.96274309637574</v>
      </c>
      <c r="E1940" s="25">
        <f>$F$1343</f>
        <v>46</v>
      </c>
      <c r="G1940" s="47"/>
      <c r="H1940" s="40"/>
      <c r="I1940" s="40">
        <v>7.2309930051378579</v>
      </c>
      <c r="J1940" s="25">
        <f>$K$1094</f>
        <v>1</v>
      </c>
    </row>
    <row r="1941" spans="2:10" x14ac:dyDescent="0.25">
      <c r="B1941" s="47"/>
      <c r="C1941" s="40"/>
      <c r="D1941" s="40">
        <v>2.96274309637574</v>
      </c>
      <c r="E1941" s="25">
        <v>0</v>
      </c>
      <c r="G1941" s="47"/>
      <c r="H1941" s="40"/>
      <c r="I1941" s="40">
        <v>7.2309930051378579</v>
      </c>
      <c r="J1941" s="25">
        <v>0</v>
      </c>
    </row>
    <row r="1942" spans="2:10" x14ac:dyDescent="0.25">
      <c r="B1942" s="47"/>
      <c r="C1942" s="40"/>
      <c r="D1942" s="40">
        <v>2.9961494165634819</v>
      </c>
      <c r="E1942" s="25">
        <v>0</v>
      </c>
      <c r="G1942" s="47"/>
      <c r="H1942" s="40"/>
      <c r="I1942" s="40">
        <v>7.2618871730000079</v>
      </c>
      <c r="J1942" s="25">
        <v>0</v>
      </c>
    </row>
    <row r="1943" spans="2:10" x14ac:dyDescent="0.25">
      <c r="B1943" s="47"/>
      <c r="C1943" s="40"/>
      <c r="D1943" s="40">
        <v>2.9961494165634819</v>
      </c>
      <c r="E1943" s="25">
        <f>$F$1343</f>
        <v>46</v>
      </c>
      <c r="G1943" s="47"/>
      <c r="H1943" s="40"/>
      <c r="I1943" s="40">
        <v>7.2618871730000079</v>
      </c>
      <c r="J1943" s="25">
        <f>$K$1094</f>
        <v>1</v>
      </c>
    </row>
    <row r="1944" spans="2:10" x14ac:dyDescent="0.25">
      <c r="B1944" s="47"/>
      <c r="C1944" s="40"/>
      <c r="D1944" s="40">
        <v>3.0295557367512238</v>
      </c>
      <c r="E1944" s="25">
        <f>$F$1343</f>
        <v>46</v>
      </c>
      <c r="G1944" s="47"/>
      <c r="H1944" s="40"/>
      <c r="I1944" s="40">
        <v>7.2927813408621587</v>
      </c>
      <c r="J1944" s="25">
        <f>$K$1094</f>
        <v>1</v>
      </c>
    </row>
    <row r="1945" spans="2:10" x14ac:dyDescent="0.25">
      <c r="B1945" s="47"/>
      <c r="C1945" s="40"/>
      <c r="D1945" s="40">
        <v>3.0295557367512238</v>
      </c>
      <c r="E1945" s="25">
        <v>0</v>
      </c>
      <c r="G1945" s="47"/>
      <c r="H1945" s="40"/>
      <c r="I1945" s="40">
        <v>7.2927813408621587</v>
      </c>
      <c r="J1945" s="25">
        <v>0</v>
      </c>
    </row>
    <row r="1946" spans="2:10" x14ac:dyDescent="0.25">
      <c r="B1946" s="47"/>
      <c r="C1946" s="40"/>
      <c r="D1946" s="40">
        <v>3.0629620569389657</v>
      </c>
      <c r="E1946" s="25">
        <v>0</v>
      </c>
      <c r="G1946" s="47"/>
      <c r="H1946" s="40"/>
      <c r="I1946" s="40">
        <v>7.3236755087243086</v>
      </c>
      <c r="J1946" s="25">
        <v>0</v>
      </c>
    </row>
    <row r="1947" spans="2:10" x14ac:dyDescent="0.25">
      <c r="B1947" s="47"/>
      <c r="C1947" s="40"/>
      <c r="D1947" s="40">
        <v>3.0629620569389657</v>
      </c>
      <c r="E1947" s="25">
        <f>$F$1343</f>
        <v>46</v>
      </c>
      <c r="G1947" s="47"/>
      <c r="H1947" s="40"/>
      <c r="I1947" s="40">
        <v>7.3236755087243086</v>
      </c>
      <c r="J1947" s="25">
        <f>$K$1094</f>
        <v>1</v>
      </c>
    </row>
    <row r="1948" spans="2:10" x14ac:dyDescent="0.25">
      <c r="B1948" s="47"/>
      <c r="C1948" s="40"/>
      <c r="D1948" s="40">
        <v>3.0963683771267076</v>
      </c>
      <c r="E1948" s="25">
        <f>$F$1343</f>
        <v>46</v>
      </c>
      <c r="G1948" s="47"/>
      <c r="H1948" s="40"/>
      <c r="I1948" s="40">
        <v>7.3545696765864585</v>
      </c>
      <c r="J1948" s="25">
        <f>$K$1094</f>
        <v>1</v>
      </c>
    </row>
    <row r="1949" spans="2:10" x14ac:dyDescent="0.25">
      <c r="B1949" s="47"/>
      <c r="C1949" s="40"/>
      <c r="D1949" s="40">
        <v>3.0963683771267076</v>
      </c>
      <c r="E1949" s="25">
        <v>0</v>
      </c>
      <c r="G1949" s="47"/>
      <c r="H1949" s="40"/>
      <c r="I1949" s="40">
        <v>7.3545696765864585</v>
      </c>
      <c r="J1949" s="25">
        <v>0</v>
      </c>
    </row>
    <row r="1950" spans="2:10" x14ac:dyDescent="0.25">
      <c r="B1950" s="47"/>
      <c r="C1950" s="40"/>
      <c r="D1950" s="40">
        <v>3.1297746973144496</v>
      </c>
      <c r="E1950" s="25">
        <v>0</v>
      </c>
      <c r="G1950" s="47"/>
      <c r="H1950" s="40"/>
      <c r="I1950" s="40">
        <v>7.3854638444486085</v>
      </c>
      <c r="J1950" s="25">
        <v>0</v>
      </c>
    </row>
    <row r="1951" spans="2:10" x14ac:dyDescent="0.25">
      <c r="B1951" s="47"/>
      <c r="C1951" s="40"/>
      <c r="D1951" s="40">
        <v>3.1297746973144496</v>
      </c>
      <c r="E1951" s="25">
        <f>$F$1343</f>
        <v>46</v>
      </c>
      <c r="G1951" s="47"/>
      <c r="H1951" s="40"/>
      <c r="I1951" s="40">
        <v>7.3854638444486085</v>
      </c>
      <c r="J1951" s="25">
        <f>$K$1094</f>
        <v>1</v>
      </c>
    </row>
    <row r="1952" spans="2:10" x14ac:dyDescent="0.25">
      <c r="B1952" s="47"/>
      <c r="C1952" s="40"/>
      <c r="D1952" s="40">
        <v>3.1631810175021915</v>
      </c>
      <c r="E1952" s="25">
        <f>$F$1343</f>
        <v>46</v>
      </c>
      <c r="G1952" s="47"/>
      <c r="H1952" s="40"/>
      <c r="I1952" s="40">
        <v>7.4163580123107584</v>
      </c>
      <c r="J1952" s="25">
        <f>$K$1094</f>
        <v>1</v>
      </c>
    </row>
    <row r="1953" spans="2:10" x14ac:dyDescent="0.25">
      <c r="B1953" s="47"/>
      <c r="C1953" s="40"/>
      <c r="D1953" s="40">
        <v>3.1631810175021915</v>
      </c>
      <c r="E1953" s="25">
        <v>0</v>
      </c>
      <c r="G1953" s="47"/>
      <c r="H1953" s="40"/>
      <c r="I1953" s="40">
        <v>7.4163580123107584</v>
      </c>
      <c r="J1953" s="25">
        <v>0</v>
      </c>
    </row>
    <row r="1954" spans="2:10" x14ac:dyDescent="0.25">
      <c r="B1954" s="47"/>
      <c r="C1954" s="40"/>
      <c r="D1954" s="40">
        <v>3.1965873376899334</v>
      </c>
      <c r="E1954" s="25">
        <v>0</v>
      </c>
      <c r="G1954" s="47"/>
      <c r="H1954" s="40"/>
      <c r="I1954" s="40">
        <v>7.4472521801729092</v>
      </c>
      <c r="J1954" s="25">
        <v>0</v>
      </c>
    </row>
    <row r="1955" spans="2:10" x14ac:dyDescent="0.25">
      <c r="B1955" s="47"/>
      <c r="C1955" s="40"/>
      <c r="D1955" s="40">
        <v>3.1965873376899334</v>
      </c>
      <c r="E1955" s="25">
        <f>$F$1343</f>
        <v>46</v>
      </c>
      <c r="G1955" s="47"/>
      <c r="H1955" s="40"/>
      <c r="I1955" s="40">
        <v>7.4472521801729092</v>
      </c>
      <c r="J1955" s="25">
        <f>$K$1094</f>
        <v>1</v>
      </c>
    </row>
    <row r="1956" spans="2:10" x14ac:dyDescent="0.25">
      <c r="B1956" s="47"/>
      <c r="C1956" s="40"/>
      <c r="D1956" s="40">
        <v>3.2299936578776753</v>
      </c>
      <c r="E1956" s="25">
        <f>$F$1343</f>
        <v>46</v>
      </c>
      <c r="G1956" s="47"/>
      <c r="H1956" s="40"/>
      <c r="I1956" s="40">
        <v>7.4781463480350592</v>
      </c>
      <c r="J1956" s="25">
        <f>$K$1094</f>
        <v>1</v>
      </c>
    </row>
    <row r="1957" spans="2:10" x14ac:dyDescent="0.25">
      <c r="B1957" s="47"/>
      <c r="C1957" s="40"/>
      <c r="D1957" s="40">
        <v>3.2299936578776753</v>
      </c>
      <c r="E1957" s="25">
        <v>0</v>
      </c>
      <c r="G1957" s="47"/>
      <c r="H1957" s="40"/>
      <c r="I1957" s="40">
        <v>7.4781463480350592</v>
      </c>
      <c r="J1957" s="25">
        <v>0</v>
      </c>
    </row>
    <row r="1958" spans="2:10" x14ac:dyDescent="0.25">
      <c r="B1958" s="47"/>
      <c r="C1958" s="40"/>
      <c r="D1958" s="40">
        <v>3.2633999780654177</v>
      </c>
      <c r="E1958" s="25">
        <v>0</v>
      </c>
      <c r="G1958" s="47"/>
      <c r="H1958" s="40"/>
      <c r="I1958" s="40">
        <v>7.5090405158972091</v>
      </c>
      <c r="J1958" s="25">
        <v>0</v>
      </c>
    </row>
    <row r="1959" spans="2:10" x14ac:dyDescent="0.25">
      <c r="B1959" s="47"/>
      <c r="C1959" s="40"/>
      <c r="D1959" s="40">
        <v>3.2633999780654177</v>
      </c>
      <c r="E1959" s="25">
        <f>$F$1343</f>
        <v>46</v>
      </c>
      <c r="G1959" s="47"/>
      <c r="H1959" s="40"/>
      <c r="I1959" s="40">
        <v>7.5090405158972091</v>
      </c>
      <c r="J1959" s="25">
        <f>$K$1094</f>
        <v>1</v>
      </c>
    </row>
    <row r="1960" spans="2:10" x14ac:dyDescent="0.25">
      <c r="B1960" s="47"/>
      <c r="C1960" s="40"/>
      <c r="D1960" s="40">
        <v>3.2968062982531596</v>
      </c>
      <c r="E1960" s="25">
        <f>$F$1343</f>
        <v>46</v>
      </c>
      <c r="G1960" s="47"/>
      <c r="H1960" s="40"/>
      <c r="I1960" s="40">
        <v>7.539934683759359</v>
      </c>
      <c r="J1960" s="25">
        <f>$K$1094</f>
        <v>1</v>
      </c>
    </row>
    <row r="1961" spans="2:10" x14ac:dyDescent="0.25">
      <c r="B1961" s="47"/>
      <c r="C1961" s="40"/>
      <c r="D1961" s="40">
        <v>3.2968062982531596</v>
      </c>
      <c r="E1961" s="25">
        <v>0</v>
      </c>
      <c r="G1961" s="47"/>
      <c r="H1961" s="40"/>
      <c r="I1961" s="40">
        <v>7.539934683759359</v>
      </c>
      <c r="J1961" s="25">
        <v>0</v>
      </c>
    </row>
    <row r="1962" spans="2:10" x14ac:dyDescent="0.25">
      <c r="B1962" s="47"/>
      <c r="C1962" s="40"/>
      <c r="D1962" s="40">
        <v>3.3302126184409016</v>
      </c>
      <c r="E1962" s="25">
        <v>0</v>
      </c>
      <c r="G1962" s="47"/>
      <c r="H1962" s="40"/>
      <c r="I1962" s="40">
        <v>7.570828851621509</v>
      </c>
      <c r="J1962" s="25">
        <v>0</v>
      </c>
    </row>
    <row r="1963" spans="2:10" x14ac:dyDescent="0.25">
      <c r="B1963" s="47"/>
      <c r="C1963" s="40"/>
      <c r="D1963" s="40">
        <v>3.3302126184409016</v>
      </c>
      <c r="E1963" s="25">
        <f>$F$1343</f>
        <v>46</v>
      </c>
      <c r="G1963" s="47"/>
      <c r="H1963" s="40"/>
      <c r="I1963" s="40">
        <v>7.570828851621509</v>
      </c>
      <c r="J1963" s="25">
        <f>$K$1094</f>
        <v>1</v>
      </c>
    </row>
    <row r="1964" spans="2:10" x14ac:dyDescent="0.25">
      <c r="B1964" s="47"/>
      <c r="C1964" s="40"/>
      <c r="D1964" s="40">
        <v>3.3636189386286435</v>
      </c>
      <c r="E1964" s="25">
        <f>$F$1343</f>
        <v>46</v>
      </c>
      <c r="G1964" s="47"/>
      <c r="H1964" s="40"/>
      <c r="I1964" s="40">
        <v>7.6017230194836598</v>
      </c>
      <c r="J1964" s="25">
        <f>$K$1094</f>
        <v>1</v>
      </c>
    </row>
    <row r="1965" spans="2:10" x14ac:dyDescent="0.25">
      <c r="B1965" s="47"/>
      <c r="C1965" s="40"/>
      <c r="D1965" s="40">
        <v>3.3636189386286435</v>
      </c>
      <c r="E1965" s="25">
        <v>0</v>
      </c>
      <c r="G1965" s="47"/>
      <c r="H1965" s="40"/>
      <c r="I1965" s="40">
        <v>7.6017230194836598</v>
      </c>
      <c r="J1965" s="25">
        <v>0</v>
      </c>
    </row>
    <row r="1966" spans="2:10" x14ac:dyDescent="0.25">
      <c r="B1966" s="47"/>
      <c r="C1966" s="40"/>
      <c r="D1966" s="40">
        <v>3.3970252588163854</v>
      </c>
      <c r="E1966" s="25">
        <v>0</v>
      </c>
      <c r="G1966" s="47"/>
      <c r="H1966" s="40"/>
      <c r="I1966" s="40">
        <v>7.6326171873458097</v>
      </c>
      <c r="J1966" s="25">
        <v>0</v>
      </c>
    </row>
    <row r="1967" spans="2:10" x14ac:dyDescent="0.25">
      <c r="B1967" s="47"/>
      <c r="C1967" s="40"/>
      <c r="D1967" s="40">
        <v>3.3970252588163854</v>
      </c>
      <c r="E1967" s="25">
        <f>$F$1343</f>
        <v>46</v>
      </c>
      <c r="G1967" s="47"/>
      <c r="H1967" s="40"/>
      <c r="I1967" s="40">
        <v>7.6326171873458097</v>
      </c>
      <c r="J1967" s="25">
        <f>$K$1094</f>
        <v>1</v>
      </c>
    </row>
    <row r="1968" spans="2:10" x14ac:dyDescent="0.25">
      <c r="B1968" s="47"/>
      <c r="C1968" s="40"/>
      <c r="D1968" s="40">
        <v>3.4304315790041273</v>
      </c>
      <c r="E1968" s="25">
        <f>$F$1343</f>
        <v>46</v>
      </c>
      <c r="G1968" s="47"/>
      <c r="H1968" s="40"/>
      <c r="I1968" s="40">
        <v>7.6635113552079597</v>
      </c>
      <c r="J1968" s="25">
        <f>$K$1094</f>
        <v>1</v>
      </c>
    </row>
    <row r="1969" spans="2:10" x14ac:dyDescent="0.25">
      <c r="B1969" s="47"/>
      <c r="C1969" s="40"/>
      <c r="D1969" s="40">
        <v>3.4304315790041273</v>
      </c>
      <c r="E1969" s="25">
        <v>0</v>
      </c>
      <c r="G1969" s="47"/>
      <c r="H1969" s="40"/>
      <c r="I1969" s="40">
        <v>7.6635113552079597</v>
      </c>
      <c r="J1969" s="25">
        <v>0</v>
      </c>
    </row>
    <row r="1970" spans="2:10" x14ac:dyDescent="0.25">
      <c r="B1970" s="47"/>
      <c r="C1970" s="40"/>
      <c r="D1970" s="40">
        <v>3.4638378991918692</v>
      </c>
      <c r="E1970" s="25">
        <v>0</v>
      </c>
      <c r="G1970" s="47"/>
      <c r="H1970" s="40"/>
      <c r="I1970" s="40">
        <v>7.6944055230701096</v>
      </c>
      <c r="J1970" s="25">
        <v>0</v>
      </c>
    </row>
    <row r="1971" spans="2:10" x14ac:dyDescent="0.25">
      <c r="B1971" s="47"/>
      <c r="C1971" s="40"/>
      <c r="D1971" s="40">
        <v>3.4638378991918692</v>
      </c>
      <c r="E1971" s="25">
        <f>$F$1343</f>
        <v>46</v>
      </c>
      <c r="G1971" s="47"/>
      <c r="H1971" s="40"/>
      <c r="I1971" s="40">
        <v>7.6944055230701096</v>
      </c>
      <c r="J1971" s="25">
        <f>$K$1094</f>
        <v>1</v>
      </c>
    </row>
    <row r="1972" spans="2:10" x14ac:dyDescent="0.25">
      <c r="B1972" s="47"/>
      <c r="C1972" s="40"/>
      <c r="D1972" s="40">
        <v>3.4638378991918692</v>
      </c>
      <c r="E1972" s="25">
        <f>$F$1343</f>
        <v>46</v>
      </c>
      <c r="G1972" s="47"/>
      <c r="H1972" s="40"/>
      <c r="I1972" s="40">
        <v>7.7252996909322604</v>
      </c>
      <c r="J1972" s="25">
        <f>$K$1094</f>
        <v>1</v>
      </c>
    </row>
    <row r="1973" spans="2:10" x14ac:dyDescent="0.25">
      <c r="B1973" s="47"/>
      <c r="C1973" s="40"/>
      <c r="D1973" s="40">
        <v>3.4638378991918692</v>
      </c>
      <c r="E1973" s="25">
        <v>0</v>
      </c>
      <c r="G1973" s="47"/>
      <c r="H1973" s="40"/>
      <c r="I1973" s="40">
        <v>7.7252996909322604</v>
      </c>
      <c r="J1973" s="25">
        <v>0</v>
      </c>
    </row>
    <row r="1974" spans="2:10" x14ac:dyDescent="0.25">
      <c r="B1974" s="47"/>
      <c r="C1974" s="40"/>
      <c r="D1974" s="40">
        <v>3.4638378991918692</v>
      </c>
      <c r="E1974" s="25">
        <v>0</v>
      </c>
      <c r="G1974" s="47"/>
      <c r="H1974" s="40"/>
      <c r="I1974" s="40">
        <v>7.7561938587944104</v>
      </c>
      <c r="J1974" s="25">
        <v>0</v>
      </c>
    </row>
    <row r="1975" spans="2:10" x14ac:dyDescent="0.25">
      <c r="B1975" s="47"/>
      <c r="C1975" s="40"/>
      <c r="D1975" s="40">
        <v>3.4638378991918692</v>
      </c>
      <c r="E1975" s="25">
        <f>$F$1344</f>
        <v>10</v>
      </c>
      <c r="G1975" s="47"/>
      <c r="H1975" s="40"/>
      <c r="I1975" s="40">
        <v>7.7561938587944104</v>
      </c>
      <c r="J1975" s="25">
        <f>$K$1094</f>
        <v>1</v>
      </c>
    </row>
    <row r="1976" spans="2:10" x14ac:dyDescent="0.25">
      <c r="B1976" s="47"/>
      <c r="C1976" s="40"/>
      <c r="D1976" s="40">
        <v>3.4972442193796112</v>
      </c>
      <c r="E1976" s="25">
        <f>$F$1344</f>
        <v>10</v>
      </c>
      <c r="G1976" s="47"/>
      <c r="H1976" s="40"/>
      <c r="I1976" s="40">
        <v>7.7870880266565603</v>
      </c>
      <c r="J1976" s="25">
        <f>$K$1094</f>
        <v>1</v>
      </c>
    </row>
    <row r="1977" spans="2:10" x14ac:dyDescent="0.25">
      <c r="B1977" s="47"/>
      <c r="C1977" s="40"/>
      <c r="D1977" s="40">
        <v>3.4972442193796112</v>
      </c>
      <c r="E1977" s="25">
        <v>0</v>
      </c>
      <c r="G1977" s="47"/>
      <c r="H1977" s="40"/>
      <c r="I1977" s="40">
        <v>7.7870880266565603</v>
      </c>
      <c r="J1977" s="25">
        <v>0</v>
      </c>
    </row>
    <row r="1978" spans="2:10" x14ac:dyDescent="0.25">
      <c r="B1978" s="47"/>
      <c r="C1978" s="40"/>
      <c r="D1978" s="40">
        <v>3.5306505395673531</v>
      </c>
      <c r="E1978" s="25">
        <v>0</v>
      </c>
      <c r="G1978" s="47"/>
      <c r="H1978" s="40"/>
      <c r="I1978" s="40">
        <v>7.8179821945187102</v>
      </c>
      <c r="J1978" s="25">
        <v>0</v>
      </c>
    </row>
    <row r="1979" spans="2:10" x14ac:dyDescent="0.25">
      <c r="B1979" s="47"/>
      <c r="C1979" s="40"/>
      <c r="D1979" s="40">
        <v>3.5306505395673531</v>
      </c>
      <c r="E1979" s="25">
        <f>$F$1344</f>
        <v>10</v>
      </c>
      <c r="G1979" s="47"/>
      <c r="H1979" s="40"/>
      <c r="I1979" s="40">
        <v>7.8179821945187102</v>
      </c>
      <c r="J1979" s="25">
        <f>$K$1094</f>
        <v>1</v>
      </c>
    </row>
    <row r="1980" spans="2:10" x14ac:dyDescent="0.25">
      <c r="B1980" s="47"/>
      <c r="C1980" s="40"/>
      <c r="D1980" s="40">
        <v>3.564056859755095</v>
      </c>
      <c r="E1980" s="25">
        <f>$F$1344</f>
        <v>10</v>
      </c>
      <c r="G1980" s="47"/>
      <c r="H1980" s="40"/>
      <c r="I1980" s="40">
        <v>7.8488763623808602</v>
      </c>
      <c r="J1980" s="25">
        <f>$K$1094</f>
        <v>1</v>
      </c>
    </row>
    <row r="1981" spans="2:10" x14ac:dyDescent="0.25">
      <c r="B1981" s="47"/>
      <c r="C1981" s="40"/>
      <c r="D1981" s="40">
        <v>3.564056859755095</v>
      </c>
      <c r="E1981" s="25">
        <v>0</v>
      </c>
      <c r="G1981" s="47"/>
      <c r="H1981" s="40"/>
      <c r="I1981" s="40">
        <v>7.8488763623808602</v>
      </c>
      <c r="J1981" s="25">
        <v>0</v>
      </c>
    </row>
    <row r="1982" spans="2:10" x14ac:dyDescent="0.25">
      <c r="B1982" s="47"/>
      <c r="C1982" s="40"/>
      <c r="D1982" s="40">
        <v>3.5974631799428369</v>
      </c>
      <c r="E1982" s="25">
        <v>0</v>
      </c>
      <c r="G1982" s="47"/>
      <c r="H1982" s="40"/>
      <c r="I1982" s="40">
        <v>7.879770530243011</v>
      </c>
      <c r="J1982" s="25">
        <v>0</v>
      </c>
    </row>
    <row r="1983" spans="2:10" x14ac:dyDescent="0.25">
      <c r="B1983" s="47"/>
      <c r="C1983" s="40"/>
      <c r="D1983" s="40">
        <v>3.5974631799428369</v>
      </c>
      <c r="E1983" s="25">
        <f>$F$1344</f>
        <v>10</v>
      </c>
      <c r="G1983" s="47"/>
      <c r="H1983" s="40"/>
      <c r="I1983" s="40">
        <v>7.879770530243011</v>
      </c>
      <c r="J1983" s="25">
        <f>$K$1094</f>
        <v>1</v>
      </c>
    </row>
    <row r="1984" spans="2:10" x14ac:dyDescent="0.25">
      <c r="B1984" s="47"/>
      <c r="C1984" s="40"/>
      <c r="D1984" s="40">
        <v>3.6308695001305793</v>
      </c>
      <c r="E1984" s="25">
        <f>$F$1344</f>
        <v>10</v>
      </c>
      <c r="G1984" s="47"/>
      <c r="H1984" s="40"/>
      <c r="I1984" s="40">
        <v>7.9106646981051609</v>
      </c>
      <c r="J1984" s="25">
        <f>$K$1094</f>
        <v>1</v>
      </c>
    </row>
    <row r="1985" spans="2:10" x14ac:dyDescent="0.25">
      <c r="B1985" s="47"/>
      <c r="C1985" s="40"/>
      <c r="D1985" s="40">
        <v>3.6308695001305793</v>
      </c>
      <c r="E1985" s="25">
        <v>0</v>
      </c>
      <c r="G1985" s="47"/>
      <c r="H1985" s="40"/>
      <c r="I1985" s="40">
        <v>7.9106646981051609</v>
      </c>
      <c r="J1985" s="25">
        <v>0</v>
      </c>
    </row>
    <row r="1986" spans="2:10" x14ac:dyDescent="0.25">
      <c r="B1986" s="47"/>
      <c r="C1986" s="40"/>
      <c r="D1986" s="40">
        <v>3.6642758203183212</v>
      </c>
      <c r="E1986" s="25">
        <v>0</v>
      </c>
      <c r="G1986" s="47"/>
      <c r="H1986" s="40"/>
      <c r="I1986" s="40">
        <v>7.9415588659673109</v>
      </c>
      <c r="J1986" s="25">
        <v>0</v>
      </c>
    </row>
    <row r="1987" spans="2:10" x14ac:dyDescent="0.25">
      <c r="B1987" s="47"/>
      <c r="C1987" s="40"/>
      <c r="D1987" s="40">
        <v>3.6642758203183212</v>
      </c>
      <c r="E1987" s="25">
        <f>$F$1344</f>
        <v>10</v>
      </c>
      <c r="G1987" s="47"/>
      <c r="H1987" s="40"/>
      <c r="I1987" s="40">
        <v>7.9415588659673109</v>
      </c>
      <c r="J1987" s="25">
        <f>$K$1094</f>
        <v>1</v>
      </c>
    </row>
    <row r="1988" spans="2:10" x14ac:dyDescent="0.25">
      <c r="B1988" s="47"/>
      <c r="C1988" s="40"/>
      <c r="D1988" s="40">
        <v>3.6976821405060631</v>
      </c>
      <c r="E1988" s="25">
        <f>$F$1344</f>
        <v>10</v>
      </c>
      <c r="G1988" s="47"/>
      <c r="H1988" s="40"/>
      <c r="I1988" s="40">
        <v>7.9724530338294608</v>
      </c>
      <c r="J1988" s="25">
        <f>$K$1094</f>
        <v>1</v>
      </c>
    </row>
    <row r="1989" spans="2:10" x14ac:dyDescent="0.25">
      <c r="B1989" s="47"/>
      <c r="C1989" s="40"/>
      <c r="D1989" s="40">
        <v>3.6976821405060631</v>
      </c>
      <c r="E1989" s="25">
        <v>0</v>
      </c>
      <c r="G1989" s="47"/>
      <c r="H1989" s="40"/>
      <c r="I1989" s="40">
        <v>7.9724530338294608</v>
      </c>
      <c r="J1989" s="25">
        <v>0</v>
      </c>
    </row>
    <row r="1990" spans="2:10" x14ac:dyDescent="0.25">
      <c r="B1990" s="47"/>
      <c r="C1990" s="40"/>
      <c r="D1990" s="40">
        <v>3.7310884606938051</v>
      </c>
      <c r="E1990" s="25">
        <v>0</v>
      </c>
      <c r="G1990" s="47"/>
      <c r="H1990" s="40"/>
      <c r="I1990" s="40">
        <v>8.0033472016916107</v>
      </c>
      <c r="J1990" s="25">
        <v>0</v>
      </c>
    </row>
    <row r="1991" spans="2:10" x14ac:dyDescent="0.25">
      <c r="B1991" s="47"/>
      <c r="C1991" s="40"/>
      <c r="D1991" s="40">
        <v>3.7310884606938051</v>
      </c>
      <c r="E1991" s="25">
        <f>$F$1344</f>
        <v>10</v>
      </c>
      <c r="G1991" s="47"/>
      <c r="H1991" s="40"/>
      <c r="I1991" s="40">
        <v>8.0033472016916107</v>
      </c>
      <c r="J1991" s="25">
        <f>$K$1094</f>
        <v>1</v>
      </c>
    </row>
    <row r="1992" spans="2:10" x14ac:dyDescent="0.25">
      <c r="B1992" s="47"/>
      <c r="C1992" s="40"/>
      <c r="D1992" s="40">
        <v>3.764494780881547</v>
      </c>
      <c r="E1992" s="25">
        <f>$F$1344</f>
        <v>10</v>
      </c>
      <c r="G1992" s="47"/>
      <c r="H1992" s="40"/>
      <c r="I1992" s="40">
        <v>8.0187942856226861</v>
      </c>
      <c r="J1992" s="25">
        <f>$K$1094</f>
        <v>1</v>
      </c>
    </row>
    <row r="1993" spans="2:10" x14ac:dyDescent="0.25">
      <c r="B1993" s="47"/>
      <c r="C1993" s="40"/>
      <c r="D1993" s="40">
        <v>3.764494780881547</v>
      </c>
      <c r="E1993" s="25">
        <v>0</v>
      </c>
      <c r="G1993" s="47"/>
      <c r="H1993" s="40"/>
      <c r="I1993" s="40">
        <v>8.0187942856226861</v>
      </c>
      <c r="J1993" s="25">
        <v>0</v>
      </c>
    </row>
    <row r="1994" spans="2:10" x14ac:dyDescent="0.25">
      <c r="B1994" s="47"/>
      <c r="C1994" s="40"/>
      <c r="D1994" s="40">
        <v>3.7979011010692889</v>
      </c>
      <c r="E1994" s="25">
        <v>0</v>
      </c>
      <c r="G1994" s="47"/>
      <c r="H1994" s="40"/>
      <c r="I1994" s="40">
        <v>8.0187942856226861</v>
      </c>
      <c r="J1994" s="25">
        <v>0</v>
      </c>
    </row>
    <row r="1995" spans="2:10" x14ac:dyDescent="0.25">
      <c r="B1995" s="47"/>
      <c r="C1995" s="40"/>
      <c r="D1995" s="40">
        <v>3.7979011010692889</v>
      </c>
      <c r="E1995" s="25">
        <f>$F$1344</f>
        <v>10</v>
      </c>
      <c r="G1995" s="47"/>
      <c r="H1995" s="40"/>
      <c r="I1995" s="40">
        <v>8.0187942856226861</v>
      </c>
      <c r="J1995" s="25">
        <f>$K$1095</f>
        <v>2</v>
      </c>
    </row>
    <row r="1996" spans="2:10" x14ac:dyDescent="0.25">
      <c r="B1996" s="47"/>
      <c r="C1996" s="40"/>
      <c r="D1996" s="40">
        <v>3.8313074212570308</v>
      </c>
      <c r="E1996" s="25">
        <f>$F$1344</f>
        <v>10</v>
      </c>
      <c r="G1996" s="47"/>
      <c r="H1996" s="40"/>
      <c r="I1996" s="40">
        <v>8.049688453484837</v>
      </c>
      <c r="J1996" s="25">
        <f>$K$1095</f>
        <v>2</v>
      </c>
    </row>
    <row r="1997" spans="2:10" x14ac:dyDescent="0.25">
      <c r="B1997" s="47"/>
      <c r="C1997" s="40"/>
      <c r="D1997" s="40">
        <v>3.8313074212570308</v>
      </c>
      <c r="E1997" s="25">
        <v>0</v>
      </c>
      <c r="G1997" s="47"/>
      <c r="H1997" s="40"/>
      <c r="I1997" s="40">
        <v>8.049688453484837</v>
      </c>
      <c r="J1997" s="25">
        <v>0</v>
      </c>
    </row>
    <row r="1998" spans="2:10" x14ac:dyDescent="0.25">
      <c r="B1998" s="47"/>
      <c r="C1998" s="40"/>
      <c r="D1998" s="40">
        <v>3.8647137414447728</v>
      </c>
      <c r="E1998" s="25">
        <v>0</v>
      </c>
      <c r="G1998" s="47"/>
      <c r="H1998" s="40"/>
      <c r="I1998" s="40">
        <v>8.080582621346986</v>
      </c>
      <c r="J1998" s="25">
        <v>0</v>
      </c>
    </row>
    <row r="1999" spans="2:10" x14ac:dyDescent="0.25">
      <c r="B1999" s="47"/>
      <c r="C1999" s="40"/>
      <c r="D1999" s="40">
        <v>3.8647137414447728</v>
      </c>
      <c r="E1999" s="25">
        <f>$F$1344</f>
        <v>10</v>
      </c>
      <c r="G1999" s="47"/>
      <c r="H1999" s="40"/>
      <c r="I1999" s="40">
        <v>8.080582621346986</v>
      </c>
      <c r="J1999" s="25">
        <f>$K$1095</f>
        <v>2</v>
      </c>
    </row>
    <row r="2000" spans="2:10" x14ac:dyDescent="0.25">
      <c r="B2000" s="47"/>
      <c r="C2000" s="40"/>
      <c r="D2000" s="40">
        <v>3.8981200616325147</v>
      </c>
      <c r="E2000" s="25">
        <f>$F$1344</f>
        <v>10</v>
      </c>
      <c r="G2000" s="47"/>
      <c r="H2000" s="40"/>
      <c r="I2000" s="40">
        <v>8.1114767892091368</v>
      </c>
      <c r="J2000" s="25">
        <f>$K$1095</f>
        <v>2</v>
      </c>
    </row>
    <row r="2001" spans="2:10" x14ac:dyDescent="0.25">
      <c r="B2001" s="47"/>
      <c r="C2001" s="40"/>
      <c r="D2001" s="40">
        <v>3.8981200616325147</v>
      </c>
      <c r="E2001" s="25">
        <v>0</v>
      </c>
      <c r="G2001" s="47"/>
      <c r="H2001" s="40"/>
      <c r="I2001" s="40">
        <v>8.1114767892091368</v>
      </c>
      <c r="J2001" s="25">
        <v>0</v>
      </c>
    </row>
    <row r="2002" spans="2:10" x14ac:dyDescent="0.25">
      <c r="B2002" s="47"/>
      <c r="C2002" s="40"/>
      <c r="D2002" s="40">
        <v>3.9315263818202566</v>
      </c>
      <c r="E2002" s="25">
        <v>0</v>
      </c>
      <c r="G2002" s="47"/>
      <c r="H2002" s="40"/>
      <c r="I2002" s="40">
        <v>8.1423709570712859</v>
      </c>
      <c r="J2002" s="25">
        <v>0</v>
      </c>
    </row>
    <row r="2003" spans="2:10" x14ac:dyDescent="0.25">
      <c r="B2003" s="47"/>
      <c r="C2003" s="40"/>
      <c r="D2003" s="40">
        <v>3.9315263818202566</v>
      </c>
      <c r="E2003" s="25">
        <f>$F$1344</f>
        <v>10</v>
      </c>
      <c r="G2003" s="47"/>
      <c r="H2003" s="40"/>
      <c r="I2003" s="40">
        <v>8.1423709570712859</v>
      </c>
      <c r="J2003" s="25">
        <f>$K$1095</f>
        <v>2</v>
      </c>
    </row>
    <row r="2004" spans="2:10" x14ac:dyDescent="0.25">
      <c r="B2004" s="47"/>
      <c r="C2004" s="40"/>
      <c r="D2004" s="40">
        <v>3.9649327020079985</v>
      </c>
      <c r="E2004" s="25">
        <f>$F$1344</f>
        <v>10</v>
      </c>
      <c r="G2004" s="47"/>
      <c r="H2004" s="40"/>
      <c r="I2004" s="40">
        <v>8.1732651249334367</v>
      </c>
      <c r="J2004" s="25">
        <f>$K$1095</f>
        <v>2</v>
      </c>
    </row>
    <row r="2005" spans="2:10" x14ac:dyDescent="0.25">
      <c r="B2005" s="47"/>
      <c r="C2005" s="40"/>
      <c r="D2005" s="40">
        <v>3.9649327020079985</v>
      </c>
      <c r="E2005" s="25">
        <v>0</v>
      </c>
      <c r="G2005" s="47"/>
      <c r="H2005" s="40"/>
      <c r="I2005" s="40">
        <v>8.1732651249334367</v>
      </c>
      <c r="J2005" s="25">
        <v>0</v>
      </c>
    </row>
    <row r="2006" spans="2:10" x14ac:dyDescent="0.25">
      <c r="B2006" s="47"/>
      <c r="C2006" s="40"/>
      <c r="D2006" s="40">
        <v>3.9983390221957404</v>
      </c>
      <c r="E2006" s="25">
        <v>0</v>
      </c>
      <c r="G2006" s="47"/>
      <c r="H2006" s="40"/>
      <c r="I2006" s="40">
        <v>8.2041592927955875</v>
      </c>
      <c r="J2006" s="25">
        <v>0</v>
      </c>
    </row>
    <row r="2007" spans="2:10" x14ac:dyDescent="0.25">
      <c r="B2007" s="47"/>
      <c r="C2007" s="40"/>
      <c r="D2007" s="40">
        <v>3.9983390221957404</v>
      </c>
      <c r="E2007" s="25">
        <f>$F$1344</f>
        <v>10</v>
      </c>
      <c r="G2007" s="47"/>
      <c r="H2007" s="40"/>
      <c r="I2007" s="40">
        <v>8.2041592927955875</v>
      </c>
      <c r="J2007" s="25">
        <f>$K$1095</f>
        <v>2</v>
      </c>
    </row>
    <row r="2008" spans="2:10" x14ac:dyDescent="0.25">
      <c r="B2008" s="47"/>
      <c r="C2008" s="40"/>
      <c r="D2008" s="40">
        <v>4.0317453423834824</v>
      </c>
      <c r="E2008" s="25">
        <f>$F$1344</f>
        <v>10</v>
      </c>
      <c r="G2008" s="47"/>
      <c r="H2008" s="40"/>
      <c r="I2008" s="40">
        <v>8.2350534606577366</v>
      </c>
      <c r="J2008" s="25">
        <f>$K$1095</f>
        <v>2</v>
      </c>
    </row>
    <row r="2009" spans="2:10" x14ac:dyDescent="0.25">
      <c r="B2009" s="47"/>
      <c r="C2009" s="40"/>
      <c r="D2009" s="40">
        <v>4.0317453423834824</v>
      </c>
      <c r="E2009" s="25">
        <v>0</v>
      </c>
      <c r="G2009" s="47"/>
      <c r="H2009" s="40"/>
      <c r="I2009" s="40">
        <v>8.2350534606577366</v>
      </c>
      <c r="J2009" s="25">
        <v>0</v>
      </c>
    </row>
    <row r="2010" spans="2:10" x14ac:dyDescent="0.25">
      <c r="B2010" s="47"/>
      <c r="C2010" s="40"/>
      <c r="D2010" s="40">
        <v>4.0651516625712247</v>
      </c>
      <c r="E2010" s="25">
        <v>0</v>
      </c>
      <c r="G2010" s="47"/>
      <c r="H2010" s="40"/>
      <c r="I2010" s="40">
        <v>8.2659476285198874</v>
      </c>
      <c r="J2010" s="25">
        <v>0</v>
      </c>
    </row>
    <row r="2011" spans="2:10" x14ac:dyDescent="0.25">
      <c r="B2011" s="47"/>
      <c r="C2011" s="40"/>
      <c r="D2011" s="40">
        <v>4.0651516625712247</v>
      </c>
      <c r="E2011" s="25">
        <f>$F$1344</f>
        <v>10</v>
      </c>
      <c r="G2011" s="47"/>
      <c r="H2011" s="40"/>
      <c r="I2011" s="40">
        <v>8.2659476285198874</v>
      </c>
      <c r="J2011" s="25">
        <f>$K$1095</f>
        <v>2</v>
      </c>
    </row>
    <row r="2012" spans="2:10" x14ac:dyDescent="0.25">
      <c r="B2012" s="47"/>
      <c r="C2012" s="40"/>
      <c r="D2012" s="40">
        <v>4.0985579827589662</v>
      </c>
      <c r="E2012" s="25">
        <f>$F$1344</f>
        <v>10</v>
      </c>
      <c r="G2012" s="47"/>
      <c r="H2012" s="40"/>
      <c r="I2012" s="40">
        <v>8.2968417963820364</v>
      </c>
      <c r="J2012" s="25">
        <f>$K$1095</f>
        <v>2</v>
      </c>
    </row>
    <row r="2013" spans="2:10" x14ac:dyDescent="0.25">
      <c r="B2013" s="47"/>
      <c r="C2013" s="40"/>
      <c r="D2013" s="40">
        <v>4.0985579827589662</v>
      </c>
      <c r="E2013" s="25">
        <v>0</v>
      </c>
      <c r="G2013" s="47"/>
      <c r="H2013" s="40"/>
      <c r="I2013" s="40">
        <v>8.2968417963820364</v>
      </c>
      <c r="J2013" s="25">
        <v>0</v>
      </c>
    </row>
    <row r="2014" spans="2:10" x14ac:dyDescent="0.25">
      <c r="B2014" s="47"/>
      <c r="C2014" s="40"/>
      <c r="D2014" s="40">
        <v>4.1319643029467086</v>
      </c>
      <c r="E2014" s="25">
        <v>0</v>
      </c>
      <c r="G2014" s="47"/>
      <c r="H2014" s="40"/>
      <c r="I2014" s="40">
        <v>8.3277359642441873</v>
      </c>
      <c r="J2014" s="25">
        <v>0</v>
      </c>
    </row>
    <row r="2015" spans="2:10" x14ac:dyDescent="0.25">
      <c r="B2015" s="47"/>
      <c r="C2015" s="40"/>
      <c r="D2015" s="40">
        <v>4.1319643029467086</v>
      </c>
      <c r="E2015" s="25">
        <f>$F$1344</f>
        <v>10</v>
      </c>
      <c r="G2015" s="47"/>
      <c r="H2015" s="40"/>
      <c r="I2015" s="40">
        <v>8.3277359642441873</v>
      </c>
      <c r="J2015" s="25">
        <f>$K$1095</f>
        <v>2</v>
      </c>
    </row>
    <row r="2016" spans="2:10" x14ac:dyDescent="0.25">
      <c r="B2016" s="47"/>
      <c r="C2016" s="40"/>
      <c r="D2016" s="40">
        <v>4.1653706231344501</v>
      </c>
      <c r="E2016" s="25">
        <f>$F$1344</f>
        <v>10</v>
      </c>
      <c r="G2016" s="47"/>
      <c r="H2016" s="40"/>
      <c r="I2016" s="40">
        <v>8.3586301321063381</v>
      </c>
      <c r="J2016" s="25">
        <f>$K$1095</f>
        <v>2</v>
      </c>
    </row>
    <row r="2017" spans="2:10" x14ac:dyDescent="0.25">
      <c r="B2017" s="47"/>
      <c r="C2017" s="40"/>
      <c r="D2017" s="40">
        <v>4.1653706231344501</v>
      </c>
      <c r="E2017" s="25">
        <v>0</v>
      </c>
      <c r="G2017" s="47"/>
      <c r="H2017" s="40"/>
      <c r="I2017" s="40">
        <v>8.3586301321063381</v>
      </c>
      <c r="J2017" s="25">
        <v>0</v>
      </c>
    </row>
    <row r="2018" spans="2:10" x14ac:dyDescent="0.25">
      <c r="B2018" s="47"/>
      <c r="C2018" s="40"/>
      <c r="D2018" s="40">
        <v>4.1987769433221924</v>
      </c>
      <c r="E2018" s="25">
        <v>0</v>
      </c>
      <c r="G2018" s="47"/>
      <c r="H2018" s="40"/>
      <c r="I2018" s="40">
        <v>8.3895242999684871</v>
      </c>
      <c r="J2018" s="25">
        <v>0</v>
      </c>
    </row>
    <row r="2019" spans="2:10" x14ac:dyDescent="0.25">
      <c r="B2019" s="47"/>
      <c r="C2019" s="40"/>
      <c r="D2019" s="40">
        <v>4.1987769433221924</v>
      </c>
      <c r="E2019" s="25">
        <f>$F$1344</f>
        <v>10</v>
      </c>
      <c r="G2019" s="47"/>
      <c r="H2019" s="40"/>
      <c r="I2019" s="40">
        <v>8.3895242999684871</v>
      </c>
      <c r="J2019" s="25">
        <f>$K$1095</f>
        <v>2</v>
      </c>
    </row>
    <row r="2020" spans="2:10" x14ac:dyDescent="0.25">
      <c r="B2020" s="47"/>
      <c r="C2020" s="40"/>
      <c r="D2020" s="40">
        <v>4.2321832635099339</v>
      </c>
      <c r="E2020" s="25">
        <f>$F$1344</f>
        <v>10</v>
      </c>
      <c r="G2020" s="47"/>
      <c r="H2020" s="40"/>
      <c r="I2020" s="40">
        <v>8.420418467830638</v>
      </c>
      <c r="J2020" s="25">
        <f>$K$1095</f>
        <v>2</v>
      </c>
    </row>
    <row r="2021" spans="2:10" x14ac:dyDescent="0.25">
      <c r="B2021" s="47"/>
      <c r="C2021" s="40"/>
      <c r="D2021" s="40">
        <v>4.2321832635099339</v>
      </c>
      <c r="E2021" s="25">
        <v>0</v>
      </c>
      <c r="G2021" s="47"/>
      <c r="H2021" s="40"/>
      <c r="I2021" s="40">
        <v>8.420418467830638</v>
      </c>
      <c r="J2021" s="25">
        <v>0</v>
      </c>
    </row>
    <row r="2022" spans="2:10" x14ac:dyDescent="0.25">
      <c r="B2022" s="47"/>
      <c r="C2022" s="40"/>
      <c r="D2022" s="40">
        <v>4.2655895836976763</v>
      </c>
      <c r="E2022" s="25">
        <v>0</v>
      </c>
      <c r="G2022" s="47"/>
      <c r="H2022" s="40"/>
      <c r="I2022" s="40">
        <v>8.451312635692787</v>
      </c>
      <c r="J2022" s="25">
        <v>0</v>
      </c>
    </row>
    <row r="2023" spans="2:10" x14ac:dyDescent="0.25">
      <c r="B2023" s="47"/>
      <c r="C2023" s="40"/>
      <c r="D2023" s="40">
        <v>4.2655895836976763</v>
      </c>
      <c r="E2023" s="25">
        <f>$F$1344</f>
        <v>10</v>
      </c>
      <c r="G2023" s="47"/>
      <c r="H2023" s="40"/>
      <c r="I2023" s="40">
        <v>8.451312635692787</v>
      </c>
      <c r="J2023" s="25">
        <f>$K$1095</f>
        <v>2</v>
      </c>
    </row>
    <row r="2024" spans="2:10" x14ac:dyDescent="0.25">
      <c r="B2024" s="47"/>
      <c r="C2024" s="40"/>
      <c r="D2024" s="40">
        <v>4.2989959038854177</v>
      </c>
      <c r="E2024" s="25">
        <f>$F$1344</f>
        <v>10</v>
      </c>
      <c r="G2024" s="47"/>
      <c r="H2024" s="40"/>
      <c r="I2024" s="40">
        <v>8.4822068035549378</v>
      </c>
      <c r="J2024" s="25">
        <f>$K$1095</f>
        <v>2</v>
      </c>
    </row>
    <row r="2025" spans="2:10" x14ac:dyDescent="0.25">
      <c r="B2025" s="47"/>
      <c r="C2025" s="40"/>
      <c r="D2025" s="40">
        <v>4.2989959038854177</v>
      </c>
      <c r="E2025" s="25">
        <v>0</v>
      </c>
      <c r="G2025" s="47"/>
      <c r="H2025" s="40"/>
      <c r="I2025" s="40">
        <v>8.4822068035549378</v>
      </c>
      <c r="J2025" s="25">
        <v>0</v>
      </c>
    </row>
    <row r="2026" spans="2:10" x14ac:dyDescent="0.25">
      <c r="B2026" s="47"/>
      <c r="C2026" s="40"/>
      <c r="D2026" s="40">
        <v>4.3324022240731601</v>
      </c>
      <c r="E2026" s="25">
        <v>0</v>
      </c>
      <c r="G2026" s="47"/>
      <c r="H2026" s="40"/>
      <c r="I2026" s="40">
        <v>8.5131009714170887</v>
      </c>
      <c r="J2026" s="25">
        <v>0</v>
      </c>
    </row>
    <row r="2027" spans="2:10" x14ac:dyDescent="0.25">
      <c r="B2027" s="47"/>
      <c r="C2027" s="40"/>
      <c r="D2027" s="40">
        <v>4.3324022240731601</v>
      </c>
      <c r="E2027" s="25">
        <f>$F$1344</f>
        <v>10</v>
      </c>
      <c r="G2027" s="47"/>
      <c r="H2027" s="40"/>
      <c r="I2027" s="40">
        <v>8.5131009714170887</v>
      </c>
      <c r="J2027" s="25">
        <f>$K$1095</f>
        <v>2</v>
      </c>
    </row>
    <row r="2028" spans="2:10" x14ac:dyDescent="0.25">
      <c r="B2028" s="47"/>
      <c r="C2028" s="40"/>
      <c r="D2028" s="40">
        <v>4.3658085442609016</v>
      </c>
      <c r="E2028" s="25">
        <f>$F$1344</f>
        <v>10</v>
      </c>
      <c r="G2028" s="47"/>
      <c r="H2028" s="40"/>
      <c r="I2028" s="40">
        <v>8.5439951392792377</v>
      </c>
      <c r="J2028" s="25">
        <f>$K$1095</f>
        <v>2</v>
      </c>
    </row>
    <row r="2029" spans="2:10" x14ac:dyDescent="0.25">
      <c r="B2029" s="47"/>
      <c r="C2029" s="40"/>
      <c r="D2029" s="40">
        <v>4.3658085442609016</v>
      </c>
      <c r="E2029" s="25">
        <v>0</v>
      </c>
      <c r="G2029" s="47"/>
      <c r="H2029" s="40"/>
      <c r="I2029" s="40">
        <v>8.5439951392792377</v>
      </c>
      <c r="J2029" s="25">
        <v>0</v>
      </c>
    </row>
    <row r="2030" spans="2:10" x14ac:dyDescent="0.25">
      <c r="B2030" s="47"/>
      <c r="C2030" s="40"/>
      <c r="D2030" s="40">
        <v>4.399214864448644</v>
      </c>
      <c r="E2030" s="25">
        <v>0</v>
      </c>
      <c r="G2030" s="47"/>
      <c r="H2030" s="40"/>
      <c r="I2030" s="40">
        <v>8.5748893071413885</v>
      </c>
      <c r="J2030" s="25">
        <v>0</v>
      </c>
    </row>
    <row r="2031" spans="2:10" x14ac:dyDescent="0.25">
      <c r="B2031" s="47"/>
      <c r="C2031" s="40"/>
      <c r="D2031" s="40">
        <v>4.399214864448644</v>
      </c>
      <c r="E2031" s="25">
        <f>$F$1344</f>
        <v>10</v>
      </c>
      <c r="G2031" s="47"/>
      <c r="H2031" s="40"/>
      <c r="I2031" s="40">
        <v>8.5748893071413885</v>
      </c>
      <c r="J2031" s="25">
        <f>$K$1095</f>
        <v>2</v>
      </c>
    </row>
    <row r="2032" spans="2:10" x14ac:dyDescent="0.25">
      <c r="B2032" s="47"/>
      <c r="C2032" s="40"/>
      <c r="D2032" s="40">
        <v>4.4326211846363863</v>
      </c>
      <c r="E2032" s="25">
        <f>$F$1344</f>
        <v>10</v>
      </c>
      <c r="G2032" s="47"/>
      <c r="H2032" s="40"/>
      <c r="I2032" s="40">
        <v>8.6057834750035376</v>
      </c>
      <c r="J2032" s="25">
        <f>$K$1095</f>
        <v>2</v>
      </c>
    </row>
    <row r="2033" spans="2:10" x14ac:dyDescent="0.25">
      <c r="B2033" s="47"/>
      <c r="C2033" s="40"/>
      <c r="D2033" s="40">
        <v>4.4326211846363863</v>
      </c>
      <c r="E2033" s="25">
        <v>0</v>
      </c>
      <c r="G2033" s="47"/>
      <c r="H2033" s="40"/>
      <c r="I2033" s="40">
        <v>8.6057834750035376</v>
      </c>
      <c r="J2033" s="25">
        <v>0</v>
      </c>
    </row>
    <row r="2034" spans="2:10" x14ac:dyDescent="0.25">
      <c r="B2034" s="47"/>
      <c r="C2034" s="40"/>
      <c r="D2034" s="40">
        <v>4.4660275048241278</v>
      </c>
      <c r="E2034" s="25">
        <v>0</v>
      </c>
      <c r="G2034" s="47"/>
      <c r="H2034" s="40"/>
      <c r="I2034" s="40">
        <v>8.6366776428656884</v>
      </c>
      <c r="J2034" s="25">
        <v>0</v>
      </c>
    </row>
    <row r="2035" spans="2:10" x14ac:dyDescent="0.25">
      <c r="B2035" s="47"/>
      <c r="C2035" s="40"/>
      <c r="D2035" s="40">
        <v>4.4660275048241278</v>
      </c>
      <c r="E2035" s="25">
        <f>$F$1344</f>
        <v>10</v>
      </c>
      <c r="G2035" s="47"/>
      <c r="H2035" s="40"/>
      <c r="I2035" s="40">
        <v>8.6366776428656884</v>
      </c>
      <c r="J2035" s="25">
        <f>$K$1095</f>
        <v>2</v>
      </c>
    </row>
    <row r="2036" spans="2:10" x14ac:dyDescent="0.25">
      <c r="B2036" s="47"/>
      <c r="C2036" s="40"/>
      <c r="D2036" s="40">
        <v>4.4994338250118702</v>
      </c>
      <c r="E2036" s="25">
        <f>$F$1344</f>
        <v>10</v>
      </c>
      <c r="G2036" s="47"/>
      <c r="H2036" s="40"/>
      <c r="I2036" s="40">
        <v>8.6675718107278392</v>
      </c>
      <c r="J2036" s="25">
        <f>$K$1095</f>
        <v>2</v>
      </c>
    </row>
    <row r="2037" spans="2:10" x14ac:dyDescent="0.25">
      <c r="B2037" s="47"/>
      <c r="C2037" s="40"/>
      <c r="D2037" s="40">
        <v>4.4994338250118702</v>
      </c>
      <c r="E2037" s="25">
        <v>0</v>
      </c>
      <c r="G2037" s="47"/>
      <c r="H2037" s="40"/>
      <c r="I2037" s="40">
        <v>8.6675718107278392</v>
      </c>
      <c r="J2037" s="25">
        <v>0</v>
      </c>
    </row>
    <row r="2038" spans="2:10" x14ac:dyDescent="0.25">
      <c r="B2038" s="47"/>
      <c r="C2038" s="40"/>
      <c r="D2038" s="40">
        <v>4.5328401451996116</v>
      </c>
      <c r="E2038" s="25">
        <v>0</v>
      </c>
      <c r="G2038" s="47"/>
      <c r="H2038" s="40"/>
      <c r="I2038" s="40">
        <v>8.6984659785899883</v>
      </c>
      <c r="J2038" s="25">
        <v>0</v>
      </c>
    </row>
    <row r="2039" spans="2:10" x14ac:dyDescent="0.25">
      <c r="B2039" s="47"/>
      <c r="C2039" s="40"/>
      <c r="D2039" s="40">
        <v>4.5328401451996116</v>
      </c>
      <c r="E2039" s="25">
        <f>$F$1344</f>
        <v>10</v>
      </c>
      <c r="G2039" s="47"/>
      <c r="H2039" s="40"/>
      <c r="I2039" s="40">
        <v>8.6984659785899883</v>
      </c>
      <c r="J2039" s="25">
        <f>$K$1095</f>
        <v>2</v>
      </c>
    </row>
    <row r="2040" spans="2:10" x14ac:dyDescent="0.25">
      <c r="B2040" s="47"/>
      <c r="C2040" s="40"/>
      <c r="D2040" s="40">
        <v>4.566246465387354</v>
      </c>
      <c r="E2040" s="25">
        <f>$F$1344</f>
        <v>10</v>
      </c>
      <c r="G2040" s="47"/>
      <c r="H2040" s="40"/>
      <c r="I2040" s="40">
        <v>8.7293601464521391</v>
      </c>
      <c r="J2040" s="25">
        <f>$K$1095</f>
        <v>2</v>
      </c>
    </row>
    <row r="2041" spans="2:10" x14ac:dyDescent="0.25">
      <c r="B2041" s="47"/>
      <c r="C2041" s="40"/>
      <c r="D2041" s="40">
        <v>4.566246465387354</v>
      </c>
      <c r="E2041" s="25">
        <v>0</v>
      </c>
      <c r="G2041" s="47"/>
      <c r="H2041" s="40"/>
      <c r="I2041" s="40">
        <v>8.7293601464521391</v>
      </c>
      <c r="J2041" s="25">
        <v>0</v>
      </c>
    </row>
    <row r="2042" spans="2:10" x14ac:dyDescent="0.25">
      <c r="B2042" s="47"/>
      <c r="C2042" s="40"/>
      <c r="D2042" s="40">
        <v>4.5996527855750955</v>
      </c>
      <c r="E2042" s="25">
        <v>0</v>
      </c>
      <c r="G2042" s="47"/>
      <c r="H2042" s="40"/>
      <c r="I2042" s="40">
        <v>8.7602543143142899</v>
      </c>
      <c r="J2042" s="25">
        <v>0</v>
      </c>
    </row>
    <row r="2043" spans="2:10" x14ac:dyDescent="0.25">
      <c r="B2043" s="47"/>
      <c r="C2043" s="40"/>
      <c r="D2043" s="40">
        <v>4.5996527855750955</v>
      </c>
      <c r="E2043" s="25">
        <f>$F$1344</f>
        <v>10</v>
      </c>
      <c r="G2043" s="47"/>
      <c r="H2043" s="40"/>
      <c r="I2043" s="40">
        <v>8.7602543143142899</v>
      </c>
      <c r="J2043" s="25">
        <f>$K$1095</f>
        <v>2</v>
      </c>
    </row>
    <row r="2044" spans="2:10" x14ac:dyDescent="0.25">
      <c r="B2044" s="47"/>
      <c r="C2044" s="40"/>
      <c r="D2044" s="40">
        <v>4.6330591057628379</v>
      </c>
      <c r="E2044" s="25">
        <f>$F$1344</f>
        <v>10</v>
      </c>
      <c r="G2044" s="47"/>
      <c r="H2044" s="40"/>
      <c r="I2044" s="40">
        <v>8.791148482176439</v>
      </c>
      <c r="J2044" s="25">
        <f>$K$1095</f>
        <v>2</v>
      </c>
    </row>
    <row r="2045" spans="2:10" x14ac:dyDescent="0.25">
      <c r="B2045" s="47"/>
      <c r="C2045" s="40"/>
      <c r="D2045" s="40">
        <v>4.6330591057628379</v>
      </c>
      <c r="E2045" s="25">
        <v>0</v>
      </c>
      <c r="G2045" s="47"/>
      <c r="H2045" s="40"/>
      <c r="I2045" s="40">
        <v>8.791148482176439</v>
      </c>
      <c r="J2045" s="25">
        <v>0</v>
      </c>
    </row>
    <row r="2046" spans="2:10" x14ac:dyDescent="0.25">
      <c r="B2046" s="47"/>
      <c r="C2046" s="40"/>
      <c r="D2046" s="40">
        <v>4.6664654259505793</v>
      </c>
      <c r="E2046" s="25">
        <v>0</v>
      </c>
      <c r="G2046" s="47"/>
      <c r="H2046" s="40"/>
      <c r="I2046" s="40">
        <v>8.8220426500385898</v>
      </c>
      <c r="J2046" s="25">
        <v>0</v>
      </c>
    </row>
    <row r="2047" spans="2:10" x14ac:dyDescent="0.25">
      <c r="B2047" s="47"/>
      <c r="C2047" s="40"/>
      <c r="D2047" s="40">
        <v>4.6664654259505793</v>
      </c>
      <c r="E2047" s="25">
        <f>$F$1344</f>
        <v>10</v>
      </c>
      <c r="G2047" s="47"/>
      <c r="H2047" s="40"/>
      <c r="I2047" s="40">
        <v>8.8220426500385898</v>
      </c>
      <c r="J2047" s="25">
        <f>$K$1095</f>
        <v>2</v>
      </c>
    </row>
    <row r="2048" spans="2:10" x14ac:dyDescent="0.25">
      <c r="B2048" s="47"/>
      <c r="C2048" s="40"/>
      <c r="D2048" s="40">
        <v>4.6998717461383217</v>
      </c>
      <c r="E2048" s="25">
        <f>$F$1344</f>
        <v>10</v>
      </c>
      <c r="G2048" s="47"/>
      <c r="H2048" s="40"/>
      <c r="I2048" s="40">
        <v>8.8529368179007388</v>
      </c>
      <c r="J2048" s="25">
        <f>$K$1095</f>
        <v>2</v>
      </c>
    </row>
    <row r="2049" spans="2:10" x14ac:dyDescent="0.25">
      <c r="B2049" s="47"/>
      <c r="C2049" s="40"/>
      <c r="D2049" s="40">
        <v>4.6998717461383217</v>
      </c>
      <c r="E2049" s="25">
        <v>0</v>
      </c>
      <c r="G2049" s="47"/>
      <c r="H2049" s="40"/>
      <c r="I2049" s="40">
        <v>8.8529368179007388</v>
      </c>
      <c r="J2049" s="25">
        <v>0</v>
      </c>
    </row>
    <row r="2050" spans="2:10" x14ac:dyDescent="0.25">
      <c r="B2050" s="47"/>
      <c r="C2050" s="40"/>
      <c r="D2050" s="40">
        <v>4.7332780663260632</v>
      </c>
      <c r="E2050" s="25">
        <v>0</v>
      </c>
      <c r="G2050" s="47"/>
      <c r="H2050" s="40"/>
      <c r="I2050" s="40">
        <v>8.8838309857628897</v>
      </c>
      <c r="J2050" s="25">
        <v>0</v>
      </c>
    </row>
    <row r="2051" spans="2:10" x14ac:dyDescent="0.25">
      <c r="B2051" s="47"/>
      <c r="C2051" s="40"/>
      <c r="D2051" s="40">
        <v>4.7332780663260632</v>
      </c>
      <c r="E2051" s="25">
        <f>$F$1344</f>
        <v>10</v>
      </c>
      <c r="G2051" s="47"/>
      <c r="H2051" s="40"/>
      <c r="I2051" s="40">
        <v>8.8838309857628897</v>
      </c>
      <c r="J2051" s="25">
        <f>$K$1095</f>
        <v>2</v>
      </c>
    </row>
    <row r="2052" spans="2:10" x14ac:dyDescent="0.25">
      <c r="B2052" s="47"/>
      <c r="C2052" s="40"/>
      <c r="D2052" s="40">
        <v>4.7666843865138055</v>
      </c>
      <c r="E2052" s="25">
        <f>$F$1344</f>
        <v>10</v>
      </c>
      <c r="G2052" s="47"/>
      <c r="H2052" s="40"/>
      <c r="I2052" s="40">
        <v>8.9147251536250405</v>
      </c>
      <c r="J2052" s="25">
        <f>$K$1095</f>
        <v>2</v>
      </c>
    </row>
    <row r="2053" spans="2:10" x14ac:dyDescent="0.25">
      <c r="B2053" s="47"/>
      <c r="C2053" s="40"/>
      <c r="D2053" s="40">
        <v>4.7666843865138055</v>
      </c>
      <c r="E2053" s="25">
        <v>0</v>
      </c>
      <c r="G2053" s="47"/>
      <c r="H2053" s="40"/>
      <c r="I2053" s="40">
        <v>8.9147251536250405</v>
      </c>
      <c r="J2053" s="25">
        <v>0</v>
      </c>
    </row>
    <row r="2054" spans="2:10" x14ac:dyDescent="0.25">
      <c r="B2054" s="47"/>
      <c r="C2054" s="40"/>
      <c r="D2054" s="40">
        <v>4.800090706701547</v>
      </c>
      <c r="E2054" s="25">
        <v>0</v>
      </c>
      <c r="G2054" s="47"/>
      <c r="H2054" s="40"/>
      <c r="I2054" s="40">
        <v>8.9456193214871895</v>
      </c>
      <c r="J2054" s="25">
        <v>0</v>
      </c>
    </row>
    <row r="2055" spans="2:10" x14ac:dyDescent="0.25">
      <c r="B2055" s="47"/>
      <c r="C2055" s="40"/>
      <c r="D2055" s="40">
        <v>4.800090706701547</v>
      </c>
      <c r="E2055" s="25">
        <f>$F$1344</f>
        <v>10</v>
      </c>
      <c r="G2055" s="47"/>
      <c r="H2055" s="40"/>
      <c r="I2055" s="40">
        <v>8.9456193214871895</v>
      </c>
      <c r="J2055" s="25">
        <f>$K$1095</f>
        <v>2</v>
      </c>
    </row>
    <row r="2056" spans="2:10" x14ac:dyDescent="0.25">
      <c r="B2056" s="47"/>
      <c r="C2056" s="40"/>
      <c r="D2056" s="40">
        <v>4.8334970268892894</v>
      </c>
      <c r="E2056" s="25">
        <f>$F$1344</f>
        <v>10</v>
      </c>
      <c r="G2056" s="47"/>
      <c r="H2056" s="40"/>
      <c r="I2056" s="40">
        <v>8.9765134893493403</v>
      </c>
      <c r="J2056" s="25">
        <f>$K$1095</f>
        <v>2</v>
      </c>
    </row>
    <row r="2057" spans="2:10" x14ac:dyDescent="0.25">
      <c r="B2057" s="47"/>
      <c r="C2057" s="40"/>
      <c r="D2057" s="40">
        <v>4.8334970268892894</v>
      </c>
      <c r="E2057" s="25">
        <v>0</v>
      </c>
      <c r="G2057" s="47"/>
      <c r="H2057" s="40"/>
      <c r="I2057" s="40">
        <v>8.9765134893493403</v>
      </c>
      <c r="J2057" s="25">
        <v>0</v>
      </c>
    </row>
    <row r="2058" spans="2:10" x14ac:dyDescent="0.25">
      <c r="B2058" s="47"/>
      <c r="C2058" s="40"/>
      <c r="D2058" s="40">
        <v>4.8669033470770309</v>
      </c>
      <c r="E2058" s="25">
        <v>0</v>
      </c>
      <c r="G2058" s="47"/>
      <c r="H2058" s="40"/>
      <c r="I2058" s="40">
        <v>9.0074076572114894</v>
      </c>
      <c r="J2058" s="25">
        <v>0</v>
      </c>
    </row>
    <row r="2059" spans="2:10" x14ac:dyDescent="0.25">
      <c r="B2059" s="47"/>
      <c r="C2059" s="40"/>
      <c r="D2059" s="40">
        <v>4.8669033470770309</v>
      </c>
      <c r="E2059" s="25">
        <f>$F$1344</f>
        <v>10</v>
      </c>
      <c r="G2059" s="47"/>
      <c r="H2059" s="40"/>
      <c r="I2059" s="40">
        <v>9.0074076572114894</v>
      </c>
      <c r="J2059" s="25">
        <f>$K$1095</f>
        <v>2</v>
      </c>
    </row>
    <row r="2060" spans="2:10" x14ac:dyDescent="0.25">
      <c r="B2060" s="47"/>
      <c r="C2060" s="40"/>
      <c r="D2060" s="40">
        <v>4.9003096672647732</v>
      </c>
      <c r="E2060" s="25">
        <f>$F$1344</f>
        <v>10</v>
      </c>
      <c r="G2060" s="47"/>
      <c r="H2060" s="40"/>
      <c r="I2060" s="40">
        <v>9.0383018250736402</v>
      </c>
      <c r="J2060" s="25">
        <f>$K$1095</f>
        <v>2</v>
      </c>
    </row>
    <row r="2061" spans="2:10" x14ac:dyDescent="0.25">
      <c r="B2061" s="47"/>
      <c r="C2061" s="40"/>
      <c r="D2061" s="40">
        <v>4.9003096672647732</v>
      </c>
      <c r="E2061" s="25">
        <v>0</v>
      </c>
      <c r="G2061" s="47"/>
      <c r="H2061" s="40"/>
      <c r="I2061" s="40">
        <v>9.0383018250736402</v>
      </c>
      <c r="J2061" s="25">
        <v>0</v>
      </c>
    </row>
    <row r="2062" spans="2:10" x14ac:dyDescent="0.25">
      <c r="B2062" s="47"/>
      <c r="C2062" s="40"/>
      <c r="D2062" s="40">
        <v>4.9337159874525156</v>
      </c>
      <c r="E2062" s="25">
        <v>0</v>
      </c>
      <c r="G2062" s="47"/>
      <c r="H2062" s="40"/>
      <c r="I2062" s="40">
        <v>9.069195992935791</v>
      </c>
      <c r="J2062" s="25">
        <v>0</v>
      </c>
    </row>
    <row r="2063" spans="2:10" x14ac:dyDescent="0.25">
      <c r="B2063" s="47"/>
      <c r="C2063" s="40"/>
      <c r="D2063" s="40">
        <v>4.9337159874525156</v>
      </c>
      <c r="E2063" s="25">
        <f>$F$1344</f>
        <v>10</v>
      </c>
      <c r="G2063" s="47"/>
      <c r="H2063" s="40"/>
      <c r="I2063" s="40">
        <v>9.069195992935791</v>
      </c>
      <c r="J2063" s="25">
        <f>$K$1095</f>
        <v>2</v>
      </c>
    </row>
    <row r="2064" spans="2:10" x14ac:dyDescent="0.25">
      <c r="B2064" s="47"/>
      <c r="C2064" s="40"/>
      <c r="D2064" s="40">
        <v>4.9671223076402571</v>
      </c>
      <c r="E2064" s="25">
        <f>$F$1344</f>
        <v>10</v>
      </c>
      <c r="G2064" s="47"/>
      <c r="H2064" s="40"/>
      <c r="I2064" s="40">
        <v>9.1000901607979401</v>
      </c>
      <c r="J2064" s="25">
        <f>$K$1095</f>
        <v>2</v>
      </c>
    </row>
    <row r="2065" spans="2:10" x14ac:dyDescent="0.25">
      <c r="B2065" s="47"/>
      <c r="C2065" s="40"/>
      <c r="D2065" s="40">
        <v>4.9671223076402571</v>
      </c>
      <c r="E2065" s="25">
        <v>0</v>
      </c>
      <c r="G2065" s="47"/>
      <c r="H2065" s="40"/>
      <c r="I2065" s="40">
        <v>9.1000901607979401</v>
      </c>
      <c r="J2065" s="25">
        <v>0</v>
      </c>
    </row>
    <row r="2066" spans="2:10" x14ac:dyDescent="0.25">
      <c r="B2066" s="47"/>
      <c r="C2066" s="40"/>
      <c r="D2066" s="40">
        <v>5.0005286278279995</v>
      </c>
      <c r="E2066" s="25">
        <v>0</v>
      </c>
      <c r="G2066" s="47"/>
      <c r="H2066" s="40"/>
      <c r="I2066" s="40">
        <v>9.1309843286600909</v>
      </c>
      <c r="J2066" s="25">
        <v>0</v>
      </c>
    </row>
    <row r="2067" spans="2:10" x14ac:dyDescent="0.25">
      <c r="B2067" s="47"/>
      <c r="C2067" s="40"/>
      <c r="D2067" s="40">
        <v>5.0005286278279995</v>
      </c>
      <c r="E2067" s="25">
        <f>$F$1344</f>
        <v>10</v>
      </c>
      <c r="G2067" s="47"/>
      <c r="H2067" s="40"/>
      <c r="I2067" s="40">
        <v>9.1309843286600909</v>
      </c>
      <c r="J2067" s="25">
        <f>$K$1095</f>
        <v>2</v>
      </c>
    </row>
    <row r="2068" spans="2:10" x14ac:dyDescent="0.25">
      <c r="B2068" s="47"/>
      <c r="C2068" s="40"/>
      <c r="D2068" s="40">
        <v>5.0339349480157409</v>
      </c>
      <c r="E2068" s="25">
        <f>$F$1344</f>
        <v>10</v>
      </c>
      <c r="G2068" s="47"/>
      <c r="H2068" s="40"/>
      <c r="I2068" s="40">
        <v>9.16187849652224</v>
      </c>
      <c r="J2068" s="25">
        <f>$K$1095</f>
        <v>2</v>
      </c>
    </row>
    <row r="2069" spans="2:10" x14ac:dyDescent="0.25">
      <c r="B2069" s="47"/>
      <c r="C2069" s="40"/>
      <c r="D2069" s="40">
        <v>5.0339349480157409</v>
      </c>
      <c r="E2069" s="25">
        <v>0</v>
      </c>
      <c r="G2069" s="47"/>
      <c r="H2069" s="40"/>
      <c r="I2069" s="40">
        <v>9.16187849652224</v>
      </c>
      <c r="J2069" s="25">
        <v>0</v>
      </c>
    </row>
    <row r="2070" spans="2:10" x14ac:dyDescent="0.25">
      <c r="B2070" s="47"/>
      <c r="C2070" s="40"/>
      <c r="D2070" s="40">
        <v>5.0673412682034833</v>
      </c>
      <c r="E2070" s="25">
        <v>0</v>
      </c>
      <c r="G2070" s="47"/>
      <c r="H2070" s="40"/>
      <c r="I2070" s="40">
        <v>9.1927726643843908</v>
      </c>
      <c r="J2070" s="25">
        <v>0</v>
      </c>
    </row>
    <row r="2071" spans="2:10" x14ac:dyDescent="0.25">
      <c r="B2071" s="47"/>
      <c r="C2071" s="40"/>
      <c r="D2071" s="40">
        <v>5.0673412682034833</v>
      </c>
      <c r="E2071" s="25">
        <f>$F$1344</f>
        <v>10</v>
      </c>
      <c r="G2071" s="47"/>
      <c r="H2071" s="40"/>
      <c r="I2071" s="40">
        <v>9.1927726643843908</v>
      </c>
      <c r="J2071" s="25">
        <f>$K$1095</f>
        <v>2</v>
      </c>
    </row>
    <row r="2072" spans="2:10" x14ac:dyDescent="0.25">
      <c r="B2072" s="47"/>
      <c r="C2072" s="40"/>
      <c r="D2072" s="40">
        <v>5.1007475883912248</v>
      </c>
      <c r="E2072" s="25">
        <f>$F$1344</f>
        <v>10</v>
      </c>
      <c r="G2072" s="47"/>
      <c r="H2072" s="40"/>
      <c r="I2072" s="40">
        <v>9.2236668322465416</v>
      </c>
      <c r="J2072" s="25">
        <f>$K$1095</f>
        <v>2</v>
      </c>
    </row>
    <row r="2073" spans="2:10" x14ac:dyDescent="0.25">
      <c r="B2073" s="47"/>
      <c r="C2073" s="40"/>
      <c r="D2073" s="40">
        <v>5.1007475883912248</v>
      </c>
      <c r="E2073" s="25">
        <v>0</v>
      </c>
      <c r="G2073" s="47"/>
      <c r="H2073" s="40"/>
      <c r="I2073" s="40">
        <v>9.2236668322465416</v>
      </c>
      <c r="J2073" s="25">
        <v>0</v>
      </c>
    </row>
    <row r="2074" spans="2:10" x14ac:dyDescent="0.25">
      <c r="B2074" s="47"/>
      <c r="C2074" s="40"/>
      <c r="D2074" s="40">
        <v>5.1341539085789671</v>
      </c>
      <c r="E2074" s="25">
        <v>0</v>
      </c>
      <c r="G2074" s="47"/>
      <c r="H2074" s="40"/>
      <c r="I2074" s="40">
        <v>9.2545610001086906</v>
      </c>
      <c r="J2074" s="25">
        <v>0</v>
      </c>
    </row>
    <row r="2075" spans="2:10" x14ac:dyDescent="0.25">
      <c r="B2075" s="47"/>
      <c r="C2075" s="40"/>
      <c r="D2075" s="40">
        <v>5.1341539085789671</v>
      </c>
      <c r="E2075" s="25">
        <f>$F$1344</f>
        <v>10</v>
      </c>
      <c r="G2075" s="47"/>
      <c r="H2075" s="40"/>
      <c r="I2075" s="40">
        <v>9.2545610001086906</v>
      </c>
      <c r="J2075" s="25">
        <f>$K$1095</f>
        <v>2</v>
      </c>
    </row>
    <row r="2076" spans="2:10" x14ac:dyDescent="0.25">
      <c r="B2076" s="47"/>
      <c r="C2076" s="40"/>
      <c r="D2076" s="40">
        <v>5.1341539085789671</v>
      </c>
      <c r="E2076" s="25">
        <f>$F$1344</f>
        <v>10</v>
      </c>
      <c r="G2076" s="47"/>
      <c r="H2076" s="40"/>
      <c r="I2076" s="40">
        <v>9.2854551679708415</v>
      </c>
      <c r="J2076" s="25">
        <f>$K$1095</f>
        <v>2</v>
      </c>
    </row>
    <row r="2077" spans="2:10" x14ac:dyDescent="0.25">
      <c r="B2077" s="47"/>
      <c r="C2077" s="40"/>
      <c r="D2077" s="40">
        <v>5.1341539085789671</v>
      </c>
      <c r="E2077" s="25">
        <v>0</v>
      </c>
      <c r="G2077" s="47"/>
      <c r="H2077" s="40"/>
      <c r="I2077" s="40">
        <v>9.2854551679708415</v>
      </c>
      <c r="J2077" s="25">
        <v>0</v>
      </c>
    </row>
    <row r="2078" spans="2:10" x14ac:dyDescent="0.25">
      <c r="B2078" s="47"/>
      <c r="C2078" s="40"/>
      <c r="D2078" s="40">
        <v>5.1341539085789671</v>
      </c>
      <c r="E2078" s="25">
        <v>0</v>
      </c>
      <c r="G2078" s="47"/>
      <c r="H2078" s="40"/>
      <c r="I2078" s="40">
        <v>9.3163493358329905</v>
      </c>
      <c r="J2078" s="25">
        <v>0</v>
      </c>
    </row>
    <row r="2079" spans="2:10" x14ac:dyDescent="0.25">
      <c r="B2079" s="47"/>
      <c r="C2079" s="40"/>
      <c r="D2079" s="40">
        <v>5.1341539085789671</v>
      </c>
      <c r="E2079" s="25">
        <f>$F$1345</f>
        <v>5</v>
      </c>
      <c r="G2079" s="47"/>
      <c r="H2079" s="40"/>
      <c r="I2079" s="40">
        <v>9.3163493358329905</v>
      </c>
      <c r="J2079" s="25">
        <f>$K$1095</f>
        <v>2</v>
      </c>
    </row>
    <row r="2080" spans="2:10" x14ac:dyDescent="0.25">
      <c r="B2080" s="47"/>
      <c r="C2080" s="40"/>
      <c r="D2080" s="40">
        <v>5.1675602287667086</v>
      </c>
      <c r="E2080" s="25">
        <f>$F$1345</f>
        <v>5</v>
      </c>
      <c r="G2080" s="47"/>
      <c r="H2080" s="40"/>
      <c r="I2080" s="40">
        <v>9.3472435036951413</v>
      </c>
      <c r="J2080" s="25">
        <f>$K$1095</f>
        <v>2</v>
      </c>
    </row>
    <row r="2081" spans="2:10" x14ac:dyDescent="0.25">
      <c r="B2081" s="47"/>
      <c r="C2081" s="40"/>
      <c r="D2081" s="40">
        <v>5.1675602287667086</v>
      </c>
      <c r="E2081" s="25">
        <v>0</v>
      </c>
      <c r="G2081" s="47"/>
      <c r="H2081" s="40"/>
      <c r="I2081" s="40">
        <v>9.3472435036951413</v>
      </c>
      <c r="J2081" s="25">
        <v>0</v>
      </c>
    </row>
    <row r="2082" spans="2:10" x14ac:dyDescent="0.25">
      <c r="B2082" s="47"/>
      <c r="C2082" s="40"/>
      <c r="D2082" s="40">
        <v>5.200966548954451</v>
      </c>
      <c r="E2082" s="25">
        <v>0</v>
      </c>
      <c r="G2082" s="47"/>
      <c r="H2082" s="40"/>
      <c r="I2082" s="40">
        <v>9.3781376715572922</v>
      </c>
      <c r="J2082" s="25">
        <v>0</v>
      </c>
    </row>
    <row r="2083" spans="2:10" x14ac:dyDescent="0.25">
      <c r="B2083" s="47"/>
      <c r="C2083" s="40"/>
      <c r="D2083" s="40">
        <v>5.200966548954451</v>
      </c>
      <c r="E2083" s="25">
        <f>$F$1345</f>
        <v>5</v>
      </c>
      <c r="G2083" s="47"/>
      <c r="H2083" s="40"/>
      <c r="I2083" s="40">
        <v>9.3781376715572922</v>
      </c>
      <c r="J2083" s="25">
        <f>$K$1095</f>
        <v>2</v>
      </c>
    </row>
    <row r="2084" spans="2:10" x14ac:dyDescent="0.25">
      <c r="B2084" s="47"/>
      <c r="C2084" s="40"/>
      <c r="D2084" s="40">
        <v>5.2343728691421925</v>
      </c>
      <c r="E2084" s="25">
        <f>$F$1345</f>
        <v>5</v>
      </c>
      <c r="G2084" s="47"/>
      <c r="H2084" s="40"/>
      <c r="I2084" s="40">
        <v>9.4090318394194412</v>
      </c>
      <c r="J2084" s="25">
        <f>$K$1095</f>
        <v>2</v>
      </c>
    </row>
    <row r="2085" spans="2:10" x14ac:dyDescent="0.25">
      <c r="B2085" s="47"/>
      <c r="C2085" s="40"/>
      <c r="D2085" s="40">
        <v>5.2343728691421925</v>
      </c>
      <c r="E2085" s="25">
        <v>0</v>
      </c>
      <c r="G2085" s="47"/>
      <c r="H2085" s="40"/>
      <c r="I2085" s="40">
        <v>9.4090318394194412</v>
      </c>
      <c r="J2085" s="25">
        <v>0</v>
      </c>
    </row>
    <row r="2086" spans="2:10" x14ac:dyDescent="0.25">
      <c r="B2086" s="47"/>
      <c r="C2086" s="40"/>
      <c r="D2086" s="40">
        <v>5.2677791893299348</v>
      </c>
      <c r="E2086" s="25">
        <v>0</v>
      </c>
      <c r="G2086" s="47"/>
      <c r="H2086" s="40"/>
      <c r="I2086" s="40">
        <v>9.439926007281592</v>
      </c>
      <c r="J2086" s="25">
        <v>0</v>
      </c>
    </row>
    <row r="2087" spans="2:10" x14ac:dyDescent="0.25">
      <c r="B2087" s="47"/>
      <c r="C2087" s="40"/>
      <c r="D2087" s="40">
        <v>5.2677791893299348</v>
      </c>
      <c r="E2087" s="25">
        <f>$F$1345</f>
        <v>5</v>
      </c>
      <c r="G2087" s="47"/>
      <c r="H2087" s="40"/>
      <c r="I2087" s="40">
        <v>9.439926007281592</v>
      </c>
      <c r="J2087" s="25">
        <f>$K$1095</f>
        <v>2</v>
      </c>
    </row>
    <row r="2088" spans="2:10" x14ac:dyDescent="0.25">
      <c r="B2088" s="47"/>
      <c r="C2088" s="40"/>
      <c r="D2088" s="40">
        <v>5.3011855095176772</v>
      </c>
      <c r="E2088" s="25">
        <f>$F$1345</f>
        <v>5</v>
      </c>
      <c r="G2088" s="47"/>
      <c r="H2088" s="40"/>
      <c r="I2088" s="40">
        <v>9.4708201751437411</v>
      </c>
      <c r="J2088" s="25">
        <f>$K$1095</f>
        <v>2</v>
      </c>
    </row>
    <row r="2089" spans="2:10" x14ac:dyDescent="0.25">
      <c r="B2089" s="47"/>
      <c r="C2089" s="40"/>
      <c r="D2089" s="40">
        <v>5.3011855095176772</v>
      </c>
      <c r="E2089" s="25">
        <v>0</v>
      </c>
      <c r="G2089" s="47"/>
      <c r="H2089" s="40"/>
      <c r="I2089" s="40">
        <v>9.4708201751437411</v>
      </c>
      <c r="J2089" s="25">
        <v>0</v>
      </c>
    </row>
    <row r="2090" spans="2:10" x14ac:dyDescent="0.25">
      <c r="B2090" s="47"/>
      <c r="C2090" s="40"/>
      <c r="D2090" s="40">
        <v>5.3345918297054187</v>
      </c>
      <c r="E2090" s="25">
        <v>0</v>
      </c>
      <c r="G2090" s="47"/>
      <c r="H2090" s="40"/>
      <c r="I2090" s="40">
        <v>9.5017143430058919</v>
      </c>
      <c r="J2090" s="25">
        <v>0</v>
      </c>
    </row>
    <row r="2091" spans="2:10" x14ac:dyDescent="0.25">
      <c r="B2091" s="47"/>
      <c r="C2091" s="40"/>
      <c r="D2091" s="40">
        <v>5.3345918297054187</v>
      </c>
      <c r="E2091" s="25">
        <f>$F$1345</f>
        <v>5</v>
      </c>
      <c r="G2091" s="47"/>
      <c r="H2091" s="40"/>
      <c r="I2091" s="40">
        <v>9.5017143430058919</v>
      </c>
      <c r="J2091" s="25">
        <f>$K$1095</f>
        <v>2</v>
      </c>
    </row>
    <row r="2092" spans="2:10" x14ac:dyDescent="0.25">
      <c r="B2092" s="47"/>
      <c r="C2092" s="40"/>
      <c r="D2092" s="40">
        <v>5.367998149893161</v>
      </c>
      <c r="E2092" s="25">
        <f>$F$1345</f>
        <v>5</v>
      </c>
      <c r="G2092" s="47"/>
      <c r="H2092" s="40"/>
      <c r="I2092" s="40">
        <v>9.5326085108680427</v>
      </c>
      <c r="J2092" s="25">
        <f>$K$1095</f>
        <v>2</v>
      </c>
    </row>
    <row r="2093" spans="2:10" x14ac:dyDescent="0.25">
      <c r="B2093" s="47"/>
      <c r="C2093" s="40"/>
      <c r="D2093" s="40">
        <v>5.367998149893161</v>
      </c>
      <c r="E2093" s="25">
        <v>0</v>
      </c>
      <c r="G2093" s="47"/>
      <c r="H2093" s="40"/>
      <c r="I2093" s="40">
        <v>9.5326085108680427</v>
      </c>
      <c r="J2093" s="25">
        <v>0</v>
      </c>
    </row>
    <row r="2094" spans="2:10" x14ac:dyDescent="0.25">
      <c r="B2094" s="47"/>
      <c r="C2094" s="40"/>
      <c r="D2094" s="40">
        <v>5.4014044700809025</v>
      </c>
      <c r="E2094" s="25">
        <v>0</v>
      </c>
      <c r="G2094" s="47"/>
      <c r="H2094" s="40"/>
      <c r="I2094" s="40">
        <v>9.5635026787301918</v>
      </c>
      <c r="J2094" s="25">
        <v>0</v>
      </c>
    </row>
    <row r="2095" spans="2:10" x14ac:dyDescent="0.25">
      <c r="B2095" s="47"/>
      <c r="C2095" s="40"/>
      <c r="D2095" s="40">
        <v>5.4014044700809025</v>
      </c>
      <c r="E2095" s="25">
        <f>$F$1345</f>
        <v>5</v>
      </c>
      <c r="G2095" s="47"/>
      <c r="H2095" s="40"/>
      <c r="I2095" s="40">
        <v>9.5635026787301918</v>
      </c>
      <c r="J2095" s="25">
        <f>$K$1095</f>
        <v>2</v>
      </c>
    </row>
    <row r="2096" spans="2:10" x14ac:dyDescent="0.25">
      <c r="B2096" s="47"/>
      <c r="C2096" s="40"/>
      <c r="D2096" s="40">
        <v>5.4348107902686449</v>
      </c>
      <c r="E2096" s="25">
        <f>$F$1345</f>
        <v>5</v>
      </c>
      <c r="G2096" s="47"/>
      <c r="H2096" s="40"/>
      <c r="I2096" s="40">
        <v>9.5943968465923426</v>
      </c>
      <c r="J2096" s="25">
        <f>$K$1095</f>
        <v>2</v>
      </c>
    </row>
    <row r="2097" spans="2:10" x14ac:dyDescent="0.25">
      <c r="B2097" s="47"/>
      <c r="C2097" s="40"/>
      <c r="D2097" s="40">
        <v>5.4348107902686449</v>
      </c>
      <c r="E2097" s="25">
        <v>0</v>
      </c>
      <c r="G2097" s="47"/>
      <c r="H2097" s="40"/>
      <c r="I2097" s="40">
        <v>9.5943968465923426</v>
      </c>
      <c r="J2097" s="25">
        <v>0</v>
      </c>
    </row>
    <row r="2098" spans="2:10" x14ac:dyDescent="0.25">
      <c r="B2098" s="47"/>
      <c r="C2098" s="40"/>
      <c r="D2098" s="40">
        <v>5.4682171104563864</v>
      </c>
      <c r="E2098" s="25">
        <v>0</v>
      </c>
      <c r="G2098" s="47"/>
      <c r="H2098" s="40"/>
      <c r="I2098" s="40">
        <v>9.6252910144544934</v>
      </c>
      <c r="J2098" s="25">
        <v>0</v>
      </c>
    </row>
    <row r="2099" spans="2:10" x14ac:dyDescent="0.25">
      <c r="B2099" s="47"/>
      <c r="C2099" s="40"/>
      <c r="D2099" s="40">
        <v>5.4682171104563864</v>
      </c>
      <c r="E2099" s="25">
        <f>$F$1345</f>
        <v>5</v>
      </c>
      <c r="G2099" s="47"/>
      <c r="H2099" s="40"/>
      <c r="I2099" s="40">
        <v>9.6252910144544934</v>
      </c>
      <c r="J2099" s="25">
        <f>$K$1095</f>
        <v>2</v>
      </c>
    </row>
    <row r="2100" spans="2:10" x14ac:dyDescent="0.25">
      <c r="B2100" s="47"/>
      <c r="C2100" s="40"/>
      <c r="D2100" s="40">
        <v>5.5016234306441287</v>
      </c>
      <c r="E2100" s="25">
        <f>$F$1345</f>
        <v>5</v>
      </c>
      <c r="G2100" s="47"/>
      <c r="H2100" s="40"/>
      <c r="I2100" s="40">
        <v>9.6561851823166425</v>
      </c>
      <c r="J2100" s="25">
        <f>$K$1095</f>
        <v>2</v>
      </c>
    </row>
    <row r="2101" spans="2:10" x14ac:dyDescent="0.25">
      <c r="B2101" s="47"/>
      <c r="C2101" s="40"/>
      <c r="D2101" s="40">
        <v>5.5016234306441287</v>
      </c>
      <c r="E2101" s="25">
        <v>0</v>
      </c>
      <c r="G2101" s="47"/>
      <c r="H2101" s="40"/>
      <c r="I2101" s="40">
        <v>9.6561851823166425</v>
      </c>
      <c r="J2101" s="25">
        <v>0</v>
      </c>
    </row>
    <row r="2102" spans="2:10" x14ac:dyDescent="0.25">
      <c r="B2102" s="47"/>
      <c r="C2102" s="40"/>
      <c r="D2102" s="40">
        <v>5.5350297508318702</v>
      </c>
      <c r="E2102" s="25">
        <v>0</v>
      </c>
      <c r="G2102" s="47"/>
      <c r="H2102" s="40"/>
      <c r="I2102" s="40">
        <v>9.6870793501787933</v>
      </c>
      <c r="J2102" s="25">
        <v>0</v>
      </c>
    </row>
    <row r="2103" spans="2:10" x14ac:dyDescent="0.25">
      <c r="B2103" s="47"/>
      <c r="C2103" s="40"/>
      <c r="D2103" s="40">
        <v>5.5350297508318702</v>
      </c>
      <c r="E2103" s="25">
        <f>$F$1345</f>
        <v>5</v>
      </c>
      <c r="G2103" s="47"/>
      <c r="H2103" s="40"/>
      <c r="I2103" s="40">
        <v>9.6870793501787933</v>
      </c>
      <c r="J2103" s="25">
        <f>$K$1095</f>
        <v>2</v>
      </c>
    </row>
    <row r="2104" spans="2:10" x14ac:dyDescent="0.25">
      <c r="B2104" s="47"/>
      <c r="C2104" s="40"/>
      <c r="D2104" s="40">
        <v>5.5684360710196126</v>
      </c>
      <c r="E2104" s="25">
        <f>$F$1345</f>
        <v>5</v>
      </c>
      <c r="G2104" s="47"/>
      <c r="H2104" s="40"/>
      <c r="I2104" s="40">
        <v>9.7179735180409423</v>
      </c>
      <c r="J2104" s="25">
        <f>$K$1095</f>
        <v>2</v>
      </c>
    </row>
    <row r="2105" spans="2:10" x14ac:dyDescent="0.25">
      <c r="B2105" s="47"/>
      <c r="C2105" s="40"/>
      <c r="D2105" s="40">
        <v>5.5684360710196126</v>
      </c>
      <c r="E2105" s="25">
        <v>0</v>
      </c>
      <c r="G2105" s="47"/>
      <c r="H2105" s="40"/>
      <c r="I2105" s="40">
        <v>9.7179735180409423</v>
      </c>
      <c r="J2105" s="25">
        <v>0</v>
      </c>
    </row>
    <row r="2106" spans="2:10" x14ac:dyDescent="0.25">
      <c r="B2106" s="47"/>
      <c r="C2106" s="40"/>
      <c r="D2106" s="40">
        <v>5.6018423912073541</v>
      </c>
      <c r="E2106" s="25">
        <v>0</v>
      </c>
      <c r="G2106" s="47"/>
      <c r="H2106" s="40"/>
      <c r="I2106" s="40">
        <v>9.7488676859030932</v>
      </c>
      <c r="J2106" s="25">
        <v>0</v>
      </c>
    </row>
    <row r="2107" spans="2:10" x14ac:dyDescent="0.25">
      <c r="B2107" s="47"/>
      <c r="C2107" s="40"/>
      <c r="D2107" s="40">
        <v>5.6018423912073541</v>
      </c>
      <c r="E2107" s="25">
        <f>$F$1345</f>
        <v>5</v>
      </c>
      <c r="G2107" s="47"/>
      <c r="H2107" s="40"/>
      <c r="I2107" s="40">
        <v>9.7488676859030932</v>
      </c>
      <c r="J2107" s="25">
        <f>$K$1095</f>
        <v>2</v>
      </c>
    </row>
    <row r="2108" spans="2:10" x14ac:dyDescent="0.25">
      <c r="B2108" s="47"/>
      <c r="C2108" s="40"/>
      <c r="D2108" s="40">
        <v>5.6352487113950964</v>
      </c>
      <c r="E2108" s="25">
        <f>$F$1345</f>
        <v>5</v>
      </c>
      <c r="G2108" s="47"/>
      <c r="H2108" s="40"/>
      <c r="I2108" s="40">
        <v>9.779761853765244</v>
      </c>
      <c r="J2108" s="25">
        <f>$K$1095</f>
        <v>2</v>
      </c>
    </row>
    <row r="2109" spans="2:10" x14ac:dyDescent="0.25">
      <c r="B2109" s="47"/>
      <c r="C2109" s="40"/>
      <c r="D2109" s="40">
        <v>5.6352487113950964</v>
      </c>
      <c r="E2109" s="25">
        <v>0</v>
      </c>
      <c r="G2109" s="47"/>
      <c r="H2109" s="40"/>
      <c r="I2109" s="40">
        <v>9.779761853765244</v>
      </c>
      <c r="J2109" s="25">
        <v>0</v>
      </c>
    </row>
    <row r="2110" spans="2:10" x14ac:dyDescent="0.25">
      <c r="B2110" s="47"/>
      <c r="C2110" s="40"/>
      <c r="D2110" s="40">
        <v>5.6686550315828379</v>
      </c>
      <c r="E2110" s="25">
        <v>0</v>
      </c>
      <c r="G2110" s="47"/>
      <c r="H2110" s="40"/>
      <c r="I2110" s="40">
        <v>9.810656021627393</v>
      </c>
      <c r="J2110" s="25">
        <v>0</v>
      </c>
    </row>
    <row r="2111" spans="2:10" x14ac:dyDescent="0.25">
      <c r="B2111" s="47"/>
      <c r="C2111" s="40"/>
      <c r="D2111" s="40">
        <v>5.6686550315828379</v>
      </c>
      <c r="E2111" s="25">
        <f>$F$1345</f>
        <v>5</v>
      </c>
      <c r="G2111" s="47"/>
      <c r="H2111" s="40"/>
      <c r="I2111" s="40">
        <v>9.810656021627393</v>
      </c>
      <c r="J2111" s="25">
        <f>$K$1095</f>
        <v>2</v>
      </c>
    </row>
    <row r="2112" spans="2:10" x14ac:dyDescent="0.25">
      <c r="B2112" s="47"/>
      <c r="C2112" s="40"/>
      <c r="D2112" s="40">
        <v>5.7020613517705803</v>
      </c>
      <c r="E2112" s="25">
        <f>$F$1345</f>
        <v>5</v>
      </c>
      <c r="G2112" s="47"/>
      <c r="H2112" s="40"/>
      <c r="I2112" s="40">
        <v>9.8415501894895439</v>
      </c>
      <c r="J2112" s="25">
        <f>$K$1095</f>
        <v>2</v>
      </c>
    </row>
    <row r="2113" spans="2:10" x14ac:dyDescent="0.25">
      <c r="B2113" s="47"/>
      <c r="C2113" s="40"/>
      <c r="D2113" s="40">
        <v>5.7020613517705803</v>
      </c>
      <c r="E2113" s="25">
        <v>0</v>
      </c>
      <c r="G2113" s="47"/>
      <c r="H2113" s="40"/>
      <c r="I2113" s="40">
        <v>9.8415501894895439</v>
      </c>
      <c r="J2113" s="25">
        <v>0</v>
      </c>
    </row>
    <row r="2114" spans="2:10" x14ac:dyDescent="0.25">
      <c r="B2114" s="47"/>
      <c r="C2114" s="40"/>
      <c r="D2114" s="40">
        <v>5.7354676719583217</v>
      </c>
      <c r="E2114" s="25">
        <v>0</v>
      </c>
      <c r="G2114" s="47"/>
      <c r="H2114" s="40"/>
      <c r="I2114" s="40">
        <v>9.8724443573516929</v>
      </c>
      <c r="J2114" s="25">
        <v>0</v>
      </c>
    </row>
    <row r="2115" spans="2:10" x14ac:dyDescent="0.25">
      <c r="B2115" s="47"/>
      <c r="C2115" s="40"/>
      <c r="D2115" s="40">
        <v>5.7354676719583217</v>
      </c>
      <c r="E2115" s="25">
        <f>$F$1345</f>
        <v>5</v>
      </c>
      <c r="G2115" s="47"/>
      <c r="H2115" s="40"/>
      <c r="I2115" s="40">
        <v>9.8724443573516929</v>
      </c>
      <c r="J2115" s="25">
        <f>$K$1095</f>
        <v>2</v>
      </c>
    </row>
    <row r="2116" spans="2:10" x14ac:dyDescent="0.25">
      <c r="B2116" s="47"/>
      <c r="C2116" s="40"/>
      <c r="D2116" s="40">
        <v>5.7688739921460641</v>
      </c>
      <c r="E2116" s="25">
        <f>$F$1345</f>
        <v>5</v>
      </c>
      <c r="G2116" s="47"/>
      <c r="H2116" s="40"/>
      <c r="I2116" s="40">
        <v>9.9033385252138437</v>
      </c>
      <c r="J2116" s="25">
        <f>$K$1095</f>
        <v>2</v>
      </c>
    </row>
    <row r="2117" spans="2:10" x14ac:dyDescent="0.25">
      <c r="B2117" s="47"/>
      <c r="C2117" s="40"/>
      <c r="D2117" s="40">
        <v>5.7688739921460641</v>
      </c>
      <c r="E2117" s="25">
        <v>0</v>
      </c>
      <c r="G2117" s="47"/>
      <c r="H2117" s="40"/>
      <c r="I2117" s="40">
        <v>9.9033385252138437</v>
      </c>
      <c r="J2117" s="25">
        <v>0</v>
      </c>
    </row>
    <row r="2118" spans="2:10" x14ac:dyDescent="0.25">
      <c r="B2118" s="47"/>
      <c r="C2118" s="40"/>
      <c r="D2118" s="40">
        <v>5.8022803123338065</v>
      </c>
      <c r="E2118" s="25">
        <v>0</v>
      </c>
      <c r="G2118" s="47"/>
      <c r="H2118" s="40"/>
      <c r="I2118" s="40">
        <v>9.9342326930759945</v>
      </c>
      <c r="J2118" s="25">
        <v>0</v>
      </c>
    </row>
    <row r="2119" spans="2:10" x14ac:dyDescent="0.25">
      <c r="B2119" s="47"/>
      <c r="C2119" s="40"/>
      <c r="D2119" s="40">
        <v>5.8022803123338065</v>
      </c>
      <c r="E2119" s="25">
        <f>$F$1345</f>
        <v>5</v>
      </c>
      <c r="G2119" s="47"/>
      <c r="H2119" s="40"/>
      <c r="I2119" s="40">
        <v>9.9342326930759945</v>
      </c>
      <c r="J2119" s="25">
        <f>$K$1095</f>
        <v>2</v>
      </c>
    </row>
    <row r="2120" spans="2:10" x14ac:dyDescent="0.25">
      <c r="B2120" s="47"/>
      <c r="C2120" s="40"/>
      <c r="D2120" s="40">
        <v>5.835686632521548</v>
      </c>
      <c r="E2120" s="25">
        <f>$F$1345</f>
        <v>5</v>
      </c>
      <c r="G2120" s="47"/>
      <c r="H2120" s="40"/>
      <c r="I2120" s="40">
        <v>9.9496797770070682</v>
      </c>
      <c r="J2120" s="25">
        <f>$K$1095</f>
        <v>2</v>
      </c>
    </row>
    <row r="2121" spans="2:10" x14ac:dyDescent="0.25">
      <c r="B2121" s="47"/>
      <c r="C2121" s="40"/>
      <c r="D2121" s="40">
        <v>5.835686632521548</v>
      </c>
      <c r="E2121" s="25">
        <v>0</v>
      </c>
      <c r="G2121" s="47"/>
      <c r="H2121" s="40"/>
      <c r="I2121" s="40">
        <v>9.9496797770070682</v>
      </c>
      <c r="J2121" s="25">
        <v>0</v>
      </c>
    </row>
    <row r="2122" spans="2:10" x14ac:dyDescent="0.25">
      <c r="B2122" s="47"/>
      <c r="C2122" s="40"/>
      <c r="D2122" s="40">
        <v>5.8690929527092903</v>
      </c>
      <c r="E2122" s="25">
        <v>0</v>
      </c>
      <c r="G2122" s="47"/>
      <c r="H2122" s="40"/>
      <c r="I2122" s="40"/>
      <c r="J2122" s="25"/>
    </row>
    <row r="2123" spans="2:10" x14ac:dyDescent="0.25">
      <c r="B2123" s="47"/>
      <c r="C2123" s="40"/>
      <c r="D2123" s="40">
        <v>5.8690929527092903</v>
      </c>
      <c r="E2123" s="25">
        <f>$F$1345</f>
        <v>5</v>
      </c>
      <c r="G2123" s="47"/>
      <c r="H2123" s="40"/>
      <c r="I2123" s="40"/>
      <c r="J2123" s="25"/>
    </row>
    <row r="2124" spans="2:10" x14ac:dyDescent="0.25">
      <c r="B2124" s="47"/>
      <c r="C2124" s="40"/>
      <c r="D2124" s="40">
        <v>5.9024992728970318</v>
      </c>
      <c r="E2124" s="25">
        <f>$F$1345</f>
        <v>5</v>
      </c>
      <c r="G2124" s="47"/>
      <c r="H2124" s="40"/>
      <c r="I2124" s="40"/>
      <c r="J2124" s="25"/>
    </row>
    <row r="2125" spans="2:10" x14ac:dyDescent="0.25">
      <c r="B2125" s="47"/>
      <c r="C2125" s="40"/>
      <c r="D2125" s="40">
        <v>5.9024992728970318</v>
      </c>
      <c r="E2125" s="25">
        <v>0</v>
      </c>
      <c r="G2125" s="47"/>
      <c r="H2125" s="40"/>
      <c r="I2125" s="40"/>
      <c r="J2125" s="25"/>
    </row>
    <row r="2126" spans="2:10" x14ac:dyDescent="0.25">
      <c r="B2126" s="47"/>
      <c r="C2126" s="40"/>
      <c r="D2126" s="40">
        <v>5.9359055930847742</v>
      </c>
      <c r="E2126" s="25">
        <v>0</v>
      </c>
      <c r="G2126" s="47"/>
      <c r="H2126" s="40"/>
      <c r="I2126" s="40"/>
      <c r="J2126" s="25"/>
    </row>
    <row r="2127" spans="2:10" x14ac:dyDescent="0.25">
      <c r="B2127" s="47"/>
      <c r="C2127" s="40"/>
      <c r="D2127" s="40">
        <v>5.9359055930847742</v>
      </c>
      <c r="E2127" s="25">
        <f>$F$1345</f>
        <v>5</v>
      </c>
      <c r="G2127" s="47"/>
      <c r="H2127" s="40"/>
      <c r="I2127" s="40"/>
      <c r="J2127" s="25"/>
    </row>
    <row r="2128" spans="2:10" x14ac:dyDescent="0.25">
      <c r="B2128" s="47"/>
      <c r="C2128" s="40"/>
      <c r="D2128" s="40">
        <v>5.9693119132725156</v>
      </c>
      <c r="E2128" s="25">
        <f>$F$1345</f>
        <v>5</v>
      </c>
      <c r="G2128" s="47"/>
      <c r="H2128" s="40"/>
      <c r="I2128" s="40"/>
      <c r="J2128" s="25"/>
    </row>
    <row r="2129" spans="2:10" x14ac:dyDescent="0.25">
      <c r="B2129" s="47"/>
      <c r="C2129" s="40"/>
      <c r="D2129" s="40">
        <v>5.9693119132725156</v>
      </c>
      <c r="E2129" s="25">
        <v>0</v>
      </c>
      <c r="G2129" s="47"/>
      <c r="H2129" s="40"/>
      <c r="I2129" s="40"/>
      <c r="J2129" s="25"/>
    </row>
    <row r="2130" spans="2:10" x14ac:dyDescent="0.25">
      <c r="B2130" s="47"/>
      <c r="C2130" s="40"/>
      <c r="D2130" s="40">
        <v>6.002718233460258</v>
      </c>
      <c r="E2130" s="25">
        <v>0</v>
      </c>
      <c r="G2130" s="47"/>
      <c r="H2130" s="40"/>
      <c r="I2130" s="40"/>
      <c r="J2130" s="25"/>
    </row>
    <row r="2131" spans="2:10" x14ac:dyDescent="0.25">
      <c r="B2131" s="47"/>
      <c r="C2131" s="40"/>
      <c r="D2131" s="40">
        <v>6.002718233460258</v>
      </c>
      <c r="E2131" s="25">
        <f>$F$1345</f>
        <v>5</v>
      </c>
      <c r="G2131" s="47"/>
      <c r="H2131" s="40"/>
      <c r="I2131" s="40"/>
      <c r="J2131" s="25"/>
    </row>
    <row r="2132" spans="2:10" x14ac:dyDescent="0.25">
      <c r="B2132" s="47"/>
      <c r="C2132" s="40"/>
      <c r="D2132" s="40">
        <v>6.0361245536479995</v>
      </c>
      <c r="E2132" s="25">
        <f>$F$1345</f>
        <v>5</v>
      </c>
      <c r="G2132" s="47"/>
      <c r="H2132" s="40"/>
      <c r="I2132" s="40"/>
      <c r="J2132" s="25"/>
    </row>
    <row r="2133" spans="2:10" x14ac:dyDescent="0.25">
      <c r="B2133" s="47"/>
      <c r="C2133" s="40"/>
      <c r="D2133" s="40">
        <v>6.0361245536479995</v>
      </c>
      <c r="E2133" s="25">
        <v>0</v>
      </c>
      <c r="G2133" s="47"/>
      <c r="H2133" s="40"/>
      <c r="I2133" s="40"/>
      <c r="J2133" s="25"/>
    </row>
    <row r="2134" spans="2:10" x14ac:dyDescent="0.25">
      <c r="B2134" s="47"/>
      <c r="C2134" s="40"/>
      <c r="D2134" s="40">
        <v>6.0695308738357419</v>
      </c>
      <c r="E2134" s="25">
        <v>0</v>
      </c>
      <c r="G2134" s="47"/>
      <c r="H2134" s="40"/>
      <c r="I2134" s="40"/>
      <c r="J2134" s="25"/>
    </row>
    <row r="2135" spans="2:10" x14ac:dyDescent="0.25">
      <c r="B2135" s="47"/>
      <c r="C2135" s="40"/>
      <c r="D2135" s="40">
        <v>6.0695308738357419</v>
      </c>
      <c r="E2135" s="25">
        <f>$F$1345</f>
        <v>5</v>
      </c>
      <c r="G2135" s="47"/>
      <c r="H2135" s="40"/>
      <c r="I2135" s="40"/>
      <c r="J2135" s="25"/>
    </row>
    <row r="2136" spans="2:10" x14ac:dyDescent="0.25">
      <c r="B2136" s="47"/>
      <c r="C2136" s="40"/>
      <c r="D2136" s="40">
        <v>6.1029371940234833</v>
      </c>
      <c r="E2136" s="25">
        <f>$F$1345</f>
        <v>5</v>
      </c>
      <c r="G2136" s="47"/>
      <c r="H2136" s="40"/>
      <c r="I2136" s="40"/>
      <c r="J2136" s="25"/>
    </row>
    <row r="2137" spans="2:10" x14ac:dyDescent="0.25">
      <c r="B2137" s="47"/>
      <c r="C2137" s="40"/>
      <c r="D2137" s="40">
        <v>6.1029371940234833</v>
      </c>
      <c r="E2137" s="25">
        <v>0</v>
      </c>
      <c r="G2137" s="47"/>
      <c r="H2137" s="40"/>
      <c r="I2137" s="40"/>
      <c r="J2137" s="25"/>
    </row>
    <row r="2138" spans="2:10" x14ac:dyDescent="0.25">
      <c r="B2138" s="47"/>
      <c r="C2138" s="40"/>
      <c r="D2138" s="40">
        <v>6.1363435142112257</v>
      </c>
      <c r="E2138" s="25">
        <v>0</v>
      </c>
      <c r="G2138" s="47"/>
      <c r="H2138" s="40"/>
      <c r="I2138" s="40"/>
      <c r="J2138" s="25"/>
    </row>
    <row r="2139" spans="2:10" x14ac:dyDescent="0.25">
      <c r="B2139" s="47"/>
      <c r="C2139" s="40"/>
      <c r="D2139" s="40">
        <v>6.1363435142112257</v>
      </c>
      <c r="E2139" s="25">
        <f>$F$1345</f>
        <v>5</v>
      </c>
      <c r="G2139" s="47"/>
      <c r="H2139" s="40"/>
      <c r="I2139" s="40"/>
      <c r="J2139" s="25"/>
    </row>
    <row r="2140" spans="2:10" x14ac:dyDescent="0.25">
      <c r="B2140" s="47"/>
      <c r="C2140" s="40"/>
      <c r="D2140" s="40">
        <v>6.1697498343989672</v>
      </c>
      <c r="E2140" s="25">
        <f>$F$1345</f>
        <v>5</v>
      </c>
      <c r="G2140" s="47"/>
      <c r="H2140" s="40"/>
      <c r="I2140" s="40"/>
      <c r="J2140" s="25"/>
    </row>
    <row r="2141" spans="2:10" x14ac:dyDescent="0.25">
      <c r="B2141" s="47"/>
      <c r="C2141" s="40"/>
      <c r="D2141" s="40">
        <v>6.1697498343989672</v>
      </c>
      <c r="E2141" s="25">
        <v>0</v>
      </c>
      <c r="G2141" s="47"/>
      <c r="H2141" s="40"/>
      <c r="I2141" s="40"/>
      <c r="J2141" s="25"/>
    </row>
    <row r="2142" spans="2:10" x14ac:dyDescent="0.25">
      <c r="B2142" s="47"/>
      <c r="C2142" s="40"/>
      <c r="D2142" s="40">
        <v>6.2031561545867095</v>
      </c>
      <c r="E2142" s="25">
        <v>0</v>
      </c>
      <c r="G2142" s="47"/>
      <c r="H2142" s="40"/>
      <c r="I2142" s="40"/>
      <c r="J2142" s="25"/>
    </row>
    <row r="2143" spans="2:10" x14ac:dyDescent="0.25">
      <c r="B2143" s="47"/>
      <c r="C2143" s="40"/>
      <c r="D2143" s="40">
        <v>6.2031561545867095</v>
      </c>
      <c r="E2143" s="25">
        <f>$F$1345</f>
        <v>5</v>
      </c>
      <c r="G2143" s="47"/>
      <c r="H2143" s="40"/>
      <c r="I2143" s="40"/>
      <c r="J2143" s="25"/>
    </row>
    <row r="2144" spans="2:10" x14ac:dyDescent="0.25">
      <c r="B2144" s="47"/>
      <c r="C2144" s="40"/>
      <c r="D2144" s="40">
        <v>6.236562474774451</v>
      </c>
      <c r="E2144" s="25">
        <f>$F$1345</f>
        <v>5</v>
      </c>
      <c r="G2144" s="47"/>
      <c r="H2144" s="40"/>
      <c r="I2144" s="40"/>
      <c r="J2144" s="25"/>
    </row>
    <row r="2145" spans="2:10" x14ac:dyDescent="0.25">
      <c r="B2145" s="47"/>
      <c r="C2145" s="40"/>
      <c r="D2145" s="40">
        <v>6.236562474774451</v>
      </c>
      <c r="E2145" s="25">
        <v>0</v>
      </c>
      <c r="G2145" s="47"/>
      <c r="H2145" s="40"/>
      <c r="I2145" s="40"/>
      <c r="J2145" s="25"/>
    </row>
    <row r="2146" spans="2:10" x14ac:dyDescent="0.25">
      <c r="B2146" s="47"/>
      <c r="C2146" s="40"/>
      <c r="D2146" s="40">
        <v>6.2699687949621934</v>
      </c>
      <c r="E2146" s="25">
        <v>0</v>
      </c>
      <c r="G2146" s="47"/>
      <c r="H2146" s="40"/>
      <c r="I2146" s="40"/>
      <c r="J2146" s="25"/>
    </row>
    <row r="2147" spans="2:10" x14ac:dyDescent="0.25">
      <c r="B2147" s="47"/>
      <c r="C2147" s="40"/>
      <c r="D2147" s="40">
        <v>6.2699687949621934</v>
      </c>
      <c r="E2147" s="25">
        <f>$F$1345</f>
        <v>5</v>
      </c>
      <c r="G2147" s="47"/>
      <c r="H2147" s="40"/>
      <c r="I2147" s="40"/>
      <c r="J2147" s="25"/>
    </row>
    <row r="2148" spans="2:10" x14ac:dyDescent="0.25">
      <c r="B2148" s="47"/>
      <c r="C2148" s="40"/>
      <c r="D2148" s="40">
        <v>6.3033751151499349</v>
      </c>
      <c r="E2148" s="25">
        <f>$F$1345</f>
        <v>5</v>
      </c>
      <c r="G2148" s="47"/>
      <c r="H2148" s="40"/>
      <c r="I2148" s="40"/>
      <c r="J2148" s="25"/>
    </row>
    <row r="2149" spans="2:10" x14ac:dyDescent="0.25">
      <c r="B2149" s="47"/>
      <c r="C2149" s="40"/>
      <c r="D2149" s="40">
        <v>6.3033751151499349</v>
      </c>
      <c r="E2149" s="25">
        <v>0</v>
      </c>
      <c r="G2149" s="47"/>
      <c r="H2149" s="40"/>
      <c r="I2149" s="40"/>
      <c r="J2149" s="25"/>
    </row>
    <row r="2150" spans="2:10" x14ac:dyDescent="0.25">
      <c r="B2150" s="47"/>
      <c r="C2150" s="40"/>
      <c r="D2150" s="40">
        <v>6.3367814353376772</v>
      </c>
      <c r="E2150" s="25">
        <v>0</v>
      </c>
      <c r="G2150" s="47"/>
      <c r="H2150" s="40"/>
      <c r="I2150" s="40"/>
      <c r="J2150" s="25"/>
    </row>
    <row r="2151" spans="2:10" x14ac:dyDescent="0.25">
      <c r="B2151" s="47"/>
      <c r="C2151" s="40"/>
      <c r="D2151" s="40">
        <v>6.3367814353376772</v>
      </c>
      <c r="E2151" s="25">
        <f>$F$1345</f>
        <v>5</v>
      </c>
      <c r="G2151" s="47"/>
      <c r="H2151" s="40"/>
      <c r="I2151" s="40"/>
      <c r="J2151" s="25"/>
    </row>
    <row r="2152" spans="2:10" x14ac:dyDescent="0.25">
      <c r="B2152" s="47"/>
      <c r="C2152" s="40"/>
      <c r="D2152" s="40">
        <v>6.3701877555254196</v>
      </c>
      <c r="E2152" s="25">
        <f>$F$1345</f>
        <v>5</v>
      </c>
      <c r="G2152" s="47"/>
      <c r="H2152" s="40"/>
      <c r="I2152" s="40"/>
      <c r="J2152" s="25"/>
    </row>
    <row r="2153" spans="2:10" x14ac:dyDescent="0.25">
      <c r="B2153" s="47"/>
      <c r="C2153" s="40"/>
      <c r="D2153" s="40">
        <v>6.3701877555254196</v>
      </c>
      <c r="E2153" s="25">
        <v>0</v>
      </c>
      <c r="G2153" s="47"/>
      <c r="H2153" s="40"/>
      <c r="I2153" s="40"/>
      <c r="J2153" s="25"/>
    </row>
    <row r="2154" spans="2:10" x14ac:dyDescent="0.25">
      <c r="B2154" s="47"/>
      <c r="C2154" s="40"/>
      <c r="D2154" s="40">
        <v>6.4035940757131611</v>
      </c>
      <c r="E2154" s="25">
        <v>0</v>
      </c>
      <c r="G2154" s="47"/>
      <c r="H2154" s="40"/>
      <c r="I2154" s="40"/>
      <c r="J2154" s="25"/>
    </row>
    <row r="2155" spans="2:10" x14ac:dyDescent="0.25">
      <c r="B2155" s="47"/>
      <c r="C2155" s="40"/>
      <c r="D2155" s="40">
        <v>6.4035940757131611</v>
      </c>
      <c r="E2155" s="25">
        <f>$F$1345</f>
        <v>5</v>
      </c>
      <c r="G2155" s="47"/>
      <c r="H2155" s="40"/>
      <c r="I2155" s="40"/>
      <c r="J2155" s="25"/>
    </row>
    <row r="2156" spans="2:10" x14ac:dyDescent="0.25">
      <c r="B2156" s="47"/>
      <c r="C2156" s="40"/>
      <c r="D2156" s="40">
        <v>6.4370003959009034</v>
      </c>
      <c r="E2156" s="25">
        <f>$F$1345</f>
        <v>5</v>
      </c>
      <c r="G2156" s="47"/>
      <c r="H2156" s="40"/>
      <c r="I2156" s="40"/>
      <c r="J2156" s="25"/>
    </row>
    <row r="2157" spans="2:10" x14ac:dyDescent="0.25">
      <c r="B2157" s="47"/>
      <c r="C2157" s="40"/>
      <c r="D2157" s="40">
        <v>6.4370003959009034</v>
      </c>
      <c r="E2157" s="25">
        <v>0</v>
      </c>
      <c r="G2157" s="47"/>
      <c r="H2157" s="40"/>
      <c r="I2157" s="40"/>
      <c r="J2157" s="25"/>
    </row>
    <row r="2158" spans="2:10" x14ac:dyDescent="0.25">
      <c r="B2158" s="47"/>
      <c r="C2158" s="40"/>
      <c r="D2158" s="40">
        <v>6.4704067160886449</v>
      </c>
      <c r="E2158" s="25">
        <v>0</v>
      </c>
      <c r="G2158" s="47"/>
      <c r="H2158" s="40"/>
      <c r="I2158" s="40"/>
      <c r="J2158" s="25"/>
    </row>
    <row r="2159" spans="2:10" x14ac:dyDescent="0.25">
      <c r="B2159" s="47"/>
      <c r="C2159" s="40"/>
      <c r="D2159" s="40">
        <v>6.4704067160886449</v>
      </c>
      <c r="E2159" s="25">
        <f>$F$1345</f>
        <v>5</v>
      </c>
      <c r="G2159" s="47"/>
      <c r="H2159" s="40"/>
      <c r="I2159" s="40"/>
      <c r="J2159" s="25"/>
    </row>
    <row r="2160" spans="2:10" x14ac:dyDescent="0.25">
      <c r="B2160" s="47"/>
      <c r="C2160" s="40"/>
      <c r="D2160" s="40">
        <v>6.5038130362763873</v>
      </c>
      <c r="E2160" s="25">
        <f>$F$1345</f>
        <v>5</v>
      </c>
      <c r="G2160" s="47"/>
      <c r="H2160" s="40"/>
      <c r="I2160" s="40"/>
      <c r="J2160" s="25"/>
    </row>
    <row r="2161" spans="2:10" x14ac:dyDescent="0.25">
      <c r="B2161" s="47"/>
      <c r="C2161" s="40"/>
      <c r="D2161" s="40">
        <v>6.5038130362763873</v>
      </c>
      <c r="E2161" s="25">
        <v>0</v>
      </c>
      <c r="G2161" s="47"/>
      <c r="H2161" s="40"/>
      <c r="I2161" s="40"/>
      <c r="J2161" s="25"/>
    </row>
    <row r="2162" spans="2:10" x14ac:dyDescent="0.25">
      <c r="B2162" s="47"/>
      <c r="C2162" s="40"/>
      <c r="D2162" s="40">
        <v>6.5372193564641288</v>
      </c>
      <c r="E2162" s="25">
        <v>0</v>
      </c>
      <c r="G2162" s="47"/>
      <c r="H2162" s="40"/>
      <c r="I2162" s="40"/>
      <c r="J2162" s="25"/>
    </row>
    <row r="2163" spans="2:10" x14ac:dyDescent="0.25">
      <c r="B2163" s="47"/>
      <c r="C2163" s="40"/>
      <c r="D2163" s="40">
        <v>6.5372193564641288</v>
      </c>
      <c r="E2163" s="25">
        <f>$F$1345</f>
        <v>5</v>
      </c>
      <c r="G2163" s="47"/>
      <c r="H2163" s="40"/>
      <c r="I2163" s="40"/>
      <c r="J2163" s="25"/>
    </row>
    <row r="2164" spans="2:10" x14ac:dyDescent="0.25">
      <c r="B2164" s="47"/>
      <c r="C2164" s="40"/>
      <c r="D2164" s="40">
        <v>6.5706256766518711</v>
      </c>
      <c r="E2164" s="25">
        <f>$F$1345</f>
        <v>5</v>
      </c>
      <c r="G2164" s="47"/>
      <c r="H2164" s="40"/>
      <c r="I2164" s="40"/>
      <c r="J2164" s="25"/>
    </row>
    <row r="2165" spans="2:10" x14ac:dyDescent="0.25">
      <c r="B2165" s="47"/>
      <c r="C2165" s="40"/>
      <c r="D2165" s="40">
        <v>6.5706256766518711</v>
      </c>
      <c r="E2165" s="25">
        <v>0</v>
      </c>
      <c r="G2165" s="47"/>
      <c r="H2165" s="40"/>
      <c r="I2165" s="40"/>
      <c r="J2165" s="25"/>
    </row>
    <row r="2166" spans="2:10" x14ac:dyDescent="0.25">
      <c r="B2166" s="47"/>
      <c r="C2166" s="40"/>
      <c r="D2166" s="40">
        <v>6.6040319968396126</v>
      </c>
      <c r="E2166" s="25">
        <v>0</v>
      </c>
      <c r="G2166" s="47"/>
      <c r="H2166" s="40"/>
      <c r="I2166" s="40"/>
      <c r="J2166" s="25"/>
    </row>
    <row r="2167" spans="2:10" x14ac:dyDescent="0.25">
      <c r="B2167" s="47"/>
      <c r="C2167" s="40"/>
      <c r="D2167" s="40">
        <v>6.6040319968396126</v>
      </c>
      <c r="E2167" s="25">
        <f>$F$1345</f>
        <v>5</v>
      </c>
      <c r="G2167" s="47"/>
      <c r="H2167" s="40"/>
      <c r="I2167" s="40"/>
      <c r="J2167" s="25"/>
    </row>
    <row r="2168" spans="2:10" x14ac:dyDescent="0.25">
      <c r="B2168" s="47"/>
      <c r="C2168" s="40"/>
      <c r="D2168" s="40">
        <v>6.637438317027355</v>
      </c>
      <c r="E2168" s="25">
        <f>$F$1345</f>
        <v>5</v>
      </c>
      <c r="G2168" s="47"/>
      <c r="H2168" s="40"/>
      <c r="I2168" s="40"/>
      <c r="J2168" s="25"/>
    </row>
    <row r="2169" spans="2:10" x14ac:dyDescent="0.25">
      <c r="B2169" s="47"/>
      <c r="C2169" s="40"/>
      <c r="D2169" s="40">
        <v>6.637438317027355</v>
      </c>
      <c r="E2169" s="25">
        <v>0</v>
      </c>
      <c r="G2169" s="47"/>
      <c r="H2169" s="40"/>
      <c r="I2169" s="40"/>
      <c r="J2169" s="25"/>
    </row>
    <row r="2170" spans="2:10" x14ac:dyDescent="0.25">
      <c r="B2170" s="47"/>
      <c r="C2170" s="40"/>
      <c r="D2170" s="40">
        <v>6.6708446372150965</v>
      </c>
      <c r="E2170" s="25">
        <v>0</v>
      </c>
      <c r="G2170" s="47"/>
      <c r="H2170" s="40"/>
      <c r="I2170" s="40"/>
      <c r="J2170" s="25"/>
    </row>
    <row r="2171" spans="2:10" x14ac:dyDescent="0.25">
      <c r="B2171" s="47"/>
      <c r="C2171" s="40"/>
      <c r="D2171" s="40">
        <v>6.6708446372150965</v>
      </c>
      <c r="E2171" s="25">
        <f>$F$1345</f>
        <v>5</v>
      </c>
      <c r="G2171" s="47"/>
      <c r="H2171" s="40"/>
      <c r="I2171" s="40"/>
      <c r="J2171" s="25"/>
    </row>
    <row r="2172" spans="2:10" x14ac:dyDescent="0.25">
      <c r="B2172" s="47"/>
      <c r="C2172" s="40"/>
      <c r="D2172" s="40">
        <v>6.7042509574028388</v>
      </c>
      <c r="E2172" s="25">
        <f>$F$1345</f>
        <v>5</v>
      </c>
      <c r="G2172" s="47"/>
      <c r="H2172" s="40"/>
      <c r="I2172" s="40"/>
      <c r="J2172" s="25"/>
    </row>
    <row r="2173" spans="2:10" x14ac:dyDescent="0.25">
      <c r="B2173" s="47"/>
      <c r="C2173" s="40"/>
      <c r="D2173" s="40">
        <v>6.7042509574028388</v>
      </c>
      <c r="E2173" s="25">
        <v>0</v>
      </c>
      <c r="G2173" s="47"/>
      <c r="H2173" s="40"/>
      <c r="I2173" s="40"/>
      <c r="J2173" s="25"/>
    </row>
    <row r="2174" spans="2:10" x14ac:dyDescent="0.25">
      <c r="B2174" s="47"/>
      <c r="C2174" s="40"/>
      <c r="D2174" s="40">
        <v>6.7376572775905803</v>
      </c>
      <c r="E2174" s="25">
        <v>0</v>
      </c>
      <c r="G2174" s="47"/>
      <c r="H2174" s="40"/>
      <c r="I2174" s="40"/>
      <c r="J2174" s="25"/>
    </row>
    <row r="2175" spans="2:10" x14ac:dyDescent="0.25">
      <c r="B2175" s="47"/>
      <c r="C2175" s="40"/>
      <c r="D2175" s="40">
        <v>6.7376572775905803</v>
      </c>
      <c r="E2175" s="25">
        <f>$F$1345</f>
        <v>5</v>
      </c>
      <c r="G2175" s="47"/>
      <c r="H2175" s="40"/>
      <c r="I2175" s="40"/>
      <c r="J2175" s="25"/>
    </row>
    <row r="2176" spans="2:10" x14ac:dyDescent="0.25">
      <c r="B2176" s="47"/>
      <c r="C2176" s="40"/>
      <c r="D2176" s="40">
        <v>6.7710635977783227</v>
      </c>
      <c r="E2176" s="25">
        <f>$F$1345</f>
        <v>5</v>
      </c>
      <c r="G2176" s="47"/>
      <c r="H2176" s="40"/>
      <c r="I2176" s="40"/>
      <c r="J2176" s="25"/>
    </row>
    <row r="2177" spans="2:10" x14ac:dyDescent="0.25">
      <c r="B2177" s="47"/>
      <c r="C2177" s="40"/>
      <c r="D2177" s="40">
        <v>6.7710635977783227</v>
      </c>
      <c r="E2177" s="25">
        <v>0</v>
      </c>
      <c r="G2177" s="47"/>
      <c r="H2177" s="40"/>
      <c r="I2177" s="40"/>
      <c r="J2177" s="25"/>
    </row>
    <row r="2178" spans="2:10" x14ac:dyDescent="0.25">
      <c r="B2178" s="47"/>
      <c r="C2178" s="40"/>
      <c r="D2178" s="40">
        <v>6.8044699179660642</v>
      </c>
      <c r="E2178" s="25">
        <v>0</v>
      </c>
      <c r="G2178" s="47"/>
      <c r="H2178" s="40"/>
      <c r="I2178" s="40"/>
      <c r="J2178" s="25"/>
    </row>
    <row r="2179" spans="2:10" x14ac:dyDescent="0.25">
      <c r="B2179" s="47"/>
      <c r="C2179" s="40"/>
      <c r="D2179" s="40">
        <v>6.8044699179660642</v>
      </c>
      <c r="E2179" s="25">
        <f>$F$1345</f>
        <v>5</v>
      </c>
      <c r="G2179" s="47"/>
      <c r="H2179" s="40"/>
      <c r="I2179" s="40"/>
      <c r="J2179" s="25"/>
    </row>
    <row r="2180" spans="2:10" x14ac:dyDescent="0.25">
      <c r="B2180" s="47"/>
      <c r="C2180" s="40"/>
      <c r="D2180" s="40">
        <v>6.804469917966065</v>
      </c>
      <c r="E2180" s="25">
        <f>$F$1345</f>
        <v>5</v>
      </c>
      <c r="G2180" s="47"/>
      <c r="H2180" s="40"/>
      <c r="I2180" s="40"/>
      <c r="J2180" s="25"/>
    </row>
    <row r="2181" spans="2:10" x14ac:dyDescent="0.25">
      <c r="B2181" s="47"/>
      <c r="C2181" s="40"/>
      <c r="D2181" s="40">
        <v>6.804469917966065</v>
      </c>
      <c r="E2181" s="25">
        <v>0</v>
      </c>
      <c r="G2181" s="47"/>
      <c r="H2181" s="40"/>
      <c r="I2181" s="40"/>
      <c r="J2181" s="25"/>
    </row>
    <row r="2182" spans="2:10" x14ac:dyDescent="0.25">
      <c r="B2182" s="47"/>
      <c r="C2182" s="40"/>
      <c r="D2182" s="40">
        <v>6.804469917966065</v>
      </c>
      <c r="E2182" s="25">
        <v>0</v>
      </c>
      <c r="G2182" s="47"/>
      <c r="H2182" s="40"/>
      <c r="I2182" s="40"/>
      <c r="J2182" s="25"/>
    </row>
    <row r="2183" spans="2:10" x14ac:dyDescent="0.25">
      <c r="B2183" s="47"/>
      <c r="C2183" s="40"/>
      <c r="D2183" s="40">
        <v>6.804469917966065</v>
      </c>
      <c r="E2183" s="25">
        <f>$F$1346</f>
        <v>1</v>
      </c>
      <c r="G2183" s="47"/>
      <c r="H2183" s="40"/>
      <c r="I2183" s="40"/>
      <c r="J2183" s="25"/>
    </row>
    <row r="2184" spans="2:10" x14ac:dyDescent="0.25">
      <c r="B2184" s="47"/>
      <c r="C2184" s="40"/>
      <c r="D2184" s="40">
        <v>6.8378762381538065</v>
      </c>
      <c r="E2184" s="25">
        <f>$F$1346</f>
        <v>1</v>
      </c>
      <c r="G2184" s="47"/>
      <c r="H2184" s="40"/>
      <c r="I2184" s="40"/>
      <c r="J2184" s="25"/>
    </row>
    <row r="2185" spans="2:10" x14ac:dyDescent="0.25">
      <c r="B2185" s="47"/>
      <c r="C2185" s="40"/>
      <c r="D2185" s="40">
        <v>6.8378762381538065</v>
      </c>
      <c r="E2185" s="25">
        <v>0</v>
      </c>
      <c r="G2185" s="47"/>
      <c r="H2185" s="40"/>
      <c r="I2185" s="40"/>
      <c r="J2185" s="25"/>
    </row>
    <row r="2186" spans="2:10" x14ac:dyDescent="0.25">
      <c r="B2186" s="47"/>
      <c r="C2186" s="40"/>
      <c r="D2186" s="40">
        <v>6.8712825583415489</v>
      </c>
      <c r="E2186" s="25">
        <v>0</v>
      </c>
      <c r="G2186" s="47"/>
      <c r="H2186" s="40"/>
      <c r="I2186" s="40"/>
      <c r="J2186" s="25"/>
    </row>
    <row r="2187" spans="2:10" x14ac:dyDescent="0.25">
      <c r="B2187" s="47"/>
      <c r="C2187" s="40"/>
      <c r="D2187" s="40">
        <v>6.8712825583415489</v>
      </c>
      <c r="E2187" s="25">
        <f>$F$1346</f>
        <v>1</v>
      </c>
      <c r="G2187" s="47"/>
      <c r="H2187" s="40"/>
      <c r="I2187" s="40"/>
      <c r="J2187" s="25"/>
    </row>
    <row r="2188" spans="2:10" x14ac:dyDescent="0.25">
      <c r="B2188" s="47"/>
      <c r="C2188" s="40"/>
      <c r="D2188" s="40">
        <v>6.9046888785292904</v>
      </c>
      <c r="E2188" s="25">
        <f>$F$1346</f>
        <v>1</v>
      </c>
      <c r="G2188" s="47"/>
      <c r="H2188" s="40"/>
      <c r="I2188" s="40"/>
      <c r="J2188" s="25"/>
    </row>
    <row r="2189" spans="2:10" x14ac:dyDescent="0.25">
      <c r="B2189" s="47"/>
      <c r="C2189" s="40"/>
      <c r="D2189" s="40">
        <v>6.9046888785292904</v>
      </c>
      <c r="E2189" s="25">
        <v>0</v>
      </c>
      <c r="G2189" s="47"/>
      <c r="H2189" s="40"/>
      <c r="I2189" s="40"/>
      <c r="J2189" s="25"/>
    </row>
    <row r="2190" spans="2:10" x14ac:dyDescent="0.25">
      <c r="B2190" s="47"/>
      <c r="C2190" s="40"/>
      <c r="D2190" s="40">
        <v>6.9380951987170327</v>
      </c>
      <c r="E2190" s="25">
        <v>0</v>
      </c>
      <c r="G2190" s="47"/>
      <c r="H2190" s="40"/>
      <c r="I2190" s="40"/>
      <c r="J2190" s="25"/>
    </row>
    <row r="2191" spans="2:10" x14ac:dyDescent="0.25">
      <c r="B2191" s="47"/>
      <c r="C2191" s="40"/>
      <c r="D2191" s="40">
        <v>6.9380951987170327</v>
      </c>
      <c r="E2191" s="25">
        <f>$F$1346</f>
        <v>1</v>
      </c>
      <c r="G2191" s="47"/>
      <c r="H2191" s="40"/>
      <c r="I2191" s="40"/>
      <c r="J2191" s="25"/>
    </row>
    <row r="2192" spans="2:10" x14ac:dyDescent="0.25">
      <c r="B2192" s="47"/>
      <c r="C2192" s="40"/>
      <c r="D2192" s="40">
        <v>6.9715015189047742</v>
      </c>
      <c r="E2192" s="25">
        <f>$F$1346</f>
        <v>1</v>
      </c>
      <c r="G2192" s="47"/>
      <c r="H2192" s="40"/>
      <c r="I2192" s="40"/>
      <c r="J2192" s="25"/>
    </row>
    <row r="2193" spans="2:10" x14ac:dyDescent="0.25">
      <c r="B2193" s="47"/>
      <c r="C2193" s="40"/>
      <c r="D2193" s="40">
        <v>6.9715015189047742</v>
      </c>
      <c r="E2193" s="25">
        <v>0</v>
      </c>
      <c r="G2193" s="47"/>
      <c r="H2193" s="40"/>
      <c r="I2193" s="40"/>
      <c r="J2193" s="25"/>
    </row>
    <row r="2194" spans="2:10" x14ac:dyDescent="0.25">
      <c r="B2194" s="47"/>
      <c r="C2194" s="40"/>
      <c r="D2194" s="40">
        <v>7.0049078390925166</v>
      </c>
      <c r="E2194" s="25">
        <v>0</v>
      </c>
      <c r="G2194" s="47"/>
      <c r="H2194" s="40"/>
      <c r="I2194" s="40"/>
      <c r="J2194" s="25"/>
    </row>
    <row r="2195" spans="2:10" x14ac:dyDescent="0.25">
      <c r="B2195" s="47"/>
      <c r="C2195" s="40"/>
      <c r="D2195" s="40">
        <v>7.0049078390925166</v>
      </c>
      <c r="E2195" s="25">
        <f>$F$1346</f>
        <v>1</v>
      </c>
      <c r="G2195" s="47"/>
      <c r="H2195" s="40"/>
      <c r="I2195" s="40"/>
      <c r="J2195" s="25"/>
    </row>
    <row r="2196" spans="2:10" x14ac:dyDescent="0.25">
      <c r="B2196" s="47"/>
      <c r="C2196" s="40"/>
      <c r="D2196" s="40">
        <v>7.0383141592802581</v>
      </c>
      <c r="E2196" s="25">
        <f>$F$1346</f>
        <v>1</v>
      </c>
      <c r="G2196" s="47"/>
      <c r="H2196" s="40"/>
      <c r="I2196" s="40"/>
      <c r="J2196" s="25"/>
    </row>
    <row r="2197" spans="2:10" x14ac:dyDescent="0.25">
      <c r="B2197" s="47"/>
      <c r="C2197" s="40"/>
      <c r="D2197" s="40">
        <v>7.0383141592802581</v>
      </c>
      <c r="E2197" s="25">
        <v>0</v>
      </c>
      <c r="G2197" s="47"/>
      <c r="H2197" s="40"/>
      <c r="I2197" s="40"/>
      <c r="J2197" s="25"/>
    </row>
    <row r="2198" spans="2:10" x14ac:dyDescent="0.25">
      <c r="B2198" s="47"/>
      <c r="C2198" s="40"/>
      <c r="D2198" s="40">
        <v>7.0717204794680004</v>
      </c>
      <c r="E2198" s="25">
        <v>0</v>
      </c>
      <c r="G2198" s="47"/>
      <c r="H2198" s="40"/>
      <c r="I2198" s="40"/>
      <c r="J2198" s="25"/>
    </row>
    <row r="2199" spans="2:10" x14ac:dyDescent="0.25">
      <c r="B2199" s="47"/>
      <c r="C2199" s="40"/>
      <c r="D2199" s="40">
        <v>7.0717204794680004</v>
      </c>
      <c r="E2199" s="25">
        <f>$F$1346</f>
        <v>1</v>
      </c>
      <c r="G2199" s="47"/>
      <c r="H2199" s="40"/>
      <c r="I2199" s="40"/>
      <c r="J2199" s="25"/>
    </row>
    <row r="2200" spans="2:10" x14ac:dyDescent="0.25">
      <c r="B2200" s="47"/>
      <c r="C2200" s="40"/>
      <c r="D2200" s="40">
        <v>7.1051267996557419</v>
      </c>
      <c r="E2200" s="25">
        <f>$F$1346</f>
        <v>1</v>
      </c>
      <c r="G2200" s="47"/>
      <c r="H2200" s="40"/>
      <c r="I2200" s="40"/>
      <c r="J2200" s="25"/>
    </row>
    <row r="2201" spans="2:10" x14ac:dyDescent="0.25">
      <c r="B2201" s="47"/>
      <c r="C2201" s="40"/>
      <c r="D2201" s="40">
        <v>7.1051267996557419</v>
      </c>
      <c r="E2201" s="25">
        <v>0</v>
      </c>
      <c r="G2201" s="47"/>
      <c r="H2201" s="40"/>
      <c r="I2201" s="40"/>
      <c r="J2201" s="25"/>
    </row>
    <row r="2202" spans="2:10" x14ac:dyDescent="0.25">
      <c r="B2202" s="47"/>
      <c r="C2202" s="40"/>
      <c r="D2202" s="40">
        <v>7.1385331198434843</v>
      </c>
      <c r="E2202" s="25">
        <v>0</v>
      </c>
      <c r="G2202" s="47"/>
      <c r="H2202" s="40"/>
      <c r="I2202" s="40"/>
      <c r="J2202" s="25"/>
    </row>
    <row r="2203" spans="2:10" x14ac:dyDescent="0.25">
      <c r="B2203" s="47"/>
      <c r="C2203" s="40"/>
      <c r="D2203" s="40">
        <v>7.1385331198434843</v>
      </c>
      <c r="E2203" s="25">
        <f>$F$1346</f>
        <v>1</v>
      </c>
      <c r="G2203" s="47"/>
      <c r="H2203" s="40"/>
      <c r="I2203" s="40"/>
      <c r="J2203" s="25"/>
    </row>
    <row r="2204" spans="2:10" x14ac:dyDescent="0.25">
      <c r="B2204" s="47"/>
      <c r="C2204" s="40"/>
      <c r="D2204" s="40">
        <v>7.1719394400312257</v>
      </c>
      <c r="E2204" s="25">
        <f>$F$1346</f>
        <v>1</v>
      </c>
      <c r="G2204" s="47"/>
      <c r="H2204" s="40"/>
      <c r="I2204" s="40"/>
      <c r="J2204" s="25"/>
    </row>
    <row r="2205" spans="2:10" x14ac:dyDescent="0.25">
      <c r="B2205" s="47"/>
      <c r="C2205" s="40"/>
      <c r="D2205" s="40">
        <v>7.1719394400312257</v>
      </c>
      <c r="E2205" s="25">
        <v>0</v>
      </c>
      <c r="G2205" s="47"/>
      <c r="H2205" s="40"/>
      <c r="I2205" s="40"/>
      <c r="J2205" s="25"/>
    </row>
    <row r="2206" spans="2:10" x14ac:dyDescent="0.25">
      <c r="B2206" s="47"/>
      <c r="C2206" s="40"/>
      <c r="D2206" s="40">
        <v>7.2053457602189681</v>
      </c>
      <c r="E2206" s="25">
        <v>0</v>
      </c>
      <c r="G2206" s="47"/>
      <c r="H2206" s="40"/>
      <c r="I2206" s="40"/>
      <c r="J2206" s="25"/>
    </row>
    <row r="2207" spans="2:10" x14ac:dyDescent="0.25">
      <c r="B2207" s="47"/>
      <c r="C2207" s="40"/>
      <c r="D2207" s="40">
        <v>7.2053457602189681</v>
      </c>
      <c r="E2207" s="25">
        <f>$F$1346</f>
        <v>1</v>
      </c>
      <c r="G2207" s="47"/>
      <c r="H2207" s="40"/>
      <c r="I2207" s="40"/>
      <c r="J2207" s="25"/>
    </row>
    <row r="2208" spans="2:10" x14ac:dyDescent="0.25">
      <c r="B2208" s="47"/>
      <c r="C2208" s="40"/>
      <c r="D2208" s="40">
        <v>7.2387520804067105</v>
      </c>
      <c r="E2208" s="25">
        <f>$F$1346</f>
        <v>1</v>
      </c>
      <c r="G2208" s="47"/>
      <c r="H2208" s="40"/>
      <c r="I2208" s="40"/>
      <c r="J2208" s="25"/>
    </row>
    <row r="2209" spans="2:10" x14ac:dyDescent="0.25">
      <c r="B2209" s="47"/>
      <c r="C2209" s="40"/>
      <c r="D2209" s="40">
        <v>7.2387520804067105</v>
      </c>
      <c r="E2209" s="25">
        <v>0</v>
      </c>
      <c r="G2209" s="47"/>
      <c r="H2209" s="40"/>
      <c r="I2209" s="40"/>
      <c r="J2209" s="25"/>
    </row>
    <row r="2210" spans="2:10" x14ac:dyDescent="0.25">
      <c r="B2210" s="47"/>
      <c r="C2210" s="40"/>
      <c r="D2210" s="40">
        <v>7.272158400594452</v>
      </c>
      <c r="E2210" s="25">
        <v>0</v>
      </c>
      <c r="G2210" s="47"/>
      <c r="H2210" s="40"/>
      <c r="I2210" s="40"/>
      <c r="J2210" s="25"/>
    </row>
    <row r="2211" spans="2:10" x14ac:dyDescent="0.25">
      <c r="B2211" s="47"/>
      <c r="C2211" s="40"/>
      <c r="D2211" s="40">
        <v>7.272158400594452</v>
      </c>
      <c r="E2211" s="25">
        <f>$F$1346</f>
        <v>1</v>
      </c>
      <c r="G2211" s="47"/>
      <c r="H2211" s="40"/>
      <c r="I2211" s="40"/>
      <c r="J2211" s="25"/>
    </row>
    <row r="2212" spans="2:10" x14ac:dyDescent="0.25">
      <c r="B2212" s="47"/>
      <c r="C2212" s="40"/>
      <c r="D2212" s="40">
        <v>7.3055647207821943</v>
      </c>
      <c r="E2212" s="25">
        <f>$F$1346</f>
        <v>1</v>
      </c>
      <c r="G2212" s="47"/>
      <c r="H2212" s="40"/>
      <c r="I2212" s="40"/>
      <c r="J2212" s="25"/>
    </row>
    <row r="2213" spans="2:10" x14ac:dyDescent="0.25">
      <c r="B2213" s="47"/>
      <c r="C2213" s="40"/>
      <c r="D2213" s="40">
        <v>7.3055647207821943</v>
      </c>
      <c r="E2213" s="25">
        <v>0</v>
      </c>
      <c r="G2213" s="47"/>
      <c r="H2213" s="40"/>
      <c r="I2213" s="40"/>
      <c r="J2213" s="25"/>
    </row>
    <row r="2214" spans="2:10" x14ac:dyDescent="0.25">
      <c r="B2214" s="47"/>
      <c r="C2214" s="40"/>
      <c r="D2214" s="40">
        <v>7.3389710409699358</v>
      </c>
      <c r="E2214" s="25">
        <v>0</v>
      </c>
      <c r="G2214" s="47"/>
      <c r="H2214" s="40"/>
      <c r="I2214" s="40"/>
      <c r="J2214" s="25"/>
    </row>
    <row r="2215" spans="2:10" x14ac:dyDescent="0.25">
      <c r="B2215" s="47"/>
      <c r="C2215" s="40"/>
      <c r="D2215" s="40">
        <v>7.3389710409699358</v>
      </c>
      <c r="E2215" s="25">
        <f>$F$1346</f>
        <v>1</v>
      </c>
      <c r="G2215" s="47"/>
      <c r="H2215" s="40"/>
      <c r="I2215" s="40"/>
      <c r="J2215" s="25"/>
    </row>
    <row r="2216" spans="2:10" x14ac:dyDescent="0.25">
      <c r="B2216" s="47"/>
      <c r="C2216" s="40"/>
      <c r="D2216" s="40">
        <v>7.3723773611576782</v>
      </c>
      <c r="E2216" s="25">
        <f>$F$1346</f>
        <v>1</v>
      </c>
      <c r="G2216" s="47"/>
      <c r="H2216" s="40"/>
      <c r="I2216" s="40"/>
      <c r="J2216" s="25"/>
    </row>
    <row r="2217" spans="2:10" x14ac:dyDescent="0.25">
      <c r="B2217" s="47"/>
      <c r="C2217" s="40"/>
      <c r="D2217" s="40">
        <v>7.3723773611576782</v>
      </c>
      <c r="E2217" s="25">
        <v>0</v>
      </c>
      <c r="G2217" s="47"/>
      <c r="H2217" s="40"/>
      <c r="I2217" s="40"/>
      <c r="J2217" s="25"/>
    </row>
    <row r="2218" spans="2:10" x14ac:dyDescent="0.25">
      <c r="B2218" s="47"/>
      <c r="C2218" s="40"/>
      <c r="D2218" s="40">
        <v>7.4057836813454196</v>
      </c>
      <c r="E2218" s="25">
        <v>0</v>
      </c>
      <c r="G2218" s="47"/>
      <c r="H2218" s="40"/>
      <c r="I2218" s="40"/>
      <c r="J2218" s="25"/>
    </row>
    <row r="2219" spans="2:10" x14ac:dyDescent="0.25">
      <c r="B2219" s="47"/>
      <c r="C2219" s="40"/>
      <c r="D2219" s="40">
        <v>7.4057836813454196</v>
      </c>
      <c r="E2219" s="25">
        <f>$F$1346</f>
        <v>1</v>
      </c>
      <c r="G2219" s="47"/>
      <c r="H2219" s="40"/>
      <c r="I2219" s="40"/>
      <c r="J2219" s="25"/>
    </row>
    <row r="2220" spans="2:10" x14ac:dyDescent="0.25">
      <c r="B2220" s="47"/>
      <c r="C2220" s="40"/>
      <c r="D2220" s="40">
        <v>7.439190001533162</v>
      </c>
      <c r="E2220" s="25">
        <f>$F$1346</f>
        <v>1</v>
      </c>
      <c r="G2220" s="47"/>
      <c r="H2220" s="40"/>
      <c r="I2220" s="40"/>
      <c r="J2220" s="25"/>
    </row>
    <row r="2221" spans="2:10" x14ac:dyDescent="0.25">
      <c r="B2221" s="47"/>
      <c r="C2221" s="40"/>
      <c r="D2221" s="40">
        <v>7.439190001533162</v>
      </c>
      <c r="E2221" s="25">
        <v>0</v>
      </c>
      <c r="G2221" s="47"/>
      <c r="H2221" s="40"/>
      <c r="I2221" s="40"/>
      <c r="J2221" s="25"/>
    </row>
    <row r="2222" spans="2:10" x14ac:dyDescent="0.25">
      <c r="B2222" s="47"/>
      <c r="C2222" s="40"/>
      <c r="D2222" s="40">
        <v>7.4725963217209035</v>
      </c>
      <c r="E2222" s="25">
        <v>0</v>
      </c>
      <c r="G2222" s="47"/>
      <c r="H2222" s="40"/>
      <c r="I2222" s="40"/>
      <c r="J2222" s="25"/>
    </row>
    <row r="2223" spans="2:10" x14ac:dyDescent="0.25">
      <c r="B2223" s="47"/>
      <c r="C2223" s="40"/>
      <c r="D2223" s="40">
        <v>7.4725963217209035</v>
      </c>
      <c r="E2223" s="25">
        <f>$F$1346</f>
        <v>1</v>
      </c>
      <c r="G2223" s="47"/>
      <c r="H2223" s="40"/>
      <c r="I2223" s="40"/>
      <c r="J2223" s="25"/>
    </row>
    <row r="2224" spans="2:10" x14ac:dyDescent="0.25">
      <c r="B2224" s="47"/>
      <c r="C2224" s="40"/>
      <c r="D2224" s="40">
        <v>7.5060026419086459</v>
      </c>
      <c r="E2224" s="25">
        <f>$F$1346</f>
        <v>1</v>
      </c>
      <c r="G2224" s="47"/>
      <c r="H2224" s="40"/>
      <c r="I2224" s="40"/>
      <c r="J2224" s="25"/>
    </row>
    <row r="2225" spans="2:10" x14ac:dyDescent="0.25">
      <c r="B2225" s="47"/>
      <c r="C2225" s="40"/>
      <c r="D2225" s="40">
        <v>7.5060026419086459</v>
      </c>
      <c r="E2225" s="25">
        <v>0</v>
      </c>
      <c r="G2225" s="47"/>
      <c r="H2225" s="40"/>
      <c r="I2225" s="40"/>
      <c r="J2225" s="25"/>
    </row>
    <row r="2226" spans="2:10" x14ac:dyDescent="0.25">
      <c r="B2226" s="47"/>
      <c r="C2226" s="40"/>
      <c r="D2226" s="40">
        <v>7.5394089620963873</v>
      </c>
      <c r="E2226" s="25">
        <v>0</v>
      </c>
      <c r="G2226" s="47"/>
      <c r="H2226" s="40"/>
      <c r="I2226" s="40"/>
      <c r="J2226" s="25"/>
    </row>
    <row r="2227" spans="2:10" x14ac:dyDescent="0.25">
      <c r="B2227" s="47"/>
      <c r="C2227" s="40"/>
      <c r="D2227" s="40">
        <v>7.5394089620963873</v>
      </c>
      <c r="E2227" s="25">
        <f>$F$1346</f>
        <v>1</v>
      </c>
      <c r="G2227" s="47"/>
      <c r="H2227" s="40"/>
      <c r="I2227" s="40"/>
      <c r="J2227" s="25"/>
    </row>
    <row r="2228" spans="2:10" x14ac:dyDescent="0.25">
      <c r="B2228" s="47"/>
      <c r="C2228" s="40"/>
      <c r="D2228" s="40">
        <v>7.5728152822841297</v>
      </c>
      <c r="E2228" s="25">
        <f>$F$1346</f>
        <v>1</v>
      </c>
      <c r="G2228" s="47"/>
      <c r="H2228" s="40"/>
      <c r="I2228" s="40"/>
      <c r="J2228" s="25"/>
    </row>
    <row r="2229" spans="2:10" x14ac:dyDescent="0.25">
      <c r="B2229" s="47"/>
      <c r="C2229" s="40"/>
      <c r="D2229" s="40">
        <v>7.5728152822841297</v>
      </c>
      <c r="E2229" s="25">
        <v>0</v>
      </c>
      <c r="G2229" s="47"/>
      <c r="H2229" s="40"/>
      <c r="I2229" s="40"/>
      <c r="J2229" s="25"/>
    </row>
    <row r="2230" spans="2:10" x14ac:dyDescent="0.25">
      <c r="B2230" s="47"/>
      <c r="C2230" s="40"/>
      <c r="D2230" s="40">
        <v>7.6062216024718712</v>
      </c>
      <c r="E2230" s="25">
        <v>0</v>
      </c>
      <c r="G2230" s="47"/>
      <c r="H2230" s="40"/>
      <c r="I2230" s="40"/>
      <c r="J2230" s="25"/>
    </row>
    <row r="2231" spans="2:10" x14ac:dyDescent="0.25">
      <c r="B2231" s="47"/>
      <c r="C2231" s="40"/>
      <c r="D2231" s="40">
        <v>7.6062216024718712</v>
      </c>
      <c r="E2231" s="25">
        <f>$F$1346</f>
        <v>1</v>
      </c>
      <c r="G2231" s="47"/>
      <c r="H2231" s="40"/>
      <c r="I2231" s="40"/>
      <c r="J2231" s="25"/>
    </row>
    <row r="2232" spans="2:10" x14ac:dyDescent="0.25">
      <c r="B2232" s="47"/>
      <c r="C2232" s="40"/>
      <c r="D2232" s="40">
        <v>7.6396279226596135</v>
      </c>
      <c r="E2232" s="25">
        <f>$F$1346</f>
        <v>1</v>
      </c>
      <c r="G2232" s="47"/>
      <c r="H2232" s="40"/>
      <c r="I2232" s="40"/>
      <c r="J2232" s="25"/>
    </row>
    <row r="2233" spans="2:10" x14ac:dyDescent="0.25">
      <c r="B2233" s="47"/>
      <c r="C2233" s="40"/>
      <c r="D2233" s="40">
        <v>7.6396279226596135</v>
      </c>
      <c r="E2233" s="25">
        <v>0</v>
      </c>
      <c r="G2233" s="47"/>
      <c r="H2233" s="40"/>
      <c r="I2233" s="40"/>
      <c r="J2233" s="25"/>
    </row>
    <row r="2234" spans="2:10" x14ac:dyDescent="0.25">
      <c r="B2234" s="47"/>
      <c r="C2234" s="40"/>
      <c r="D2234" s="40">
        <v>7.673034242847355</v>
      </c>
      <c r="E2234" s="25">
        <v>0</v>
      </c>
      <c r="G2234" s="47"/>
      <c r="H2234" s="40"/>
      <c r="I2234" s="40"/>
      <c r="J2234" s="25"/>
    </row>
    <row r="2235" spans="2:10" x14ac:dyDescent="0.25">
      <c r="B2235" s="47"/>
      <c r="C2235" s="40"/>
      <c r="D2235" s="40">
        <v>7.673034242847355</v>
      </c>
      <c r="E2235" s="25">
        <f>$F$1346</f>
        <v>1</v>
      </c>
      <c r="G2235" s="47"/>
      <c r="H2235" s="40"/>
      <c r="I2235" s="40"/>
      <c r="J2235" s="25"/>
    </row>
    <row r="2236" spans="2:10" x14ac:dyDescent="0.25">
      <c r="B2236" s="47"/>
      <c r="C2236" s="40"/>
      <c r="D2236" s="40">
        <v>7.7064405630350974</v>
      </c>
      <c r="E2236" s="25">
        <f>$F$1346</f>
        <v>1</v>
      </c>
      <c r="G2236" s="47"/>
      <c r="H2236" s="40"/>
      <c r="I2236" s="40"/>
      <c r="J2236" s="25"/>
    </row>
    <row r="2237" spans="2:10" x14ac:dyDescent="0.25">
      <c r="B2237" s="47"/>
      <c r="C2237" s="40"/>
      <c r="D2237" s="40">
        <v>7.7064405630350974</v>
      </c>
      <c r="E2237" s="25">
        <v>0</v>
      </c>
      <c r="G2237" s="47"/>
      <c r="H2237" s="40"/>
      <c r="I2237" s="40"/>
      <c r="J2237" s="25"/>
    </row>
    <row r="2238" spans="2:10" x14ac:dyDescent="0.25">
      <c r="B2238" s="47"/>
      <c r="C2238" s="40"/>
      <c r="D2238" s="40">
        <v>7.7398468832228389</v>
      </c>
      <c r="E2238" s="25">
        <v>0</v>
      </c>
      <c r="G2238" s="47"/>
      <c r="H2238" s="40"/>
      <c r="I2238" s="40"/>
      <c r="J2238" s="25"/>
    </row>
    <row r="2239" spans="2:10" x14ac:dyDescent="0.25">
      <c r="B2239" s="47"/>
      <c r="C2239" s="40"/>
      <c r="D2239" s="40">
        <v>7.7398468832228389</v>
      </c>
      <c r="E2239" s="25">
        <f>$F$1346</f>
        <v>1</v>
      </c>
      <c r="G2239" s="47"/>
      <c r="H2239" s="40"/>
      <c r="I2239" s="40"/>
      <c r="J2239" s="25"/>
    </row>
    <row r="2240" spans="2:10" x14ac:dyDescent="0.25">
      <c r="B2240" s="47"/>
      <c r="C2240" s="40"/>
      <c r="D2240" s="40">
        <v>7.7732532034105812</v>
      </c>
      <c r="E2240" s="25">
        <f>$F$1346</f>
        <v>1</v>
      </c>
      <c r="G2240" s="47"/>
      <c r="H2240" s="40"/>
      <c r="I2240" s="40"/>
      <c r="J2240" s="25"/>
    </row>
    <row r="2241" spans="2:10" x14ac:dyDescent="0.25">
      <c r="B2241" s="47"/>
      <c r="C2241" s="40"/>
      <c r="D2241" s="40">
        <v>7.7732532034105812</v>
      </c>
      <c r="E2241" s="25">
        <v>0</v>
      </c>
      <c r="G2241" s="47"/>
      <c r="H2241" s="40"/>
      <c r="I2241" s="40"/>
      <c r="J2241" s="25"/>
    </row>
    <row r="2242" spans="2:10" x14ac:dyDescent="0.25">
      <c r="B2242" s="47"/>
      <c r="C2242" s="40"/>
      <c r="D2242" s="40">
        <v>7.8066595235983236</v>
      </c>
      <c r="E2242" s="25">
        <v>0</v>
      </c>
      <c r="G2242" s="47"/>
      <c r="H2242" s="40"/>
      <c r="I2242" s="40"/>
      <c r="J2242" s="25"/>
    </row>
    <row r="2243" spans="2:10" x14ac:dyDescent="0.25">
      <c r="B2243" s="47"/>
      <c r="C2243" s="40"/>
      <c r="D2243" s="40">
        <v>7.8066595235983236</v>
      </c>
      <c r="E2243" s="25">
        <f>$F$1346</f>
        <v>1</v>
      </c>
      <c r="G2243" s="47"/>
      <c r="H2243" s="40"/>
      <c r="I2243" s="40"/>
      <c r="J2243" s="25"/>
    </row>
    <row r="2244" spans="2:10" x14ac:dyDescent="0.25">
      <c r="B2244" s="47"/>
      <c r="C2244" s="40"/>
      <c r="D2244" s="40">
        <v>7.8400658437860651</v>
      </c>
      <c r="E2244" s="25">
        <f>$F$1346</f>
        <v>1</v>
      </c>
      <c r="G2244" s="47"/>
      <c r="H2244" s="40"/>
      <c r="I2244" s="40"/>
      <c r="J2244" s="25"/>
    </row>
    <row r="2245" spans="2:10" x14ac:dyDescent="0.25">
      <c r="B2245" s="47"/>
      <c r="C2245" s="40"/>
      <c r="D2245" s="40">
        <v>7.8400658437860651</v>
      </c>
      <c r="E2245" s="25">
        <v>0</v>
      </c>
      <c r="G2245" s="47"/>
      <c r="H2245" s="40"/>
      <c r="I2245" s="40"/>
      <c r="J2245" s="25"/>
    </row>
    <row r="2246" spans="2:10" x14ac:dyDescent="0.25">
      <c r="B2246" s="47"/>
      <c r="C2246" s="40"/>
      <c r="D2246" s="40">
        <v>7.8734721639738074</v>
      </c>
      <c r="E2246" s="25">
        <v>0</v>
      </c>
      <c r="G2246" s="47"/>
      <c r="H2246" s="40"/>
      <c r="I2246" s="40"/>
      <c r="J2246" s="25"/>
    </row>
    <row r="2247" spans="2:10" x14ac:dyDescent="0.25">
      <c r="B2247" s="47"/>
      <c r="C2247" s="40"/>
      <c r="D2247" s="40">
        <v>7.8734721639738074</v>
      </c>
      <c r="E2247" s="25">
        <f>$F$1346</f>
        <v>1</v>
      </c>
      <c r="G2247" s="47"/>
      <c r="H2247" s="40"/>
      <c r="I2247" s="40"/>
      <c r="J2247" s="25"/>
    </row>
    <row r="2248" spans="2:10" x14ac:dyDescent="0.25">
      <c r="B2248" s="47"/>
      <c r="C2248" s="40"/>
      <c r="D2248" s="40">
        <v>7.9068784841615489</v>
      </c>
      <c r="E2248" s="25">
        <f>$F$1346</f>
        <v>1</v>
      </c>
      <c r="G2248" s="47"/>
      <c r="H2248" s="40"/>
      <c r="I2248" s="40"/>
      <c r="J2248" s="25"/>
    </row>
    <row r="2249" spans="2:10" x14ac:dyDescent="0.25">
      <c r="B2249" s="47"/>
      <c r="C2249" s="40"/>
      <c r="D2249" s="40">
        <v>7.9068784841615489</v>
      </c>
      <c r="E2249" s="25">
        <v>0</v>
      </c>
      <c r="G2249" s="47"/>
      <c r="H2249" s="40"/>
      <c r="I2249" s="40"/>
      <c r="J2249" s="25"/>
    </row>
    <row r="2250" spans="2:10" x14ac:dyDescent="0.25">
      <c r="B2250" s="47"/>
      <c r="C2250" s="40"/>
      <c r="D2250" s="40">
        <v>7.9402848043492913</v>
      </c>
      <c r="E2250" s="25">
        <v>0</v>
      </c>
      <c r="G2250" s="47"/>
      <c r="H2250" s="40"/>
      <c r="I2250" s="40"/>
      <c r="J2250" s="25"/>
    </row>
    <row r="2251" spans="2:10" x14ac:dyDescent="0.25">
      <c r="B2251" s="47"/>
      <c r="C2251" s="40"/>
      <c r="D2251" s="40">
        <v>7.9402848043492913</v>
      </c>
      <c r="E2251" s="25">
        <f>$F$1346</f>
        <v>1</v>
      </c>
      <c r="G2251" s="47"/>
      <c r="H2251" s="40"/>
      <c r="I2251" s="40"/>
      <c r="J2251" s="25"/>
    </row>
    <row r="2252" spans="2:10" x14ac:dyDescent="0.25">
      <c r="B2252" s="47"/>
      <c r="C2252" s="40"/>
      <c r="D2252" s="40">
        <v>7.9736911245370328</v>
      </c>
      <c r="E2252" s="25">
        <f>$F$1346</f>
        <v>1</v>
      </c>
      <c r="G2252" s="47"/>
      <c r="H2252" s="40"/>
      <c r="I2252" s="40"/>
      <c r="J2252" s="25"/>
    </row>
    <row r="2253" spans="2:10" x14ac:dyDescent="0.25">
      <c r="B2253" s="47"/>
      <c r="C2253" s="40"/>
      <c r="D2253" s="40">
        <v>7.9736911245370328</v>
      </c>
      <c r="E2253" s="25">
        <v>0</v>
      </c>
      <c r="G2253" s="47"/>
      <c r="H2253" s="40"/>
      <c r="I2253" s="40"/>
      <c r="J2253" s="25"/>
    </row>
    <row r="2254" spans="2:10" x14ac:dyDescent="0.25">
      <c r="B2254" s="47"/>
      <c r="C2254" s="40"/>
      <c r="D2254" s="40">
        <v>8.0070974447247742</v>
      </c>
      <c r="E2254" s="25">
        <v>0</v>
      </c>
      <c r="G2254" s="47"/>
      <c r="H2254" s="40"/>
      <c r="I2254" s="40"/>
      <c r="J2254" s="25"/>
    </row>
    <row r="2255" spans="2:10" x14ac:dyDescent="0.25">
      <c r="B2255" s="47"/>
      <c r="C2255" s="40"/>
      <c r="D2255" s="40">
        <v>8.0070974447247742</v>
      </c>
      <c r="E2255" s="25">
        <f>$F$1346</f>
        <v>1</v>
      </c>
      <c r="G2255" s="47"/>
      <c r="H2255" s="40"/>
      <c r="I2255" s="40"/>
      <c r="J2255" s="25"/>
    </row>
    <row r="2256" spans="2:10" x14ac:dyDescent="0.25">
      <c r="B2256" s="47"/>
      <c r="C2256" s="40"/>
      <c r="D2256" s="40">
        <v>8.0405037649125166</v>
      </c>
      <c r="E2256" s="25">
        <f>$F$1346</f>
        <v>1</v>
      </c>
      <c r="G2256" s="47"/>
      <c r="H2256" s="40"/>
      <c r="I2256" s="40"/>
      <c r="J2256" s="25"/>
    </row>
    <row r="2257" spans="2:10" x14ac:dyDescent="0.25">
      <c r="B2257" s="47"/>
      <c r="C2257" s="40"/>
      <c r="D2257" s="40">
        <v>8.0405037649125166</v>
      </c>
      <c r="E2257" s="25">
        <v>0</v>
      </c>
      <c r="G2257" s="47"/>
      <c r="H2257" s="40"/>
      <c r="I2257" s="40"/>
      <c r="J2257" s="25"/>
    </row>
    <row r="2258" spans="2:10" x14ac:dyDescent="0.25">
      <c r="B2258" s="47"/>
      <c r="C2258" s="40"/>
      <c r="D2258" s="40">
        <v>8.073910085100259</v>
      </c>
      <c r="E2258" s="25">
        <v>0</v>
      </c>
      <c r="G2258" s="47"/>
      <c r="H2258" s="40"/>
      <c r="I2258" s="40"/>
      <c r="J2258" s="25"/>
    </row>
    <row r="2259" spans="2:10" x14ac:dyDescent="0.25">
      <c r="B2259" s="47"/>
      <c r="C2259" s="40"/>
      <c r="D2259" s="40">
        <v>8.073910085100259</v>
      </c>
      <c r="E2259" s="25">
        <f>$F$1346</f>
        <v>1</v>
      </c>
      <c r="G2259" s="47"/>
      <c r="H2259" s="40"/>
      <c r="I2259" s="40"/>
      <c r="J2259" s="25"/>
    </row>
    <row r="2260" spans="2:10" x14ac:dyDescent="0.25">
      <c r="B2260" s="47"/>
      <c r="C2260" s="40"/>
      <c r="D2260" s="40">
        <v>8.1073164052880013</v>
      </c>
      <c r="E2260" s="25">
        <f>$F$1346</f>
        <v>1</v>
      </c>
      <c r="G2260" s="47"/>
      <c r="H2260" s="40"/>
      <c r="I2260" s="40"/>
      <c r="J2260" s="25"/>
    </row>
    <row r="2261" spans="2:10" x14ac:dyDescent="0.25">
      <c r="B2261" s="47"/>
      <c r="C2261" s="40"/>
      <c r="D2261" s="40">
        <v>8.1073164052880013</v>
      </c>
      <c r="E2261" s="25">
        <v>0</v>
      </c>
      <c r="G2261" s="47"/>
      <c r="H2261" s="40"/>
      <c r="I2261" s="40"/>
      <c r="J2261" s="25"/>
    </row>
    <row r="2262" spans="2:10" x14ac:dyDescent="0.25">
      <c r="B2262" s="47"/>
      <c r="C2262" s="40"/>
      <c r="D2262" s="40">
        <v>8.1407227254757419</v>
      </c>
      <c r="E2262" s="25">
        <v>0</v>
      </c>
      <c r="G2262" s="47"/>
      <c r="H2262" s="40"/>
      <c r="I2262" s="40"/>
      <c r="J2262" s="25"/>
    </row>
    <row r="2263" spans="2:10" x14ac:dyDescent="0.25">
      <c r="B2263" s="47"/>
      <c r="C2263" s="40"/>
      <c r="D2263" s="40">
        <v>8.1407227254757419</v>
      </c>
      <c r="E2263" s="25">
        <f>$F$1346</f>
        <v>1</v>
      </c>
      <c r="G2263" s="47"/>
      <c r="H2263" s="40"/>
      <c r="I2263" s="40"/>
      <c r="J2263" s="25"/>
    </row>
    <row r="2264" spans="2:10" x14ac:dyDescent="0.25">
      <c r="B2264" s="47"/>
      <c r="C2264" s="40"/>
      <c r="D2264" s="40">
        <v>8.1741290456634843</v>
      </c>
      <c r="E2264" s="25">
        <f>$F$1346</f>
        <v>1</v>
      </c>
      <c r="G2264" s="47"/>
      <c r="H2264" s="40"/>
      <c r="I2264" s="40"/>
      <c r="J2264" s="25"/>
    </row>
    <row r="2265" spans="2:10" x14ac:dyDescent="0.25">
      <c r="B2265" s="47"/>
      <c r="C2265" s="40"/>
      <c r="D2265" s="40">
        <v>8.1741290456634843</v>
      </c>
      <c r="E2265" s="25">
        <v>0</v>
      </c>
      <c r="G2265" s="47"/>
      <c r="H2265" s="40"/>
      <c r="I2265" s="40"/>
      <c r="J2265" s="25"/>
    </row>
    <row r="2266" spans="2:10" x14ac:dyDescent="0.25">
      <c r="B2266" s="47"/>
      <c r="C2266" s="40"/>
      <c r="D2266" s="40">
        <v>8.2075353658512267</v>
      </c>
      <c r="E2266" s="25">
        <v>0</v>
      </c>
      <c r="G2266" s="47"/>
      <c r="H2266" s="40"/>
      <c r="I2266" s="40"/>
      <c r="J2266" s="25"/>
    </row>
    <row r="2267" spans="2:10" x14ac:dyDescent="0.25">
      <c r="B2267" s="47"/>
      <c r="C2267" s="40"/>
      <c r="D2267" s="40">
        <v>8.2075353658512267</v>
      </c>
      <c r="E2267" s="25">
        <f>$F$1346</f>
        <v>1</v>
      </c>
      <c r="G2267" s="47"/>
      <c r="H2267" s="40"/>
      <c r="I2267" s="40"/>
      <c r="J2267" s="25"/>
    </row>
    <row r="2268" spans="2:10" x14ac:dyDescent="0.25">
      <c r="B2268" s="47"/>
      <c r="C2268" s="40"/>
      <c r="D2268" s="40">
        <v>8.240941686038969</v>
      </c>
      <c r="E2268" s="25">
        <f>$F$1346</f>
        <v>1</v>
      </c>
      <c r="G2268" s="47"/>
      <c r="H2268" s="40"/>
      <c r="I2268" s="40"/>
      <c r="J2268" s="25"/>
    </row>
    <row r="2269" spans="2:10" x14ac:dyDescent="0.25">
      <c r="B2269" s="47"/>
      <c r="C2269" s="40"/>
      <c r="D2269" s="40">
        <v>8.240941686038969</v>
      </c>
      <c r="E2269" s="25">
        <v>0</v>
      </c>
      <c r="G2269" s="47"/>
      <c r="H2269" s="40"/>
      <c r="I2269" s="40"/>
      <c r="J2269" s="25"/>
    </row>
    <row r="2270" spans="2:10" x14ac:dyDescent="0.25">
      <c r="B2270" s="47"/>
      <c r="C2270" s="40"/>
      <c r="D2270" s="40">
        <v>8.2743480062267096</v>
      </c>
      <c r="E2270" s="25">
        <v>0</v>
      </c>
      <c r="G2270" s="47"/>
      <c r="H2270" s="40"/>
      <c r="I2270" s="40"/>
      <c r="J2270" s="25"/>
    </row>
    <row r="2271" spans="2:10" x14ac:dyDescent="0.25">
      <c r="B2271" s="47"/>
      <c r="C2271" s="40"/>
      <c r="D2271" s="40">
        <v>8.2743480062267096</v>
      </c>
      <c r="E2271" s="25">
        <f>$F$1346</f>
        <v>1</v>
      </c>
      <c r="G2271" s="47"/>
      <c r="H2271" s="40"/>
      <c r="I2271" s="40"/>
      <c r="J2271" s="25"/>
    </row>
    <row r="2272" spans="2:10" x14ac:dyDescent="0.25">
      <c r="B2272" s="47"/>
      <c r="C2272" s="40"/>
      <c r="D2272" s="40">
        <v>8.307754326414452</v>
      </c>
      <c r="E2272" s="25">
        <f>$F$1346</f>
        <v>1</v>
      </c>
      <c r="G2272" s="47"/>
      <c r="H2272" s="40"/>
      <c r="I2272" s="40"/>
      <c r="J2272" s="25"/>
    </row>
    <row r="2273" spans="2:10" x14ac:dyDescent="0.25">
      <c r="B2273" s="47"/>
      <c r="C2273" s="40"/>
      <c r="D2273" s="40">
        <v>8.307754326414452</v>
      </c>
      <c r="E2273" s="25">
        <v>0</v>
      </c>
      <c r="G2273" s="47"/>
      <c r="H2273" s="40"/>
      <c r="I2273" s="40"/>
      <c r="J2273" s="25"/>
    </row>
    <row r="2274" spans="2:10" x14ac:dyDescent="0.25">
      <c r="B2274" s="47"/>
      <c r="C2274" s="40"/>
      <c r="D2274" s="40">
        <v>8.3411606466021944</v>
      </c>
      <c r="E2274" s="25">
        <v>0</v>
      </c>
      <c r="G2274" s="47"/>
      <c r="H2274" s="40"/>
      <c r="I2274" s="40"/>
      <c r="J2274" s="25"/>
    </row>
    <row r="2275" spans="2:10" x14ac:dyDescent="0.25">
      <c r="B2275" s="47"/>
      <c r="C2275" s="40"/>
      <c r="D2275" s="40">
        <v>8.3411606466021944</v>
      </c>
      <c r="E2275" s="25">
        <f>$F$1346</f>
        <v>1</v>
      </c>
      <c r="G2275" s="47"/>
      <c r="H2275" s="40"/>
      <c r="I2275" s="40"/>
      <c r="J2275" s="25"/>
    </row>
    <row r="2276" spans="2:10" x14ac:dyDescent="0.25">
      <c r="B2276" s="47"/>
      <c r="C2276" s="40"/>
      <c r="D2276" s="40">
        <v>8.3745669667899367</v>
      </c>
      <c r="E2276" s="25">
        <f>$F$1346</f>
        <v>1</v>
      </c>
      <c r="G2276" s="47"/>
      <c r="H2276" s="40"/>
      <c r="I2276" s="40"/>
      <c r="J2276" s="25"/>
    </row>
    <row r="2277" spans="2:10" x14ac:dyDescent="0.25">
      <c r="B2277" s="47"/>
      <c r="C2277" s="40"/>
      <c r="D2277" s="40">
        <v>8.3745669667899367</v>
      </c>
      <c r="E2277" s="25">
        <v>0</v>
      </c>
      <c r="G2277" s="47"/>
      <c r="H2277" s="40"/>
      <c r="I2277" s="40"/>
      <c r="J2277" s="25"/>
    </row>
    <row r="2278" spans="2:10" x14ac:dyDescent="0.25">
      <c r="B2278" s="47"/>
      <c r="C2278" s="40"/>
      <c r="D2278" s="40">
        <v>8.4079732869776791</v>
      </c>
      <c r="E2278" s="25">
        <v>0</v>
      </c>
      <c r="G2278" s="47"/>
      <c r="H2278" s="40"/>
      <c r="I2278" s="40"/>
      <c r="J2278" s="25"/>
    </row>
    <row r="2279" spans="2:10" x14ac:dyDescent="0.25">
      <c r="B2279" s="47"/>
      <c r="C2279" s="40"/>
      <c r="D2279" s="40">
        <v>8.4079732869776791</v>
      </c>
      <c r="E2279" s="25">
        <f>$F$1346</f>
        <v>1</v>
      </c>
      <c r="G2279" s="47"/>
      <c r="H2279" s="40"/>
      <c r="I2279" s="40"/>
      <c r="J2279" s="25"/>
    </row>
    <row r="2280" spans="2:10" x14ac:dyDescent="0.25">
      <c r="B2280" s="47"/>
      <c r="C2280" s="40"/>
      <c r="D2280" s="40">
        <v>8.4413796071654197</v>
      </c>
      <c r="E2280" s="25">
        <f>$F$1346</f>
        <v>1</v>
      </c>
      <c r="G2280" s="47"/>
      <c r="H2280" s="40"/>
      <c r="I2280" s="40"/>
      <c r="J2280" s="25"/>
    </row>
    <row r="2281" spans="2:10" x14ac:dyDescent="0.25">
      <c r="B2281" s="47"/>
      <c r="C2281" s="40"/>
      <c r="D2281" s="40">
        <v>8.4413796071654197</v>
      </c>
      <c r="E2281" s="25">
        <v>0</v>
      </c>
      <c r="G2281" s="47"/>
      <c r="H2281" s="40"/>
      <c r="I2281" s="40"/>
      <c r="J2281" s="25"/>
    </row>
    <row r="2282" spans="2:10" x14ac:dyDescent="0.25">
      <c r="B2282" s="47"/>
      <c r="C2282" s="40"/>
      <c r="D2282" s="40">
        <v>8.4747859273531621</v>
      </c>
      <c r="E2282" s="25">
        <v>0</v>
      </c>
      <c r="G2282" s="47"/>
      <c r="H2282" s="40"/>
      <c r="I2282" s="40"/>
      <c r="J2282" s="25"/>
    </row>
    <row r="2283" spans="2:10" x14ac:dyDescent="0.25">
      <c r="B2283" s="47"/>
      <c r="C2283" s="40"/>
      <c r="D2283" s="40">
        <v>8.4747859273531621</v>
      </c>
      <c r="E2283" s="25">
        <f>$F$1346</f>
        <v>1</v>
      </c>
      <c r="G2283" s="47"/>
      <c r="H2283" s="40"/>
      <c r="I2283" s="40"/>
      <c r="J2283" s="25"/>
    </row>
    <row r="2284" spans="2:10" x14ac:dyDescent="0.25">
      <c r="B2284" s="47"/>
      <c r="C2284" s="40"/>
      <c r="D2284" s="40">
        <v>8.4747859273531621</v>
      </c>
      <c r="E2284" s="25">
        <f>$F$1346</f>
        <v>1</v>
      </c>
      <c r="G2284" s="47"/>
      <c r="H2284" s="40"/>
      <c r="I2284" s="40"/>
      <c r="J2284" s="25"/>
    </row>
    <row r="2285" spans="2:10" x14ac:dyDescent="0.25">
      <c r="B2285" s="47"/>
      <c r="C2285" s="40"/>
      <c r="D2285" s="40">
        <v>8.4747859273531621</v>
      </c>
      <c r="E2285" s="25">
        <v>0</v>
      </c>
      <c r="G2285" s="47"/>
      <c r="H2285" s="40"/>
      <c r="I2285" s="40"/>
      <c r="J2285" s="25"/>
    </row>
    <row r="2286" spans="2:10" x14ac:dyDescent="0.25">
      <c r="B2286" s="47"/>
      <c r="C2286" s="40"/>
      <c r="D2286" s="40">
        <v>8.4747859273531621</v>
      </c>
      <c r="E2286" s="25">
        <v>0</v>
      </c>
      <c r="G2286" s="47"/>
      <c r="H2286" s="40"/>
      <c r="I2286" s="40"/>
      <c r="J2286" s="25"/>
    </row>
    <row r="2287" spans="2:10" x14ac:dyDescent="0.25">
      <c r="B2287" s="47"/>
      <c r="C2287" s="40"/>
      <c r="D2287" s="40">
        <v>8.4747859273531621</v>
      </c>
      <c r="E2287" s="25">
        <f>$F$1347</f>
        <v>2</v>
      </c>
      <c r="G2287" s="47"/>
      <c r="H2287" s="40"/>
      <c r="I2287" s="40"/>
      <c r="J2287" s="25"/>
    </row>
    <row r="2288" spans="2:10" x14ac:dyDescent="0.25">
      <c r="B2288" s="47"/>
      <c r="C2288" s="40"/>
      <c r="D2288" s="40">
        <v>8.5081922475409044</v>
      </c>
      <c r="E2288" s="25">
        <f>$F$1347</f>
        <v>2</v>
      </c>
      <c r="G2288" s="47"/>
      <c r="H2288" s="40"/>
      <c r="I2288" s="40"/>
      <c r="J2288" s="25"/>
    </row>
    <row r="2289" spans="2:10" x14ac:dyDescent="0.25">
      <c r="B2289" s="47"/>
      <c r="C2289" s="40"/>
      <c r="D2289" s="40">
        <v>8.5081922475409044</v>
      </c>
      <c r="E2289" s="25">
        <v>0</v>
      </c>
      <c r="G2289" s="47"/>
      <c r="H2289" s="40"/>
      <c r="I2289" s="40"/>
      <c r="J2289" s="25"/>
    </row>
    <row r="2290" spans="2:10" x14ac:dyDescent="0.25">
      <c r="B2290" s="47"/>
      <c r="C2290" s="40"/>
      <c r="D2290" s="40">
        <v>8.5415985677286468</v>
      </c>
      <c r="E2290" s="25">
        <v>0</v>
      </c>
      <c r="G2290" s="47"/>
      <c r="H2290" s="40"/>
      <c r="I2290" s="40"/>
      <c r="J2290" s="25"/>
    </row>
    <row r="2291" spans="2:10" x14ac:dyDescent="0.25">
      <c r="B2291" s="47"/>
      <c r="C2291" s="40"/>
      <c r="D2291" s="40">
        <v>8.5415985677286468</v>
      </c>
      <c r="E2291" s="25">
        <f>$F$1347</f>
        <v>2</v>
      </c>
      <c r="G2291" s="47"/>
      <c r="H2291" s="40"/>
      <c r="I2291" s="40"/>
      <c r="J2291" s="25"/>
    </row>
    <row r="2292" spans="2:10" x14ac:dyDescent="0.25">
      <c r="B2292" s="47"/>
      <c r="C2292" s="40"/>
      <c r="D2292" s="40">
        <v>8.5750048879163874</v>
      </c>
      <c r="E2292" s="25">
        <f>$F$1347</f>
        <v>2</v>
      </c>
      <c r="G2292" s="47"/>
      <c r="H2292" s="40"/>
      <c r="I2292" s="40"/>
      <c r="J2292" s="25"/>
    </row>
    <row r="2293" spans="2:10" x14ac:dyDescent="0.25">
      <c r="B2293" s="47"/>
      <c r="C2293" s="40"/>
      <c r="D2293" s="40">
        <v>8.5750048879163874</v>
      </c>
      <c r="E2293" s="25">
        <v>0</v>
      </c>
      <c r="G2293" s="47"/>
      <c r="H2293" s="40"/>
      <c r="I2293" s="40"/>
      <c r="J2293" s="25"/>
    </row>
    <row r="2294" spans="2:10" x14ac:dyDescent="0.25">
      <c r="B2294" s="47"/>
      <c r="C2294" s="40"/>
      <c r="D2294" s="40">
        <v>8.6084112081041297</v>
      </c>
      <c r="E2294" s="25">
        <v>0</v>
      </c>
      <c r="G2294" s="47"/>
      <c r="H2294" s="40"/>
      <c r="I2294" s="40"/>
      <c r="J2294" s="25"/>
    </row>
    <row r="2295" spans="2:10" x14ac:dyDescent="0.25">
      <c r="B2295" s="47"/>
      <c r="C2295" s="40"/>
      <c r="D2295" s="40">
        <v>8.6084112081041297</v>
      </c>
      <c r="E2295" s="25">
        <f>$F$1347</f>
        <v>2</v>
      </c>
      <c r="G2295" s="47"/>
      <c r="H2295" s="40"/>
      <c r="I2295" s="40"/>
      <c r="J2295" s="25"/>
    </row>
    <row r="2296" spans="2:10" x14ac:dyDescent="0.25">
      <c r="B2296" s="47"/>
      <c r="C2296" s="40"/>
      <c r="D2296" s="40">
        <v>8.6418175282918721</v>
      </c>
      <c r="E2296" s="25">
        <f>$F$1347</f>
        <v>2</v>
      </c>
      <c r="G2296" s="47"/>
      <c r="H2296" s="40"/>
      <c r="I2296" s="40"/>
      <c r="J2296" s="25"/>
    </row>
    <row r="2297" spans="2:10" ht="15.75" thickBot="1" x14ac:dyDescent="0.3">
      <c r="B2297" s="47"/>
      <c r="C2297" s="40"/>
      <c r="D2297" s="40">
        <v>8.6418175282918721</v>
      </c>
      <c r="E2297" s="25">
        <v>0</v>
      </c>
      <c r="G2297" s="48"/>
      <c r="H2297" s="41"/>
      <c r="I2297" s="41"/>
      <c r="J2297" s="26"/>
    </row>
    <row r="2298" spans="2:10" x14ac:dyDescent="0.25">
      <c r="B2298" s="47"/>
      <c r="C2298" s="40"/>
      <c r="D2298" s="40">
        <v>8.6752238484796145</v>
      </c>
      <c r="E2298" s="25">
        <v>0</v>
      </c>
    </row>
    <row r="2299" spans="2:10" x14ac:dyDescent="0.25">
      <c r="B2299" s="47"/>
      <c r="C2299" s="40"/>
      <c r="D2299" s="40">
        <v>8.6752238484796145</v>
      </c>
      <c r="E2299" s="25">
        <f>$F$1347</f>
        <v>2</v>
      </c>
    </row>
    <row r="2300" spans="2:10" x14ac:dyDescent="0.25">
      <c r="B2300" s="47"/>
      <c r="C2300" s="40"/>
      <c r="D2300" s="40">
        <v>8.7086301686673568</v>
      </c>
      <c r="E2300" s="25">
        <f>$F$1347</f>
        <v>2</v>
      </c>
    </row>
    <row r="2301" spans="2:10" x14ac:dyDescent="0.25">
      <c r="B2301" s="47"/>
      <c r="C2301" s="40"/>
      <c r="D2301" s="40">
        <v>8.7086301686673568</v>
      </c>
      <c r="E2301" s="25">
        <v>0</v>
      </c>
    </row>
    <row r="2302" spans="2:10" x14ac:dyDescent="0.25">
      <c r="B2302" s="47"/>
      <c r="C2302" s="40"/>
      <c r="D2302" s="40">
        <v>8.7420364888550974</v>
      </c>
      <c r="E2302" s="25">
        <v>0</v>
      </c>
    </row>
    <row r="2303" spans="2:10" x14ac:dyDescent="0.25">
      <c r="B2303" s="47"/>
      <c r="C2303" s="40"/>
      <c r="D2303" s="40">
        <v>8.7420364888550974</v>
      </c>
      <c r="E2303" s="25">
        <f>$F$1347</f>
        <v>2</v>
      </c>
    </row>
    <row r="2304" spans="2:10" x14ac:dyDescent="0.25">
      <c r="B2304" s="47"/>
      <c r="C2304" s="40"/>
      <c r="D2304" s="40">
        <v>8.7754428090428398</v>
      </c>
      <c r="E2304" s="25">
        <f>$F$1347</f>
        <v>2</v>
      </c>
    </row>
    <row r="2305" spans="2:5" x14ac:dyDescent="0.25">
      <c r="B2305" s="47"/>
      <c r="C2305" s="40"/>
      <c r="D2305" s="40">
        <v>8.7754428090428398</v>
      </c>
      <c r="E2305" s="25">
        <v>0</v>
      </c>
    </row>
    <row r="2306" spans="2:5" x14ac:dyDescent="0.25">
      <c r="B2306" s="47"/>
      <c r="C2306" s="40"/>
      <c r="D2306" s="40">
        <v>8.8088491292305822</v>
      </c>
      <c r="E2306" s="25">
        <v>0</v>
      </c>
    </row>
    <row r="2307" spans="2:5" x14ac:dyDescent="0.25">
      <c r="B2307" s="47"/>
      <c r="C2307" s="40"/>
      <c r="D2307" s="40">
        <v>8.8088491292305822</v>
      </c>
      <c r="E2307" s="25">
        <f>$F$1347</f>
        <v>2</v>
      </c>
    </row>
    <row r="2308" spans="2:5" x14ac:dyDescent="0.25">
      <c r="B2308" s="47"/>
      <c r="C2308" s="40"/>
      <c r="D2308" s="40">
        <v>8.8422554494183245</v>
      </c>
      <c r="E2308" s="25">
        <f>$F$1347</f>
        <v>2</v>
      </c>
    </row>
    <row r="2309" spans="2:5" x14ac:dyDescent="0.25">
      <c r="B2309" s="47"/>
      <c r="C2309" s="40"/>
      <c r="D2309" s="40">
        <v>8.8422554494183245</v>
      </c>
      <c r="E2309" s="25">
        <v>0</v>
      </c>
    </row>
    <row r="2310" spans="2:5" x14ac:dyDescent="0.25">
      <c r="B2310" s="47"/>
      <c r="C2310" s="40"/>
      <c r="D2310" s="40">
        <v>8.8756617696060651</v>
      </c>
      <c r="E2310" s="25">
        <v>0</v>
      </c>
    </row>
    <row r="2311" spans="2:5" x14ac:dyDescent="0.25">
      <c r="B2311" s="47"/>
      <c r="C2311" s="40"/>
      <c r="D2311" s="40">
        <v>8.8756617696060651</v>
      </c>
      <c r="E2311" s="25">
        <f>$F$1347</f>
        <v>2</v>
      </c>
    </row>
    <row r="2312" spans="2:5" x14ac:dyDescent="0.25">
      <c r="B2312" s="47"/>
      <c r="C2312" s="40"/>
      <c r="D2312" s="40">
        <v>8.9090680897938075</v>
      </c>
      <c r="E2312" s="25">
        <f>$F$1347</f>
        <v>2</v>
      </c>
    </row>
    <row r="2313" spans="2:5" x14ac:dyDescent="0.25">
      <c r="B2313" s="47"/>
      <c r="C2313" s="40"/>
      <c r="D2313" s="40">
        <v>8.9090680897938075</v>
      </c>
      <c r="E2313" s="25">
        <v>0</v>
      </c>
    </row>
    <row r="2314" spans="2:5" x14ac:dyDescent="0.25">
      <c r="B2314" s="47"/>
      <c r="C2314" s="40"/>
      <c r="D2314" s="40">
        <v>8.9424744099815499</v>
      </c>
      <c r="E2314" s="25">
        <v>0</v>
      </c>
    </row>
    <row r="2315" spans="2:5" x14ac:dyDescent="0.25">
      <c r="B2315" s="47"/>
      <c r="C2315" s="40"/>
      <c r="D2315" s="40">
        <v>8.9424744099815499</v>
      </c>
      <c r="E2315" s="25">
        <f>$F$1347</f>
        <v>2</v>
      </c>
    </row>
    <row r="2316" spans="2:5" x14ac:dyDescent="0.25">
      <c r="B2316" s="47"/>
      <c r="C2316" s="40"/>
      <c r="D2316" s="40">
        <v>8.9758807301692922</v>
      </c>
      <c r="E2316" s="25">
        <f>$F$1347</f>
        <v>2</v>
      </c>
    </row>
    <row r="2317" spans="2:5" x14ac:dyDescent="0.25">
      <c r="B2317" s="47"/>
      <c r="C2317" s="40"/>
      <c r="D2317" s="40">
        <v>8.9758807301692922</v>
      </c>
      <c r="E2317" s="25">
        <v>0</v>
      </c>
    </row>
    <row r="2318" spans="2:5" x14ac:dyDescent="0.25">
      <c r="B2318" s="47"/>
      <c r="C2318" s="40"/>
      <c r="D2318" s="40">
        <v>9.0092870503570328</v>
      </c>
      <c r="E2318" s="25">
        <v>0</v>
      </c>
    </row>
    <row r="2319" spans="2:5" x14ac:dyDescent="0.25">
      <c r="B2319" s="47"/>
      <c r="C2319" s="40"/>
      <c r="D2319" s="40">
        <v>9.0092870503570328</v>
      </c>
      <c r="E2319" s="25">
        <f>$F$1347</f>
        <v>2</v>
      </c>
    </row>
    <row r="2320" spans="2:5" x14ac:dyDescent="0.25">
      <c r="B2320" s="47"/>
      <c r="C2320" s="40"/>
      <c r="D2320" s="40">
        <v>9.0426933705447752</v>
      </c>
      <c r="E2320" s="25">
        <f>$F$1347</f>
        <v>2</v>
      </c>
    </row>
    <row r="2321" spans="2:5" x14ac:dyDescent="0.25">
      <c r="B2321" s="47"/>
      <c r="C2321" s="40"/>
      <c r="D2321" s="40">
        <v>9.0426933705447752</v>
      </c>
      <c r="E2321" s="25">
        <v>0</v>
      </c>
    </row>
    <row r="2322" spans="2:5" x14ac:dyDescent="0.25">
      <c r="B2322" s="47"/>
      <c r="C2322" s="40"/>
      <c r="D2322" s="40">
        <v>9.0760996907325175</v>
      </c>
      <c r="E2322" s="25">
        <v>0</v>
      </c>
    </row>
    <row r="2323" spans="2:5" x14ac:dyDescent="0.25">
      <c r="B2323" s="47"/>
      <c r="C2323" s="40"/>
      <c r="D2323" s="40">
        <v>9.0760996907325175</v>
      </c>
      <c r="E2323" s="25">
        <f>$F$1347</f>
        <v>2</v>
      </c>
    </row>
    <row r="2324" spans="2:5" x14ac:dyDescent="0.25">
      <c r="B2324" s="47"/>
      <c r="C2324" s="40"/>
      <c r="D2324" s="40">
        <v>9.1095060109202599</v>
      </c>
      <c r="E2324" s="25">
        <f>$F$1347</f>
        <v>2</v>
      </c>
    </row>
    <row r="2325" spans="2:5" x14ac:dyDescent="0.25">
      <c r="B2325" s="47"/>
      <c r="C2325" s="40"/>
      <c r="D2325" s="40">
        <v>9.1095060109202599</v>
      </c>
      <c r="E2325" s="25">
        <v>0</v>
      </c>
    </row>
    <row r="2326" spans="2:5" x14ac:dyDescent="0.25">
      <c r="B2326" s="47"/>
      <c r="C2326" s="40"/>
      <c r="D2326" s="40">
        <v>9.1429123311080005</v>
      </c>
      <c r="E2326" s="25">
        <v>0</v>
      </c>
    </row>
    <row r="2327" spans="2:5" x14ac:dyDescent="0.25">
      <c r="B2327" s="47"/>
      <c r="C2327" s="40"/>
      <c r="D2327" s="40">
        <v>9.1429123311080005</v>
      </c>
      <c r="E2327" s="25">
        <f>$F$1347</f>
        <v>2</v>
      </c>
    </row>
    <row r="2328" spans="2:5" x14ac:dyDescent="0.25">
      <c r="B2328" s="47"/>
      <c r="C2328" s="40"/>
      <c r="D2328" s="40">
        <v>9.1763186512957429</v>
      </c>
      <c r="E2328" s="25">
        <f>$F$1347</f>
        <v>2</v>
      </c>
    </row>
    <row r="2329" spans="2:5" x14ac:dyDescent="0.25">
      <c r="B2329" s="47"/>
      <c r="C2329" s="40"/>
      <c r="D2329" s="40">
        <v>9.1763186512957429</v>
      </c>
      <c r="E2329" s="25">
        <v>0</v>
      </c>
    </row>
    <row r="2330" spans="2:5" x14ac:dyDescent="0.25">
      <c r="B2330" s="47"/>
      <c r="C2330" s="40"/>
      <c r="D2330" s="40">
        <v>9.2097249714834852</v>
      </c>
      <c r="E2330" s="25">
        <v>0</v>
      </c>
    </row>
    <row r="2331" spans="2:5" x14ac:dyDescent="0.25">
      <c r="B2331" s="47"/>
      <c r="C2331" s="40"/>
      <c r="D2331" s="40">
        <v>9.2097249714834852</v>
      </c>
      <c r="E2331" s="25">
        <f>$F$1347</f>
        <v>2</v>
      </c>
    </row>
    <row r="2332" spans="2:5" x14ac:dyDescent="0.25">
      <c r="B2332" s="47"/>
      <c r="C2332" s="40"/>
      <c r="D2332" s="40">
        <v>9.2431312916712276</v>
      </c>
      <c r="E2332" s="25">
        <f>$F$1347</f>
        <v>2</v>
      </c>
    </row>
    <row r="2333" spans="2:5" x14ac:dyDescent="0.25">
      <c r="B2333" s="47"/>
      <c r="C2333" s="40"/>
      <c r="D2333" s="40">
        <v>9.2431312916712276</v>
      </c>
      <c r="E2333" s="25">
        <v>0</v>
      </c>
    </row>
    <row r="2334" spans="2:5" x14ac:dyDescent="0.25">
      <c r="B2334" s="47"/>
      <c r="C2334" s="40"/>
      <c r="D2334" s="40">
        <v>9.27653761185897</v>
      </c>
      <c r="E2334" s="25">
        <v>0</v>
      </c>
    </row>
    <row r="2335" spans="2:5" x14ac:dyDescent="0.25">
      <c r="B2335" s="47"/>
      <c r="C2335" s="40"/>
      <c r="D2335" s="40">
        <v>9.27653761185897</v>
      </c>
      <c r="E2335" s="25">
        <f>$F$1347</f>
        <v>2</v>
      </c>
    </row>
    <row r="2336" spans="2:5" x14ac:dyDescent="0.25">
      <c r="B2336" s="47"/>
      <c r="C2336" s="40"/>
      <c r="D2336" s="40">
        <v>9.3099439320467106</v>
      </c>
      <c r="E2336" s="25">
        <f>$F$1347</f>
        <v>2</v>
      </c>
    </row>
    <row r="2337" spans="2:5" x14ac:dyDescent="0.25">
      <c r="B2337" s="47"/>
      <c r="C2337" s="40"/>
      <c r="D2337" s="40">
        <v>9.3099439320467106</v>
      </c>
      <c r="E2337" s="25">
        <v>0</v>
      </c>
    </row>
    <row r="2338" spans="2:5" x14ac:dyDescent="0.25">
      <c r="B2338" s="47"/>
      <c r="C2338" s="40"/>
      <c r="D2338" s="40">
        <v>9.3433502522344529</v>
      </c>
      <c r="E2338" s="25">
        <v>0</v>
      </c>
    </row>
    <row r="2339" spans="2:5" x14ac:dyDescent="0.25">
      <c r="B2339" s="47"/>
      <c r="C2339" s="40"/>
      <c r="D2339" s="40">
        <v>9.3433502522344529</v>
      </c>
      <c r="E2339" s="25">
        <f>$F$1347</f>
        <v>2</v>
      </c>
    </row>
    <row r="2340" spans="2:5" x14ac:dyDescent="0.25">
      <c r="B2340" s="47"/>
      <c r="C2340" s="40"/>
      <c r="D2340" s="40">
        <v>9.3767565724221953</v>
      </c>
      <c r="E2340" s="25">
        <f>$F$1347</f>
        <v>2</v>
      </c>
    </row>
    <row r="2341" spans="2:5" x14ac:dyDescent="0.25">
      <c r="B2341" s="47"/>
      <c r="C2341" s="40"/>
      <c r="D2341" s="40">
        <v>9.3767565724221953</v>
      </c>
      <c r="E2341" s="25">
        <v>0</v>
      </c>
    </row>
    <row r="2342" spans="2:5" x14ac:dyDescent="0.25">
      <c r="B2342" s="47"/>
      <c r="C2342" s="40"/>
      <c r="D2342" s="40">
        <v>9.4101628926099377</v>
      </c>
      <c r="E2342" s="25">
        <v>0</v>
      </c>
    </row>
    <row r="2343" spans="2:5" x14ac:dyDescent="0.25">
      <c r="B2343" s="47"/>
      <c r="C2343" s="40"/>
      <c r="D2343" s="40">
        <v>9.4101628926099377</v>
      </c>
      <c r="E2343" s="25">
        <f>$F$1347</f>
        <v>2</v>
      </c>
    </row>
    <row r="2344" spans="2:5" x14ac:dyDescent="0.25">
      <c r="B2344" s="47"/>
      <c r="C2344" s="40"/>
      <c r="D2344" s="40">
        <v>9.4435692127976782</v>
      </c>
      <c r="E2344" s="25">
        <f>$F$1347</f>
        <v>2</v>
      </c>
    </row>
    <row r="2345" spans="2:5" x14ac:dyDescent="0.25">
      <c r="B2345" s="47"/>
      <c r="C2345" s="40"/>
      <c r="D2345" s="40">
        <v>9.4435692127976782</v>
      </c>
      <c r="E2345" s="25">
        <v>0</v>
      </c>
    </row>
    <row r="2346" spans="2:5" x14ac:dyDescent="0.25">
      <c r="B2346" s="47"/>
      <c r="C2346" s="40"/>
      <c r="D2346" s="40">
        <v>9.4769755329854206</v>
      </c>
      <c r="E2346" s="25">
        <v>0</v>
      </c>
    </row>
    <row r="2347" spans="2:5" x14ac:dyDescent="0.25">
      <c r="B2347" s="47"/>
      <c r="C2347" s="40"/>
      <c r="D2347" s="40">
        <v>9.4769755329854206</v>
      </c>
      <c r="E2347" s="25">
        <f>$F$1347</f>
        <v>2</v>
      </c>
    </row>
    <row r="2348" spans="2:5" x14ac:dyDescent="0.25">
      <c r="B2348" s="47"/>
      <c r="C2348" s="40"/>
      <c r="D2348" s="40">
        <v>9.510381853173163</v>
      </c>
      <c r="E2348" s="25">
        <f>$F$1347</f>
        <v>2</v>
      </c>
    </row>
    <row r="2349" spans="2:5" x14ac:dyDescent="0.25">
      <c r="B2349" s="47"/>
      <c r="C2349" s="40"/>
      <c r="D2349" s="40">
        <v>9.510381853173163</v>
      </c>
      <c r="E2349" s="25">
        <v>0</v>
      </c>
    </row>
    <row r="2350" spans="2:5" x14ac:dyDescent="0.25">
      <c r="B2350" s="47"/>
      <c r="C2350" s="40"/>
      <c r="D2350" s="40">
        <v>9.5437881733609053</v>
      </c>
      <c r="E2350" s="25">
        <v>0</v>
      </c>
    </row>
    <row r="2351" spans="2:5" x14ac:dyDescent="0.25">
      <c r="B2351" s="47"/>
      <c r="C2351" s="40"/>
      <c r="D2351" s="40">
        <v>9.5437881733609053</v>
      </c>
      <c r="E2351" s="25">
        <f>$F$1347</f>
        <v>2</v>
      </c>
    </row>
    <row r="2352" spans="2:5" x14ac:dyDescent="0.25">
      <c r="B2352" s="47"/>
      <c r="C2352" s="40"/>
      <c r="D2352" s="40">
        <v>9.5771944935486459</v>
      </c>
      <c r="E2352" s="25">
        <f>$F$1347</f>
        <v>2</v>
      </c>
    </row>
    <row r="2353" spans="2:5" x14ac:dyDescent="0.25">
      <c r="B2353" s="47"/>
      <c r="C2353" s="40"/>
      <c r="D2353" s="40">
        <v>9.5771944935486459</v>
      </c>
      <c r="E2353" s="25">
        <v>0</v>
      </c>
    </row>
    <row r="2354" spans="2:5" x14ac:dyDescent="0.25">
      <c r="B2354" s="47"/>
      <c r="C2354" s="40"/>
      <c r="D2354" s="40">
        <v>9.6106008137363883</v>
      </c>
      <c r="E2354" s="25">
        <v>0</v>
      </c>
    </row>
    <row r="2355" spans="2:5" x14ac:dyDescent="0.25">
      <c r="B2355" s="47"/>
      <c r="C2355" s="40"/>
      <c r="D2355" s="40">
        <v>9.6106008137363883</v>
      </c>
      <c r="E2355" s="25">
        <f>$F$1347</f>
        <v>2</v>
      </c>
    </row>
    <row r="2356" spans="2:5" x14ac:dyDescent="0.25">
      <c r="B2356" s="47"/>
      <c r="C2356" s="40"/>
      <c r="D2356" s="40">
        <v>9.6440071339241307</v>
      </c>
      <c r="E2356" s="25">
        <f>$F$1347</f>
        <v>2</v>
      </c>
    </row>
    <row r="2357" spans="2:5" x14ac:dyDescent="0.25">
      <c r="B2357" s="47"/>
      <c r="C2357" s="40"/>
      <c r="D2357" s="40">
        <v>9.6440071339241307</v>
      </c>
      <c r="E2357" s="25">
        <v>0</v>
      </c>
    </row>
    <row r="2358" spans="2:5" x14ac:dyDescent="0.25">
      <c r="B2358" s="47"/>
      <c r="C2358" s="40"/>
      <c r="D2358" s="40">
        <v>9.677413454111873</v>
      </c>
      <c r="E2358" s="25">
        <v>0</v>
      </c>
    </row>
    <row r="2359" spans="2:5" x14ac:dyDescent="0.25">
      <c r="B2359" s="47"/>
      <c r="C2359" s="40"/>
      <c r="D2359" s="40">
        <v>9.677413454111873</v>
      </c>
      <c r="E2359" s="25">
        <f>$F$1347</f>
        <v>2</v>
      </c>
    </row>
    <row r="2360" spans="2:5" x14ac:dyDescent="0.25">
      <c r="B2360" s="47"/>
      <c r="C2360" s="40"/>
      <c r="D2360" s="40">
        <v>9.7108197742996154</v>
      </c>
      <c r="E2360" s="25">
        <f>$F$1347</f>
        <v>2</v>
      </c>
    </row>
    <row r="2361" spans="2:5" x14ac:dyDescent="0.25">
      <c r="B2361" s="47"/>
      <c r="C2361" s="40"/>
      <c r="D2361" s="40">
        <v>9.7108197742996154</v>
      </c>
      <c r="E2361" s="25">
        <v>0</v>
      </c>
    </row>
    <row r="2362" spans="2:5" x14ac:dyDescent="0.25">
      <c r="B2362" s="47"/>
      <c r="C2362" s="40"/>
      <c r="D2362" s="40">
        <v>9.744226094487356</v>
      </c>
      <c r="E2362" s="25">
        <v>0</v>
      </c>
    </row>
    <row r="2363" spans="2:5" x14ac:dyDescent="0.25">
      <c r="B2363" s="47"/>
      <c r="C2363" s="40"/>
      <c r="D2363" s="40">
        <v>9.744226094487356</v>
      </c>
      <c r="E2363" s="25">
        <f>$F$1347</f>
        <v>2</v>
      </c>
    </row>
    <row r="2364" spans="2:5" x14ac:dyDescent="0.25">
      <c r="B2364" s="47"/>
      <c r="C2364" s="40"/>
      <c r="D2364" s="40">
        <v>9.7776324146750984</v>
      </c>
      <c r="E2364" s="25">
        <f>$F$1347</f>
        <v>2</v>
      </c>
    </row>
    <row r="2365" spans="2:5" x14ac:dyDescent="0.25">
      <c r="B2365" s="47"/>
      <c r="C2365" s="40"/>
      <c r="D2365" s="40">
        <v>9.7776324146750984</v>
      </c>
      <c r="E2365" s="25">
        <v>0</v>
      </c>
    </row>
    <row r="2366" spans="2:5" x14ac:dyDescent="0.25">
      <c r="B2366" s="47"/>
      <c r="C2366" s="40"/>
      <c r="D2366" s="40">
        <v>9.8110387348628407</v>
      </c>
      <c r="E2366" s="25">
        <v>0</v>
      </c>
    </row>
    <row r="2367" spans="2:5" x14ac:dyDescent="0.25">
      <c r="B2367" s="47"/>
      <c r="C2367" s="40"/>
      <c r="D2367" s="40">
        <v>9.8110387348628407</v>
      </c>
      <c r="E2367" s="25">
        <f>$F$1347</f>
        <v>2</v>
      </c>
    </row>
    <row r="2368" spans="2:5" x14ac:dyDescent="0.25">
      <c r="B2368" s="47"/>
      <c r="C2368" s="40"/>
      <c r="D2368" s="40">
        <v>9.8444450550505831</v>
      </c>
      <c r="E2368" s="25">
        <f>$F$1347</f>
        <v>2</v>
      </c>
    </row>
    <row r="2369" spans="2:5" x14ac:dyDescent="0.25">
      <c r="B2369" s="47"/>
      <c r="C2369" s="40"/>
      <c r="D2369" s="40">
        <v>9.8444450550505831</v>
      </c>
      <c r="E2369" s="25">
        <v>0</v>
      </c>
    </row>
    <row r="2370" spans="2:5" x14ac:dyDescent="0.25">
      <c r="B2370" s="47"/>
      <c r="C2370" s="40"/>
      <c r="D2370" s="40">
        <v>9.8778513752383237</v>
      </c>
      <c r="E2370" s="25">
        <v>0</v>
      </c>
    </row>
    <row r="2371" spans="2:5" x14ac:dyDescent="0.25">
      <c r="B2371" s="47"/>
      <c r="C2371" s="40"/>
      <c r="D2371" s="40">
        <v>9.8778513752383237</v>
      </c>
      <c r="E2371" s="25">
        <f>$F$1347</f>
        <v>2</v>
      </c>
    </row>
    <row r="2372" spans="2:5" x14ac:dyDescent="0.25">
      <c r="B2372" s="47"/>
      <c r="C2372" s="40"/>
      <c r="D2372" s="40">
        <v>9.9112576954260661</v>
      </c>
      <c r="E2372" s="25">
        <f>$F$1347</f>
        <v>2</v>
      </c>
    </row>
    <row r="2373" spans="2:5" x14ac:dyDescent="0.25">
      <c r="B2373" s="47"/>
      <c r="C2373" s="40"/>
      <c r="D2373" s="40">
        <v>9.9112576954260661</v>
      </c>
      <c r="E2373" s="25">
        <v>0</v>
      </c>
    </row>
    <row r="2374" spans="2:5" x14ac:dyDescent="0.25">
      <c r="B2374" s="47"/>
      <c r="C2374" s="40"/>
      <c r="D2374" s="40">
        <v>9.9446640156138084</v>
      </c>
      <c r="E2374" s="25">
        <v>0</v>
      </c>
    </row>
    <row r="2375" spans="2:5" x14ac:dyDescent="0.25">
      <c r="B2375" s="47"/>
      <c r="C2375" s="40"/>
      <c r="D2375" s="40">
        <v>9.9446640156138084</v>
      </c>
      <c r="E2375" s="25">
        <f>$F$1347</f>
        <v>2</v>
      </c>
    </row>
    <row r="2376" spans="2:5" x14ac:dyDescent="0.25">
      <c r="B2376" s="47"/>
      <c r="C2376" s="40"/>
      <c r="D2376" s="40">
        <v>9.9780703358015508</v>
      </c>
      <c r="E2376" s="25">
        <f>$F$1347</f>
        <v>2</v>
      </c>
    </row>
    <row r="2377" spans="2:5" x14ac:dyDescent="0.25">
      <c r="B2377" s="47"/>
      <c r="C2377" s="40"/>
      <c r="D2377" s="40">
        <v>9.9780703358015508</v>
      </c>
      <c r="E2377" s="25">
        <v>0</v>
      </c>
    </row>
    <row r="2378" spans="2:5" x14ac:dyDescent="0.25">
      <c r="B2378" s="47"/>
      <c r="C2378" s="40"/>
      <c r="D2378" s="40">
        <v>10.011476655989291</v>
      </c>
      <c r="E2378" s="25">
        <v>0</v>
      </c>
    </row>
    <row r="2379" spans="2:5" x14ac:dyDescent="0.25">
      <c r="B2379" s="47"/>
      <c r="C2379" s="40"/>
      <c r="D2379" s="40">
        <v>10.011476655989291</v>
      </c>
      <c r="E2379" s="25">
        <f>$F$1347</f>
        <v>2</v>
      </c>
    </row>
    <row r="2380" spans="2:5" x14ac:dyDescent="0.25">
      <c r="B2380" s="47"/>
      <c r="C2380" s="40"/>
      <c r="D2380" s="40">
        <v>10.044882976177034</v>
      </c>
      <c r="E2380" s="25">
        <f>$F$1347</f>
        <v>2</v>
      </c>
    </row>
    <row r="2381" spans="2:5" x14ac:dyDescent="0.25">
      <c r="B2381" s="47"/>
      <c r="C2381" s="40"/>
      <c r="D2381" s="40">
        <v>10.044882976177034</v>
      </c>
      <c r="E2381" s="25">
        <v>0</v>
      </c>
    </row>
    <row r="2382" spans="2:5" x14ac:dyDescent="0.25">
      <c r="B2382" s="47"/>
      <c r="C2382" s="40"/>
      <c r="D2382" s="40">
        <v>10.078289296364776</v>
      </c>
      <c r="E2382" s="25">
        <v>0</v>
      </c>
    </row>
    <row r="2383" spans="2:5" x14ac:dyDescent="0.25">
      <c r="B2383" s="47"/>
      <c r="C2383" s="40"/>
      <c r="D2383" s="40">
        <v>10.078289296364776</v>
      </c>
      <c r="E2383" s="25">
        <f>$F$1347</f>
        <v>2</v>
      </c>
    </row>
    <row r="2384" spans="2:5" x14ac:dyDescent="0.25">
      <c r="B2384" s="47"/>
      <c r="C2384" s="40"/>
      <c r="D2384" s="40">
        <v>10.111695616552518</v>
      </c>
      <c r="E2384" s="25">
        <f>$F$1347</f>
        <v>2</v>
      </c>
    </row>
    <row r="2385" spans="2:5" x14ac:dyDescent="0.25">
      <c r="B2385" s="47"/>
      <c r="C2385" s="40"/>
      <c r="D2385" s="40">
        <v>10.111695616552518</v>
      </c>
      <c r="E2385" s="25">
        <v>0</v>
      </c>
    </row>
    <row r="2386" spans="2:5" x14ac:dyDescent="0.25">
      <c r="B2386" s="47"/>
      <c r="C2386" s="40"/>
      <c r="D2386" s="40">
        <v>10.145101936740259</v>
      </c>
      <c r="E2386" s="25">
        <v>0</v>
      </c>
    </row>
    <row r="2387" spans="2:5" x14ac:dyDescent="0.25">
      <c r="B2387" s="47"/>
      <c r="C2387" s="40"/>
      <c r="D2387" s="40">
        <v>10.145101936740259</v>
      </c>
      <c r="E2387" s="25">
        <f>$F$1347</f>
        <v>2</v>
      </c>
    </row>
    <row r="2388" spans="2:5" x14ac:dyDescent="0.25">
      <c r="B2388" s="47"/>
      <c r="C2388" s="40"/>
      <c r="D2388" s="40">
        <v>10.145101936740261</v>
      </c>
      <c r="E2388" s="25">
        <f>$F$1347</f>
        <v>2</v>
      </c>
    </row>
    <row r="2389" spans="2:5" x14ac:dyDescent="0.25">
      <c r="B2389" s="47"/>
      <c r="C2389" s="40"/>
      <c r="D2389" s="40">
        <v>10.145101936740261</v>
      </c>
      <c r="E2389" s="25">
        <v>0</v>
      </c>
    </row>
    <row r="2390" spans="2:5" x14ac:dyDescent="0.25">
      <c r="B2390" s="47"/>
      <c r="C2390" s="40"/>
      <c r="D2390" s="40"/>
      <c r="E2390" s="25"/>
    </row>
    <row r="2391" spans="2:5" x14ac:dyDescent="0.25">
      <c r="B2391" s="47"/>
      <c r="C2391" s="40"/>
      <c r="D2391" s="40"/>
      <c r="E2391" s="25"/>
    </row>
    <row r="2392" spans="2:5" x14ac:dyDescent="0.25">
      <c r="B2392" s="47"/>
      <c r="C2392" s="40"/>
      <c r="D2392" s="40"/>
      <c r="E2392" s="25"/>
    </row>
    <row r="2393" spans="2:5" x14ac:dyDescent="0.25">
      <c r="B2393" s="47"/>
      <c r="C2393" s="40"/>
      <c r="D2393" s="40"/>
      <c r="E2393" s="25"/>
    </row>
    <row r="2394" spans="2:5" x14ac:dyDescent="0.25">
      <c r="B2394" s="47"/>
      <c r="C2394" s="40"/>
      <c r="D2394" s="40"/>
      <c r="E2394" s="25"/>
    </row>
    <row r="2395" spans="2:5" x14ac:dyDescent="0.25">
      <c r="B2395" s="47"/>
      <c r="C2395" s="40"/>
      <c r="D2395" s="40"/>
      <c r="E2395" s="25"/>
    </row>
    <row r="2396" spans="2:5" x14ac:dyDescent="0.25">
      <c r="B2396" s="47"/>
      <c r="C2396" s="40"/>
      <c r="D2396" s="40"/>
      <c r="E2396" s="25"/>
    </row>
    <row r="2397" spans="2:5" x14ac:dyDescent="0.25">
      <c r="B2397" s="47"/>
      <c r="C2397" s="40"/>
      <c r="D2397" s="40"/>
      <c r="E2397" s="25"/>
    </row>
    <row r="2398" spans="2:5" x14ac:dyDescent="0.25">
      <c r="B2398" s="47"/>
      <c r="C2398" s="40"/>
      <c r="D2398" s="40"/>
      <c r="E2398" s="25"/>
    </row>
    <row r="2399" spans="2:5" x14ac:dyDescent="0.25">
      <c r="B2399" s="47"/>
      <c r="C2399" s="40"/>
      <c r="D2399" s="40"/>
      <c r="E2399" s="25"/>
    </row>
    <row r="2400" spans="2:5" x14ac:dyDescent="0.25">
      <c r="B2400" s="47"/>
      <c r="C2400" s="40"/>
      <c r="D2400" s="40"/>
      <c r="E2400" s="25"/>
    </row>
    <row r="2401" spans="2:5" x14ac:dyDescent="0.25">
      <c r="B2401" s="47"/>
      <c r="C2401" s="40"/>
      <c r="D2401" s="40"/>
      <c r="E2401" s="25"/>
    </row>
    <row r="2402" spans="2:5" x14ac:dyDescent="0.25">
      <c r="B2402" s="47"/>
      <c r="C2402" s="40"/>
      <c r="D2402" s="40"/>
      <c r="E2402" s="25"/>
    </row>
    <row r="2403" spans="2:5" x14ac:dyDescent="0.25">
      <c r="B2403" s="47"/>
      <c r="C2403" s="40"/>
      <c r="D2403" s="40"/>
      <c r="E2403" s="25"/>
    </row>
    <row r="2404" spans="2:5" x14ac:dyDescent="0.25">
      <c r="B2404" s="47"/>
      <c r="C2404" s="40"/>
      <c r="D2404" s="40"/>
      <c r="E2404" s="25"/>
    </row>
    <row r="2405" spans="2:5" x14ac:dyDescent="0.25">
      <c r="B2405" s="47"/>
      <c r="C2405" s="40"/>
      <c r="D2405" s="40"/>
      <c r="E2405" s="25"/>
    </row>
    <row r="2406" spans="2:5" x14ac:dyDescent="0.25">
      <c r="B2406" s="47"/>
      <c r="C2406" s="40"/>
      <c r="D2406" s="40"/>
      <c r="E2406" s="25"/>
    </row>
    <row r="2407" spans="2:5" x14ac:dyDescent="0.25">
      <c r="B2407" s="47"/>
      <c r="C2407" s="40"/>
      <c r="D2407" s="40"/>
      <c r="E2407" s="25"/>
    </row>
    <row r="2408" spans="2:5" x14ac:dyDescent="0.25">
      <c r="B2408" s="47"/>
      <c r="C2408" s="40"/>
      <c r="D2408" s="40"/>
      <c r="E2408" s="25"/>
    </row>
    <row r="2409" spans="2:5" x14ac:dyDescent="0.25">
      <c r="B2409" s="47"/>
      <c r="C2409" s="40"/>
      <c r="D2409" s="40"/>
      <c r="E2409" s="25"/>
    </row>
    <row r="2410" spans="2:5" x14ac:dyDescent="0.25">
      <c r="B2410" s="47"/>
      <c r="C2410" s="40"/>
      <c r="D2410" s="40"/>
      <c r="E2410" s="25"/>
    </row>
    <row r="2411" spans="2:5" x14ac:dyDescent="0.25">
      <c r="B2411" s="47"/>
      <c r="C2411" s="40"/>
      <c r="D2411" s="40"/>
      <c r="E2411" s="25"/>
    </row>
    <row r="2412" spans="2:5" x14ac:dyDescent="0.25">
      <c r="B2412" s="47"/>
      <c r="C2412" s="40"/>
      <c r="D2412" s="40"/>
      <c r="E2412" s="25"/>
    </row>
    <row r="2413" spans="2:5" x14ac:dyDescent="0.25">
      <c r="B2413" s="47"/>
      <c r="C2413" s="40"/>
      <c r="D2413" s="40"/>
      <c r="E2413" s="25"/>
    </row>
    <row r="2414" spans="2:5" x14ac:dyDescent="0.25">
      <c r="B2414" s="47"/>
      <c r="C2414" s="40"/>
      <c r="D2414" s="40"/>
      <c r="E2414" s="25"/>
    </row>
    <row r="2415" spans="2:5" x14ac:dyDescent="0.25">
      <c r="B2415" s="47"/>
      <c r="C2415" s="40"/>
      <c r="D2415" s="40"/>
      <c r="E2415" s="25"/>
    </row>
    <row r="2416" spans="2:5" x14ac:dyDescent="0.25">
      <c r="B2416" s="47"/>
      <c r="C2416" s="40"/>
      <c r="D2416" s="40"/>
      <c r="E2416" s="25"/>
    </row>
    <row r="2417" spans="2:5" x14ac:dyDescent="0.25">
      <c r="B2417" s="47"/>
      <c r="C2417" s="40"/>
      <c r="D2417" s="40"/>
      <c r="E2417" s="25"/>
    </row>
    <row r="2418" spans="2:5" x14ac:dyDescent="0.25">
      <c r="B2418" s="47"/>
      <c r="C2418" s="40"/>
      <c r="D2418" s="40"/>
      <c r="E2418" s="25"/>
    </row>
    <row r="2419" spans="2:5" x14ac:dyDescent="0.25">
      <c r="B2419" s="47"/>
      <c r="C2419" s="40"/>
      <c r="D2419" s="40"/>
      <c r="E2419" s="25"/>
    </row>
    <row r="2420" spans="2:5" x14ac:dyDescent="0.25">
      <c r="B2420" s="47"/>
      <c r="C2420" s="40"/>
      <c r="D2420" s="40"/>
      <c r="E2420" s="25"/>
    </row>
    <row r="2421" spans="2:5" x14ac:dyDescent="0.25">
      <c r="B2421" s="47"/>
      <c r="C2421" s="40"/>
      <c r="D2421" s="40"/>
      <c r="E2421" s="25"/>
    </row>
    <row r="2422" spans="2:5" x14ac:dyDescent="0.25">
      <c r="B2422" s="47"/>
      <c r="C2422" s="40"/>
      <c r="D2422" s="40"/>
      <c r="E2422" s="25"/>
    </row>
    <row r="2423" spans="2:5" x14ac:dyDescent="0.25">
      <c r="B2423" s="47"/>
      <c r="C2423" s="40"/>
      <c r="D2423" s="40"/>
      <c r="E2423" s="25"/>
    </row>
    <row r="2424" spans="2:5" x14ac:dyDescent="0.25">
      <c r="B2424" s="47"/>
      <c r="C2424" s="40"/>
      <c r="D2424" s="40"/>
      <c r="E2424" s="25"/>
    </row>
    <row r="2425" spans="2:5" x14ac:dyDescent="0.25">
      <c r="B2425" s="47"/>
      <c r="C2425" s="40"/>
      <c r="D2425" s="40"/>
      <c r="E2425" s="25"/>
    </row>
    <row r="2426" spans="2:5" x14ac:dyDescent="0.25">
      <c r="B2426" s="47"/>
      <c r="C2426" s="40"/>
      <c r="D2426" s="40"/>
      <c r="E2426" s="25"/>
    </row>
    <row r="2427" spans="2:5" x14ac:dyDescent="0.25">
      <c r="B2427" s="47"/>
      <c r="C2427" s="40"/>
      <c r="D2427" s="40"/>
      <c r="E2427" s="25"/>
    </row>
    <row r="2428" spans="2:5" x14ac:dyDescent="0.25">
      <c r="B2428" s="47"/>
      <c r="C2428" s="40"/>
      <c r="D2428" s="40"/>
      <c r="E2428" s="25"/>
    </row>
    <row r="2429" spans="2:5" x14ac:dyDescent="0.25">
      <c r="B2429" s="47"/>
      <c r="C2429" s="40"/>
      <c r="D2429" s="40"/>
      <c r="E2429" s="25"/>
    </row>
    <row r="2430" spans="2:5" x14ac:dyDescent="0.25">
      <c r="B2430" s="47"/>
      <c r="C2430" s="40"/>
      <c r="D2430" s="40"/>
      <c r="E2430" s="25"/>
    </row>
    <row r="2431" spans="2:5" x14ac:dyDescent="0.25">
      <c r="B2431" s="47"/>
      <c r="C2431" s="40"/>
      <c r="D2431" s="40"/>
      <c r="E2431" s="25"/>
    </row>
    <row r="2432" spans="2:5" x14ac:dyDescent="0.25">
      <c r="B2432" s="47"/>
      <c r="C2432" s="40"/>
      <c r="D2432" s="40"/>
      <c r="E2432" s="25"/>
    </row>
    <row r="2433" spans="2:5" x14ac:dyDescent="0.25">
      <c r="B2433" s="47"/>
      <c r="C2433" s="40"/>
      <c r="D2433" s="40"/>
      <c r="E2433" s="25"/>
    </row>
    <row r="2434" spans="2:5" x14ac:dyDescent="0.25">
      <c r="B2434" s="47"/>
      <c r="C2434" s="40"/>
      <c r="D2434" s="40"/>
      <c r="E2434" s="25"/>
    </row>
    <row r="2435" spans="2:5" x14ac:dyDescent="0.25">
      <c r="B2435" s="47"/>
      <c r="C2435" s="40"/>
      <c r="D2435" s="40"/>
      <c r="E2435" s="25"/>
    </row>
    <row r="2436" spans="2:5" x14ac:dyDescent="0.25">
      <c r="B2436" s="47"/>
      <c r="C2436" s="40"/>
      <c r="D2436" s="40"/>
      <c r="E2436" s="25"/>
    </row>
    <row r="2437" spans="2:5" x14ac:dyDescent="0.25">
      <c r="B2437" s="47"/>
      <c r="C2437" s="40"/>
      <c r="D2437" s="40"/>
      <c r="E2437" s="25"/>
    </row>
    <row r="2438" spans="2:5" x14ac:dyDescent="0.25">
      <c r="B2438" s="47"/>
      <c r="C2438" s="40"/>
      <c r="D2438" s="40"/>
      <c r="E2438" s="25"/>
    </row>
    <row r="2439" spans="2:5" x14ac:dyDescent="0.25">
      <c r="B2439" s="47"/>
      <c r="C2439" s="40"/>
      <c r="D2439" s="40"/>
      <c r="E2439" s="25"/>
    </row>
    <row r="2440" spans="2:5" x14ac:dyDescent="0.25">
      <c r="B2440" s="47"/>
      <c r="C2440" s="40"/>
      <c r="D2440" s="40"/>
      <c r="E2440" s="25"/>
    </row>
    <row r="2441" spans="2:5" x14ac:dyDescent="0.25">
      <c r="B2441" s="47"/>
      <c r="C2441" s="40"/>
      <c r="D2441" s="40"/>
      <c r="E2441" s="25"/>
    </row>
    <row r="2442" spans="2:5" x14ac:dyDescent="0.25">
      <c r="B2442" s="47"/>
      <c r="C2442" s="40"/>
      <c r="D2442" s="40"/>
      <c r="E2442" s="25"/>
    </row>
    <row r="2443" spans="2:5" x14ac:dyDescent="0.25">
      <c r="B2443" s="47"/>
      <c r="C2443" s="40"/>
      <c r="D2443" s="40"/>
      <c r="E2443" s="25"/>
    </row>
    <row r="2444" spans="2:5" x14ac:dyDescent="0.25">
      <c r="B2444" s="47"/>
      <c r="C2444" s="40"/>
      <c r="D2444" s="40"/>
      <c r="E2444" s="25"/>
    </row>
    <row r="2445" spans="2:5" x14ac:dyDescent="0.25">
      <c r="B2445" s="47"/>
      <c r="C2445" s="40"/>
      <c r="D2445" s="40"/>
      <c r="E2445" s="25"/>
    </row>
    <row r="2446" spans="2:5" x14ac:dyDescent="0.25">
      <c r="B2446" s="47"/>
      <c r="C2446" s="40"/>
      <c r="D2446" s="40"/>
      <c r="E2446" s="25"/>
    </row>
    <row r="2447" spans="2:5" x14ac:dyDescent="0.25">
      <c r="B2447" s="47"/>
      <c r="C2447" s="40"/>
      <c r="D2447" s="40"/>
      <c r="E2447" s="25"/>
    </row>
    <row r="2448" spans="2:5" x14ac:dyDescent="0.25">
      <c r="B2448" s="47"/>
      <c r="C2448" s="40"/>
      <c r="D2448" s="40"/>
      <c r="E2448" s="25"/>
    </row>
    <row r="2449" spans="2:5" x14ac:dyDescent="0.25">
      <c r="B2449" s="47"/>
      <c r="C2449" s="40"/>
      <c r="D2449" s="40"/>
      <c r="E2449" s="25"/>
    </row>
    <row r="2450" spans="2:5" x14ac:dyDescent="0.25">
      <c r="B2450" s="47"/>
      <c r="C2450" s="40"/>
      <c r="D2450" s="40"/>
      <c r="E2450" s="25"/>
    </row>
    <row r="2451" spans="2:5" x14ac:dyDescent="0.25">
      <c r="B2451" s="47"/>
      <c r="C2451" s="40"/>
      <c r="D2451" s="40"/>
      <c r="E2451" s="25"/>
    </row>
    <row r="2452" spans="2:5" x14ac:dyDescent="0.25">
      <c r="B2452" s="47"/>
      <c r="C2452" s="40"/>
      <c r="D2452" s="40"/>
      <c r="E2452" s="25"/>
    </row>
    <row r="2453" spans="2:5" x14ac:dyDescent="0.25">
      <c r="B2453" s="47"/>
      <c r="C2453" s="40"/>
      <c r="D2453" s="40"/>
      <c r="E2453" s="25"/>
    </row>
    <row r="2454" spans="2:5" x14ac:dyDescent="0.25">
      <c r="B2454" s="47"/>
      <c r="C2454" s="40"/>
      <c r="D2454" s="40"/>
      <c r="E2454" s="25"/>
    </row>
    <row r="2455" spans="2:5" x14ac:dyDescent="0.25">
      <c r="B2455" s="47"/>
      <c r="C2455" s="40"/>
      <c r="D2455" s="40"/>
      <c r="E2455" s="25"/>
    </row>
    <row r="2456" spans="2:5" x14ac:dyDescent="0.25">
      <c r="B2456" s="47"/>
      <c r="C2456" s="40"/>
      <c r="D2456" s="40"/>
      <c r="E2456" s="25"/>
    </row>
    <row r="2457" spans="2:5" x14ac:dyDescent="0.25">
      <c r="B2457" s="47"/>
      <c r="C2457" s="40"/>
      <c r="D2457" s="40"/>
      <c r="E2457" s="25"/>
    </row>
    <row r="2458" spans="2:5" x14ac:dyDescent="0.25">
      <c r="B2458" s="47"/>
      <c r="C2458" s="40"/>
      <c r="D2458" s="40"/>
      <c r="E2458" s="25"/>
    </row>
    <row r="2459" spans="2:5" x14ac:dyDescent="0.25">
      <c r="B2459" s="47"/>
      <c r="C2459" s="40"/>
      <c r="D2459" s="40"/>
      <c r="E2459" s="25"/>
    </row>
    <row r="2460" spans="2:5" x14ac:dyDescent="0.25">
      <c r="B2460" s="47"/>
      <c r="C2460" s="40"/>
      <c r="D2460" s="40"/>
      <c r="E2460" s="25"/>
    </row>
    <row r="2461" spans="2:5" x14ac:dyDescent="0.25">
      <c r="B2461" s="47"/>
      <c r="C2461" s="40"/>
      <c r="D2461" s="40"/>
      <c r="E2461" s="25"/>
    </row>
    <row r="2462" spans="2:5" x14ac:dyDescent="0.25">
      <c r="B2462" s="47"/>
      <c r="C2462" s="40"/>
      <c r="D2462" s="40"/>
      <c r="E2462" s="25"/>
    </row>
    <row r="2463" spans="2:5" x14ac:dyDescent="0.25">
      <c r="B2463" s="47"/>
      <c r="C2463" s="40"/>
      <c r="D2463" s="40"/>
      <c r="E2463" s="25"/>
    </row>
    <row r="2464" spans="2:5" x14ac:dyDescent="0.25">
      <c r="B2464" s="47"/>
      <c r="C2464" s="40"/>
      <c r="D2464" s="40"/>
      <c r="E2464" s="25"/>
    </row>
    <row r="2465" spans="2:5" x14ac:dyDescent="0.25">
      <c r="B2465" s="47"/>
      <c r="C2465" s="40"/>
      <c r="D2465" s="40"/>
      <c r="E2465" s="25"/>
    </row>
    <row r="2466" spans="2:5" x14ac:dyDescent="0.25">
      <c r="B2466" s="47"/>
      <c r="C2466" s="40"/>
      <c r="D2466" s="40"/>
      <c r="E2466" s="25"/>
    </row>
    <row r="2467" spans="2:5" x14ac:dyDescent="0.25">
      <c r="B2467" s="47"/>
      <c r="C2467" s="40"/>
      <c r="D2467" s="40"/>
      <c r="E2467" s="25"/>
    </row>
    <row r="2468" spans="2:5" x14ac:dyDescent="0.25">
      <c r="B2468" s="47"/>
      <c r="C2468" s="40"/>
      <c r="D2468" s="40"/>
      <c r="E2468" s="25"/>
    </row>
    <row r="2469" spans="2:5" x14ac:dyDescent="0.25">
      <c r="B2469" s="47"/>
      <c r="C2469" s="40"/>
      <c r="D2469" s="40"/>
      <c r="E2469" s="25"/>
    </row>
    <row r="2470" spans="2:5" x14ac:dyDescent="0.25">
      <c r="B2470" s="47"/>
      <c r="C2470" s="40"/>
      <c r="D2470" s="40"/>
      <c r="E2470" s="25"/>
    </row>
    <row r="2471" spans="2:5" x14ac:dyDescent="0.25">
      <c r="B2471" s="47"/>
      <c r="C2471" s="40"/>
      <c r="D2471" s="40"/>
      <c r="E2471" s="25"/>
    </row>
    <row r="2472" spans="2:5" x14ac:dyDescent="0.25">
      <c r="B2472" s="47"/>
      <c r="C2472" s="40"/>
      <c r="D2472" s="40"/>
      <c r="E2472" s="25"/>
    </row>
    <row r="2473" spans="2:5" x14ac:dyDescent="0.25">
      <c r="B2473" s="47"/>
      <c r="C2473" s="40"/>
      <c r="D2473" s="40"/>
      <c r="E2473" s="25"/>
    </row>
    <row r="2474" spans="2:5" x14ac:dyDescent="0.25">
      <c r="B2474" s="47"/>
      <c r="C2474" s="40"/>
      <c r="D2474" s="40"/>
      <c r="E2474" s="25"/>
    </row>
    <row r="2475" spans="2:5" x14ac:dyDescent="0.25">
      <c r="B2475" s="47"/>
      <c r="C2475" s="40"/>
      <c r="D2475" s="40"/>
      <c r="E2475" s="25"/>
    </row>
    <row r="2476" spans="2:5" x14ac:dyDescent="0.25">
      <c r="B2476" s="47"/>
      <c r="C2476" s="40"/>
      <c r="D2476" s="40"/>
      <c r="E2476" s="25"/>
    </row>
    <row r="2477" spans="2:5" x14ac:dyDescent="0.25">
      <c r="B2477" s="47"/>
      <c r="C2477" s="40"/>
      <c r="D2477" s="40"/>
      <c r="E2477" s="25"/>
    </row>
    <row r="2478" spans="2:5" x14ac:dyDescent="0.25">
      <c r="B2478" s="47"/>
      <c r="C2478" s="40"/>
      <c r="D2478" s="40"/>
      <c r="E2478" s="25"/>
    </row>
    <row r="2479" spans="2:5" x14ac:dyDescent="0.25">
      <c r="B2479" s="47"/>
      <c r="C2479" s="40"/>
      <c r="D2479" s="40"/>
      <c r="E2479" s="25"/>
    </row>
    <row r="2480" spans="2:5" x14ac:dyDescent="0.25">
      <c r="B2480" s="47"/>
      <c r="C2480" s="40"/>
      <c r="D2480" s="40"/>
      <c r="E2480" s="25"/>
    </row>
    <row r="2481" spans="2:5" x14ac:dyDescent="0.25">
      <c r="B2481" s="47"/>
      <c r="C2481" s="40"/>
      <c r="D2481" s="40"/>
      <c r="E2481" s="25"/>
    </row>
    <row r="2482" spans="2:5" x14ac:dyDescent="0.25">
      <c r="B2482" s="47"/>
      <c r="C2482" s="40"/>
      <c r="D2482" s="40"/>
      <c r="E2482" s="25"/>
    </row>
    <row r="2483" spans="2:5" x14ac:dyDescent="0.25">
      <c r="B2483" s="47"/>
      <c r="C2483" s="40"/>
      <c r="D2483" s="40"/>
      <c r="E2483" s="25"/>
    </row>
    <row r="2484" spans="2:5" x14ac:dyDescent="0.25">
      <c r="B2484" s="47"/>
      <c r="C2484" s="40"/>
      <c r="D2484" s="40"/>
      <c r="E2484" s="25"/>
    </row>
    <row r="2485" spans="2:5" x14ac:dyDescent="0.25">
      <c r="B2485" s="47"/>
      <c r="C2485" s="40"/>
      <c r="D2485" s="40"/>
      <c r="E2485" s="25"/>
    </row>
    <row r="2486" spans="2:5" x14ac:dyDescent="0.25">
      <c r="B2486" s="47"/>
      <c r="C2486" s="40"/>
      <c r="D2486" s="40"/>
      <c r="E2486" s="25"/>
    </row>
    <row r="2487" spans="2:5" x14ac:dyDescent="0.25">
      <c r="B2487" s="47"/>
      <c r="C2487" s="40"/>
      <c r="D2487" s="40"/>
      <c r="E2487" s="25"/>
    </row>
    <row r="2488" spans="2:5" x14ac:dyDescent="0.25">
      <c r="B2488" s="47"/>
      <c r="C2488" s="40"/>
      <c r="D2488" s="40"/>
      <c r="E2488" s="25"/>
    </row>
    <row r="2489" spans="2:5" x14ac:dyDescent="0.25">
      <c r="B2489" s="47"/>
      <c r="C2489" s="40"/>
      <c r="D2489" s="40"/>
      <c r="E2489" s="25"/>
    </row>
    <row r="2490" spans="2:5" x14ac:dyDescent="0.25">
      <c r="B2490" s="47"/>
      <c r="C2490" s="40"/>
      <c r="D2490" s="40"/>
      <c r="E2490" s="25"/>
    </row>
    <row r="2491" spans="2:5" x14ac:dyDescent="0.25">
      <c r="B2491" s="47"/>
      <c r="C2491" s="40"/>
      <c r="D2491" s="40"/>
      <c r="E2491" s="25"/>
    </row>
    <row r="2492" spans="2:5" x14ac:dyDescent="0.25">
      <c r="B2492" s="47"/>
      <c r="C2492" s="40"/>
      <c r="D2492" s="40"/>
      <c r="E2492" s="25"/>
    </row>
    <row r="2493" spans="2:5" x14ac:dyDescent="0.25">
      <c r="B2493" s="47"/>
      <c r="C2493" s="40"/>
      <c r="D2493" s="40"/>
      <c r="E2493" s="25"/>
    </row>
    <row r="2494" spans="2:5" x14ac:dyDescent="0.25">
      <c r="B2494" s="47"/>
      <c r="C2494" s="40"/>
      <c r="D2494" s="40"/>
      <c r="E2494" s="25"/>
    </row>
    <row r="2495" spans="2:5" x14ac:dyDescent="0.25">
      <c r="B2495" s="47"/>
      <c r="C2495" s="40"/>
      <c r="D2495" s="40"/>
      <c r="E2495" s="25"/>
    </row>
    <row r="2496" spans="2:5" x14ac:dyDescent="0.25">
      <c r="B2496" s="47"/>
      <c r="C2496" s="40"/>
      <c r="D2496" s="40"/>
      <c r="E2496" s="25"/>
    </row>
    <row r="2497" spans="2:5" x14ac:dyDescent="0.25">
      <c r="B2497" s="47"/>
      <c r="C2497" s="40"/>
      <c r="D2497" s="40"/>
      <c r="E2497" s="25"/>
    </row>
    <row r="2498" spans="2:5" x14ac:dyDescent="0.25">
      <c r="B2498" s="47"/>
      <c r="C2498" s="40"/>
      <c r="D2498" s="40"/>
      <c r="E2498" s="25"/>
    </row>
    <row r="2499" spans="2:5" x14ac:dyDescent="0.25">
      <c r="B2499" s="47"/>
      <c r="C2499" s="40"/>
      <c r="D2499" s="40"/>
      <c r="E2499" s="25"/>
    </row>
    <row r="2500" spans="2:5" x14ac:dyDescent="0.25">
      <c r="B2500" s="47"/>
      <c r="C2500" s="40"/>
      <c r="D2500" s="40"/>
      <c r="E2500" s="25"/>
    </row>
    <row r="2501" spans="2:5" x14ac:dyDescent="0.25">
      <c r="B2501" s="47"/>
      <c r="C2501" s="40"/>
      <c r="D2501" s="40"/>
      <c r="E2501" s="25"/>
    </row>
    <row r="2502" spans="2:5" x14ac:dyDescent="0.25">
      <c r="B2502" s="47"/>
      <c r="C2502" s="40"/>
      <c r="D2502" s="40"/>
      <c r="E2502" s="25"/>
    </row>
    <row r="2503" spans="2:5" x14ac:dyDescent="0.25">
      <c r="B2503" s="47"/>
      <c r="C2503" s="40"/>
      <c r="D2503" s="40"/>
      <c r="E2503" s="25"/>
    </row>
    <row r="2504" spans="2:5" x14ac:dyDescent="0.25">
      <c r="B2504" s="47"/>
      <c r="C2504" s="40"/>
      <c r="D2504" s="40"/>
      <c r="E2504" s="25"/>
    </row>
    <row r="2505" spans="2:5" x14ac:dyDescent="0.25">
      <c r="B2505" s="47"/>
      <c r="C2505" s="40"/>
      <c r="D2505" s="40"/>
      <c r="E2505" s="25"/>
    </row>
    <row r="2506" spans="2:5" x14ac:dyDescent="0.25">
      <c r="B2506" s="47"/>
      <c r="C2506" s="40"/>
      <c r="D2506" s="40"/>
      <c r="E2506" s="25"/>
    </row>
    <row r="2507" spans="2:5" x14ac:dyDescent="0.25">
      <c r="B2507" s="47"/>
      <c r="C2507" s="40"/>
      <c r="D2507" s="40"/>
      <c r="E2507" s="25"/>
    </row>
    <row r="2508" spans="2:5" x14ac:dyDescent="0.25">
      <c r="B2508" s="47"/>
      <c r="C2508" s="40"/>
      <c r="D2508" s="40"/>
      <c r="E2508" s="25"/>
    </row>
    <row r="2509" spans="2:5" x14ac:dyDescent="0.25">
      <c r="B2509" s="47"/>
      <c r="C2509" s="40"/>
      <c r="D2509" s="40"/>
      <c r="E2509" s="25"/>
    </row>
    <row r="2510" spans="2:5" x14ac:dyDescent="0.25">
      <c r="B2510" s="47"/>
      <c r="C2510" s="40"/>
      <c r="D2510" s="40"/>
      <c r="E2510" s="25"/>
    </row>
    <row r="2511" spans="2:5" x14ac:dyDescent="0.25">
      <c r="B2511" s="47"/>
      <c r="C2511" s="40"/>
      <c r="D2511" s="40"/>
      <c r="E2511" s="25"/>
    </row>
    <row r="2512" spans="2:5" x14ac:dyDescent="0.25">
      <c r="B2512" s="47"/>
      <c r="C2512" s="40"/>
      <c r="D2512" s="40"/>
      <c r="E2512" s="25"/>
    </row>
    <row r="2513" spans="2:5" x14ac:dyDescent="0.25">
      <c r="B2513" s="47"/>
      <c r="C2513" s="40"/>
      <c r="D2513" s="40"/>
      <c r="E2513" s="25"/>
    </row>
    <row r="2514" spans="2:5" x14ac:dyDescent="0.25">
      <c r="B2514" s="47"/>
      <c r="C2514" s="40"/>
      <c r="D2514" s="40"/>
      <c r="E2514" s="25"/>
    </row>
    <row r="2515" spans="2:5" x14ac:dyDescent="0.25">
      <c r="B2515" s="47"/>
      <c r="C2515" s="40"/>
      <c r="D2515" s="40"/>
      <c r="E2515" s="25"/>
    </row>
    <row r="2516" spans="2:5" x14ac:dyDescent="0.25">
      <c r="B2516" s="47"/>
      <c r="C2516" s="40"/>
      <c r="D2516" s="40"/>
      <c r="E2516" s="25"/>
    </row>
    <row r="2517" spans="2:5" x14ac:dyDescent="0.25">
      <c r="B2517" s="47"/>
      <c r="C2517" s="40"/>
      <c r="D2517" s="40"/>
      <c r="E2517" s="25"/>
    </row>
    <row r="2518" spans="2:5" x14ac:dyDescent="0.25">
      <c r="B2518" s="47"/>
      <c r="C2518" s="40"/>
      <c r="D2518" s="40"/>
      <c r="E2518" s="25"/>
    </row>
    <row r="2519" spans="2:5" x14ac:dyDescent="0.25">
      <c r="B2519" s="47"/>
      <c r="C2519" s="40"/>
      <c r="D2519" s="40"/>
      <c r="E2519" s="25"/>
    </row>
    <row r="2520" spans="2:5" x14ac:dyDescent="0.25">
      <c r="B2520" s="47"/>
      <c r="C2520" s="40"/>
      <c r="D2520" s="40"/>
      <c r="E2520" s="25"/>
    </row>
    <row r="2521" spans="2:5" x14ac:dyDescent="0.25">
      <c r="B2521" s="47"/>
      <c r="C2521" s="40"/>
      <c r="D2521" s="40"/>
      <c r="E2521" s="25"/>
    </row>
    <row r="2522" spans="2:5" x14ac:dyDescent="0.25">
      <c r="B2522" s="47"/>
      <c r="C2522" s="40"/>
      <c r="D2522" s="40"/>
      <c r="E2522" s="25"/>
    </row>
    <row r="2523" spans="2:5" x14ac:dyDescent="0.25">
      <c r="B2523" s="47"/>
      <c r="C2523" s="40"/>
      <c r="D2523" s="40"/>
      <c r="E2523" s="25"/>
    </row>
    <row r="2524" spans="2:5" x14ac:dyDescent="0.25">
      <c r="B2524" s="47"/>
      <c r="C2524" s="40"/>
      <c r="D2524" s="40"/>
      <c r="E2524" s="25"/>
    </row>
    <row r="2525" spans="2:5" x14ac:dyDescent="0.25">
      <c r="B2525" s="47"/>
      <c r="C2525" s="40"/>
      <c r="D2525" s="40"/>
      <c r="E2525" s="25"/>
    </row>
    <row r="2526" spans="2:5" x14ac:dyDescent="0.25">
      <c r="B2526" s="47"/>
      <c r="C2526" s="40"/>
      <c r="D2526" s="40"/>
      <c r="E2526" s="25"/>
    </row>
    <row r="2527" spans="2:5" x14ac:dyDescent="0.25">
      <c r="B2527" s="47"/>
      <c r="C2527" s="40"/>
      <c r="D2527" s="40"/>
      <c r="E2527" s="25"/>
    </row>
    <row r="2528" spans="2:5" x14ac:dyDescent="0.25">
      <c r="B2528" s="47"/>
      <c r="C2528" s="40"/>
      <c r="D2528" s="40"/>
      <c r="E2528" s="25"/>
    </row>
    <row r="2529" spans="2:5" x14ac:dyDescent="0.25">
      <c r="B2529" s="47"/>
      <c r="C2529" s="40"/>
      <c r="D2529" s="40"/>
      <c r="E2529" s="25"/>
    </row>
    <row r="2530" spans="2:5" x14ac:dyDescent="0.25">
      <c r="B2530" s="47"/>
      <c r="C2530" s="40"/>
      <c r="D2530" s="40"/>
      <c r="E2530" s="25"/>
    </row>
    <row r="2531" spans="2:5" x14ac:dyDescent="0.25">
      <c r="B2531" s="47"/>
      <c r="C2531" s="40"/>
      <c r="D2531" s="40"/>
      <c r="E2531" s="25"/>
    </row>
    <row r="2532" spans="2:5" x14ac:dyDescent="0.25">
      <c r="B2532" s="47"/>
      <c r="C2532" s="40"/>
      <c r="D2532" s="40"/>
      <c r="E2532" s="25"/>
    </row>
    <row r="2533" spans="2:5" x14ac:dyDescent="0.25">
      <c r="B2533" s="47"/>
      <c r="C2533" s="40"/>
      <c r="D2533" s="40"/>
      <c r="E2533" s="25"/>
    </row>
    <row r="2534" spans="2:5" x14ac:dyDescent="0.25">
      <c r="B2534" s="47"/>
      <c r="C2534" s="40"/>
      <c r="D2534" s="40"/>
      <c r="E2534" s="25"/>
    </row>
    <row r="2535" spans="2:5" x14ac:dyDescent="0.25">
      <c r="B2535" s="47"/>
      <c r="C2535" s="40"/>
      <c r="D2535" s="40"/>
      <c r="E2535" s="25"/>
    </row>
    <row r="2536" spans="2:5" x14ac:dyDescent="0.25">
      <c r="B2536" s="47"/>
      <c r="C2536" s="40"/>
      <c r="D2536" s="40"/>
      <c r="E2536" s="25"/>
    </row>
    <row r="2537" spans="2:5" x14ac:dyDescent="0.25">
      <c r="B2537" s="47"/>
      <c r="C2537" s="40"/>
      <c r="D2537" s="40"/>
      <c r="E2537" s="25"/>
    </row>
    <row r="2538" spans="2:5" x14ac:dyDescent="0.25">
      <c r="B2538" s="47"/>
      <c r="C2538" s="40"/>
      <c r="D2538" s="40"/>
      <c r="E2538" s="25"/>
    </row>
    <row r="2539" spans="2:5" x14ac:dyDescent="0.25">
      <c r="B2539" s="47"/>
      <c r="C2539" s="40"/>
      <c r="D2539" s="40"/>
      <c r="E2539" s="25"/>
    </row>
    <row r="2540" spans="2:5" x14ac:dyDescent="0.25">
      <c r="B2540" s="47"/>
      <c r="C2540" s="40"/>
      <c r="D2540" s="40"/>
      <c r="E2540" s="25"/>
    </row>
    <row r="2541" spans="2:5" x14ac:dyDescent="0.25">
      <c r="B2541" s="47"/>
      <c r="C2541" s="40"/>
      <c r="D2541" s="40"/>
      <c r="E2541" s="25"/>
    </row>
    <row r="2542" spans="2:5" x14ac:dyDescent="0.25">
      <c r="B2542" s="47"/>
      <c r="C2542" s="40"/>
      <c r="D2542" s="40"/>
      <c r="E2542" s="25"/>
    </row>
    <row r="2543" spans="2:5" x14ac:dyDescent="0.25">
      <c r="B2543" s="47"/>
      <c r="C2543" s="40"/>
      <c r="D2543" s="40"/>
      <c r="E2543" s="25"/>
    </row>
    <row r="2544" spans="2:5" x14ac:dyDescent="0.25">
      <c r="B2544" s="47"/>
      <c r="C2544" s="40"/>
      <c r="D2544" s="40"/>
      <c r="E2544" s="25"/>
    </row>
    <row r="2545" spans="2:5" x14ac:dyDescent="0.25">
      <c r="B2545" s="47"/>
      <c r="C2545" s="40"/>
      <c r="D2545" s="40"/>
      <c r="E2545" s="25"/>
    </row>
    <row r="2546" spans="2:5" x14ac:dyDescent="0.25">
      <c r="B2546" s="47"/>
      <c r="C2546" s="40"/>
      <c r="D2546" s="40"/>
      <c r="E2546" s="25"/>
    </row>
    <row r="2547" spans="2:5" x14ac:dyDescent="0.25">
      <c r="B2547" s="47"/>
      <c r="C2547" s="40"/>
      <c r="D2547" s="40"/>
      <c r="E2547" s="25"/>
    </row>
    <row r="2548" spans="2:5" x14ac:dyDescent="0.25">
      <c r="B2548" s="47"/>
      <c r="C2548" s="40"/>
      <c r="D2548" s="40"/>
      <c r="E2548" s="25"/>
    </row>
    <row r="2549" spans="2:5" ht="15.75" thickBot="1" x14ac:dyDescent="0.3">
      <c r="B2549" s="48"/>
      <c r="C2549" s="41"/>
      <c r="D2549" s="41"/>
      <c r="E2549" s="26"/>
    </row>
  </sheetData>
  <mergeCells count="6">
    <mergeCell ref="B1348:E1348"/>
    <mergeCell ref="B1336:F1336"/>
    <mergeCell ref="B1001:E1001"/>
    <mergeCell ref="G1096:J1096"/>
    <mergeCell ref="G1086:K1086"/>
    <mergeCell ref="G1001:J1001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5"/>
  <sheetViews>
    <sheetView workbookViewId="0">
      <pane xSplit="1" topLeftCell="B1" activePane="topRight" state="frozen"/>
      <selection activeCell="A153" sqref="A153"/>
      <selection pane="topRight" sqref="A1:XFD1048576"/>
    </sheetView>
  </sheetViews>
  <sheetFormatPr defaultRowHeight="15" x14ac:dyDescent="0.25"/>
  <cols>
    <col min="3" max="3" width="12.28515625" customWidth="1"/>
    <col min="4" max="4" width="5.7109375" customWidth="1"/>
    <col min="5" max="5" width="8.85546875" bestFit="1" customWidth="1"/>
    <col min="6" max="6" width="10.140625" bestFit="1" customWidth="1"/>
    <col min="7" max="7" width="9.85546875" bestFit="1" customWidth="1"/>
    <col min="8" max="8" width="8.5703125" bestFit="1" customWidth="1"/>
    <col min="9" max="9" width="11.7109375" customWidth="1"/>
  </cols>
  <sheetData>
    <row r="1" spans="1:15" ht="15.75" thickBot="1" x14ac:dyDescent="0.3">
      <c r="E1" s="175" t="s">
        <v>356</v>
      </c>
      <c r="F1" s="175"/>
      <c r="G1" s="175"/>
      <c r="H1" s="175"/>
      <c r="O1" s="173">
        <f>O2/192</f>
        <v>0.69270833333333337</v>
      </c>
    </row>
    <row r="2" spans="1:15" ht="15.75" thickTop="1" x14ac:dyDescent="0.25">
      <c r="A2" s="13" t="s">
        <v>0</v>
      </c>
      <c r="B2" s="14" t="s">
        <v>1</v>
      </c>
      <c r="C2" s="15" t="s">
        <v>245</v>
      </c>
      <c r="E2" s="55" t="s">
        <v>225</v>
      </c>
      <c r="F2" s="56" t="s">
        <v>228</v>
      </c>
      <c r="G2" s="56" t="s">
        <v>229</v>
      </c>
      <c r="H2" s="57" t="s">
        <v>209</v>
      </c>
      <c r="O2" s="172">
        <f>SUM(O3:O194)</f>
        <v>133</v>
      </c>
    </row>
    <row r="3" spans="1:15" x14ac:dyDescent="0.25">
      <c r="A3" s="16">
        <v>52</v>
      </c>
      <c r="B3" s="68">
        <v>0</v>
      </c>
      <c r="C3" s="82">
        <v>22.7</v>
      </c>
      <c r="E3" s="58" t="s">
        <v>226</v>
      </c>
      <c r="F3" s="89">
        <v>23.227463287022456</v>
      </c>
      <c r="G3" s="59" t="s">
        <v>230</v>
      </c>
      <c r="H3" s="92">
        <v>-0.52746328702245648</v>
      </c>
      <c r="J3" s="50">
        <v>1</v>
      </c>
      <c r="K3" s="85">
        <v>22.7</v>
      </c>
      <c r="L3" s="85">
        <v>23.227463287022456</v>
      </c>
      <c r="M3" s="87">
        <v>-0.52746328702245648</v>
      </c>
      <c r="N3" s="171">
        <f t="shared" ref="N3:N66" si="0">M3/L3</f>
        <v>-2.2708604917574378E-2</v>
      </c>
      <c r="O3" s="168">
        <f>IF(N3&lt;-0.065,0,IF(N3&gt;0.065,0,1))</f>
        <v>1</v>
      </c>
    </row>
    <row r="4" spans="1:15" x14ac:dyDescent="0.25">
      <c r="A4" s="17">
        <v>52</v>
      </c>
      <c r="B4" s="70">
        <v>0.5</v>
      </c>
      <c r="C4" s="83">
        <v>28.3</v>
      </c>
      <c r="E4" s="60" t="s">
        <v>226</v>
      </c>
      <c r="F4" s="90">
        <v>31.871216063704544</v>
      </c>
      <c r="G4" s="61" t="s">
        <v>230</v>
      </c>
      <c r="H4" s="93">
        <v>-3.5712160637045436</v>
      </c>
      <c r="J4" s="50">
        <v>2</v>
      </c>
      <c r="K4" s="85">
        <v>28.3</v>
      </c>
      <c r="L4" s="85">
        <v>31.871216063704544</v>
      </c>
      <c r="M4" s="87">
        <v>-3.5712160637045436</v>
      </c>
      <c r="N4" s="171">
        <f t="shared" si="0"/>
        <v>-0.11205145283965183</v>
      </c>
      <c r="O4" s="168">
        <f t="shared" ref="O4:O67" si="1">IF(N4&lt;-0.065,0,IF(N4&gt;0.065,0,1))</f>
        <v>0</v>
      </c>
    </row>
    <row r="5" spans="1:15" x14ac:dyDescent="0.25">
      <c r="A5" s="17">
        <v>52</v>
      </c>
      <c r="B5" s="70">
        <v>1</v>
      </c>
      <c r="C5" s="83">
        <v>34.5</v>
      </c>
      <c r="E5" s="60" t="s">
        <v>226</v>
      </c>
      <c r="F5" s="90">
        <v>38.209798654919467</v>
      </c>
      <c r="G5" s="61" t="s">
        <v>230</v>
      </c>
      <c r="H5" s="93">
        <v>-3.7097986549194673</v>
      </c>
      <c r="J5" s="50">
        <v>3</v>
      </c>
      <c r="K5" s="85">
        <v>34.5</v>
      </c>
      <c r="L5" s="85">
        <v>38.209798654919467</v>
      </c>
      <c r="M5" s="87">
        <v>-3.7097986549194673</v>
      </c>
      <c r="N5" s="171">
        <f t="shared" si="0"/>
        <v>-9.7090243485013369E-2</v>
      </c>
      <c r="O5" s="168">
        <f t="shared" si="1"/>
        <v>0</v>
      </c>
    </row>
    <row r="6" spans="1:15" x14ac:dyDescent="0.25">
      <c r="A6" s="17">
        <v>52</v>
      </c>
      <c r="B6" s="70">
        <v>1.5</v>
      </c>
      <c r="C6" s="83">
        <v>39.299999999999997</v>
      </c>
      <c r="E6" s="60" t="s">
        <v>226</v>
      </c>
      <c r="F6" s="90">
        <v>42.36567985026447</v>
      </c>
      <c r="G6" s="61" t="s">
        <v>230</v>
      </c>
      <c r="H6" s="93">
        <v>-3.0656798502644733</v>
      </c>
      <c r="J6" s="50">
        <v>4</v>
      </c>
      <c r="K6" s="85">
        <v>39.299999999999997</v>
      </c>
      <c r="L6" s="85">
        <v>42.36567985026447</v>
      </c>
      <c r="M6" s="87">
        <v>-3.0656798502644733</v>
      </c>
      <c r="N6" s="171">
        <f t="shared" si="0"/>
        <v>-7.2362342846844119E-2</v>
      </c>
      <c r="O6" s="168">
        <f t="shared" si="1"/>
        <v>0</v>
      </c>
    </row>
    <row r="7" spans="1:15" x14ac:dyDescent="0.25">
      <c r="A7" s="17">
        <v>52</v>
      </c>
      <c r="B7" s="70">
        <v>2</v>
      </c>
      <c r="C7" s="83">
        <v>42.9</v>
      </c>
      <c r="E7" s="60" t="s">
        <v>226</v>
      </c>
      <c r="F7" s="90">
        <v>44.956381854123734</v>
      </c>
      <c r="G7" s="61" t="s">
        <v>230</v>
      </c>
      <c r="H7" s="93">
        <v>-2.0563818541237353</v>
      </c>
      <c r="J7" s="50">
        <v>5</v>
      </c>
      <c r="K7" s="85">
        <v>42.9</v>
      </c>
      <c r="L7" s="85">
        <v>44.956381854123734</v>
      </c>
      <c r="M7" s="87">
        <v>-2.0563818541237353</v>
      </c>
      <c r="N7" s="171">
        <f t="shared" si="0"/>
        <v>-4.5741711617192982E-2</v>
      </c>
      <c r="O7" s="168">
        <f t="shared" si="1"/>
        <v>1</v>
      </c>
    </row>
    <row r="8" spans="1:15" x14ac:dyDescent="0.25">
      <c r="A8" s="17">
        <v>52</v>
      </c>
      <c r="B8" s="70">
        <v>3</v>
      </c>
      <c r="C8" s="83">
        <v>46.3</v>
      </c>
      <c r="E8" s="60" t="s">
        <v>226</v>
      </c>
      <c r="F8" s="90">
        <v>47.527231842822587</v>
      </c>
      <c r="G8" s="61" t="s">
        <v>230</v>
      </c>
      <c r="H8" s="93">
        <v>-1.2272318428225901</v>
      </c>
      <c r="J8" s="50">
        <v>6</v>
      </c>
      <c r="K8" s="85">
        <v>46.3</v>
      </c>
      <c r="L8" s="85">
        <v>47.527231842822587</v>
      </c>
      <c r="M8" s="87">
        <v>-1.2272318428225901</v>
      </c>
      <c r="N8" s="171">
        <f t="shared" si="0"/>
        <v>-2.5821656242912931E-2</v>
      </c>
      <c r="O8" s="168">
        <f t="shared" si="1"/>
        <v>1</v>
      </c>
    </row>
    <row r="9" spans="1:15" x14ac:dyDescent="0.25">
      <c r="A9" s="17">
        <v>52</v>
      </c>
      <c r="B9" s="70">
        <v>6</v>
      </c>
      <c r="C9" s="83">
        <v>48.7</v>
      </c>
      <c r="E9" s="60" t="s">
        <v>226</v>
      </c>
      <c r="F9" s="90">
        <v>49.305400073289924</v>
      </c>
      <c r="G9" s="61" t="s">
        <v>230</v>
      </c>
      <c r="H9" s="93">
        <v>-0.60540007328992118</v>
      </c>
      <c r="J9" s="50">
        <v>7</v>
      </c>
      <c r="K9" s="85">
        <v>48.7</v>
      </c>
      <c r="L9" s="85">
        <v>49.305400073289924</v>
      </c>
      <c r="M9" s="87">
        <v>-0.60540007328992118</v>
      </c>
      <c r="N9" s="171">
        <f t="shared" si="0"/>
        <v>-1.2278575417500423E-2</v>
      </c>
      <c r="O9" s="168">
        <f t="shared" si="1"/>
        <v>1</v>
      </c>
    </row>
    <row r="10" spans="1:15" x14ac:dyDescent="0.25">
      <c r="A10" s="17">
        <v>52</v>
      </c>
      <c r="B10" s="70">
        <v>10</v>
      </c>
      <c r="C10" s="83">
        <v>48.9</v>
      </c>
      <c r="E10" s="60" t="s">
        <v>226</v>
      </c>
      <c r="F10" s="90">
        <v>50.121608688928475</v>
      </c>
      <c r="G10" s="61" t="s">
        <v>230</v>
      </c>
      <c r="H10" s="93">
        <v>-1.2216086889284767</v>
      </c>
      <c r="J10" s="50">
        <v>8</v>
      </c>
      <c r="K10" s="85">
        <v>48.9</v>
      </c>
      <c r="L10" s="85">
        <v>50.121608688928475</v>
      </c>
      <c r="M10" s="87">
        <v>-1.2216086889284767</v>
      </c>
      <c r="N10" s="171">
        <f t="shared" si="0"/>
        <v>-2.4372894663261712E-2</v>
      </c>
      <c r="O10" s="168">
        <f t="shared" si="1"/>
        <v>1</v>
      </c>
    </row>
    <row r="11" spans="1:15" x14ac:dyDescent="0.25">
      <c r="A11" s="17">
        <v>52</v>
      </c>
      <c r="B11" s="70">
        <v>0</v>
      </c>
      <c r="C11" s="83">
        <v>21.8</v>
      </c>
      <c r="E11" s="60" t="s">
        <v>226</v>
      </c>
      <c r="F11" s="90">
        <v>23.227463287022456</v>
      </c>
      <c r="G11" s="61" t="s">
        <v>230</v>
      </c>
      <c r="H11" s="93">
        <v>-1.4274632870224551</v>
      </c>
      <c r="J11" s="50">
        <v>9</v>
      </c>
      <c r="K11" s="85">
        <v>21.8</v>
      </c>
      <c r="L11" s="85">
        <v>23.227463287022456</v>
      </c>
      <c r="M11" s="87">
        <v>-1.4274632870224551</v>
      </c>
      <c r="N11" s="171">
        <f t="shared" si="0"/>
        <v>-6.1455840845952424E-2</v>
      </c>
      <c r="O11" s="168">
        <f t="shared" si="1"/>
        <v>1</v>
      </c>
    </row>
    <row r="12" spans="1:15" x14ac:dyDescent="0.25">
      <c r="A12" s="17">
        <v>52</v>
      </c>
      <c r="B12" s="70">
        <v>1</v>
      </c>
      <c r="C12" s="83">
        <v>44.1</v>
      </c>
      <c r="E12" s="60" t="s">
        <v>226</v>
      </c>
      <c r="F12" s="90">
        <v>38.209798654919467</v>
      </c>
      <c r="G12" s="61" t="s">
        <v>230</v>
      </c>
      <c r="H12" s="93">
        <v>5.8902013450805342</v>
      </c>
      <c r="J12" s="50">
        <v>10</v>
      </c>
      <c r="K12" s="85">
        <v>44.1</v>
      </c>
      <c r="L12" s="85">
        <v>38.209798654919467</v>
      </c>
      <c r="M12" s="87">
        <v>5.8902013450805342</v>
      </c>
      <c r="N12" s="171">
        <f t="shared" si="0"/>
        <v>0.15415421050176556</v>
      </c>
      <c r="O12" s="168">
        <f t="shared" si="1"/>
        <v>0</v>
      </c>
    </row>
    <row r="13" spans="1:15" x14ac:dyDescent="0.25">
      <c r="A13" s="17">
        <v>52</v>
      </c>
      <c r="B13" s="70">
        <v>2</v>
      </c>
      <c r="C13" s="83">
        <v>48.8</v>
      </c>
      <c r="E13" s="60" t="s">
        <v>226</v>
      </c>
      <c r="F13" s="90">
        <v>44.956381854123734</v>
      </c>
      <c r="G13" s="61" t="s">
        <v>230</v>
      </c>
      <c r="H13" s="93">
        <v>3.8436181458762633</v>
      </c>
      <c r="J13" s="50">
        <v>11</v>
      </c>
      <c r="K13" s="85">
        <v>48.8</v>
      </c>
      <c r="L13" s="85">
        <v>44.956381854123734</v>
      </c>
      <c r="M13" s="87">
        <v>3.8436181458762633</v>
      </c>
      <c r="N13" s="171">
        <f t="shared" si="0"/>
        <v>8.5496607764125446E-2</v>
      </c>
      <c r="O13" s="168">
        <f t="shared" si="1"/>
        <v>0</v>
      </c>
    </row>
    <row r="14" spans="1:15" x14ac:dyDescent="0.25">
      <c r="A14" s="17">
        <v>52</v>
      </c>
      <c r="B14" s="70">
        <v>3</v>
      </c>
      <c r="C14" s="83">
        <v>50.2</v>
      </c>
      <c r="E14" s="60" t="s">
        <v>226</v>
      </c>
      <c r="F14" s="90">
        <v>47.527231842822587</v>
      </c>
      <c r="G14" s="61" t="s">
        <v>230</v>
      </c>
      <c r="H14" s="93">
        <v>2.6727681571774156</v>
      </c>
      <c r="J14" s="50">
        <v>12</v>
      </c>
      <c r="K14" s="85">
        <v>50.2</v>
      </c>
      <c r="L14" s="85">
        <v>47.527231842822587</v>
      </c>
      <c r="M14" s="87">
        <v>2.6727681571774156</v>
      </c>
      <c r="N14" s="171">
        <f t="shared" si="0"/>
        <v>5.6236562777662563E-2</v>
      </c>
      <c r="O14" s="168">
        <f t="shared" si="1"/>
        <v>1</v>
      </c>
    </row>
    <row r="15" spans="1:15" x14ac:dyDescent="0.25">
      <c r="A15" s="17">
        <v>52</v>
      </c>
      <c r="B15" s="70">
        <v>4</v>
      </c>
      <c r="C15" s="83">
        <v>50.7</v>
      </c>
      <c r="E15" s="60" t="s">
        <v>226</v>
      </c>
      <c r="F15" s="90">
        <v>48.545219531504223</v>
      </c>
      <c r="G15" s="61" t="s">
        <v>230</v>
      </c>
      <c r="H15" s="93">
        <v>2.1547804684957796</v>
      </c>
      <c r="J15" s="50">
        <v>13</v>
      </c>
      <c r="K15" s="85">
        <v>50.7</v>
      </c>
      <c r="L15" s="85">
        <v>48.545219531504223</v>
      </c>
      <c r="M15" s="87">
        <v>2.1547804684957796</v>
      </c>
      <c r="N15" s="171">
        <f t="shared" si="0"/>
        <v>4.4387078466035144E-2</v>
      </c>
      <c r="O15" s="168">
        <f t="shared" si="1"/>
        <v>1</v>
      </c>
    </row>
    <row r="16" spans="1:15" x14ac:dyDescent="0.25">
      <c r="A16" s="17">
        <v>52</v>
      </c>
      <c r="B16" s="70">
        <v>6</v>
      </c>
      <c r="C16" s="83">
        <v>51.1</v>
      </c>
      <c r="E16" s="60" t="s">
        <v>226</v>
      </c>
      <c r="F16" s="90">
        <v>49.305400073289924</v>
      </c>
      <c r="G16" s="61" t="s">
        <v>230</v>
      </c>
      <c r="H16" s="93">
        <v>1.7945999267100774</v>
      </c>
      <c r="J16" s="50">
        <v>14</v>
      </c>
      <c r="K16" s="85">
        <v>51.1</v>
      </c>
      <c r="L16" s="85">
        <v>49.305400073289924</v>
      </c>
      <c r="M16" s="87">
        <v>1.7945999267100774</v>
      </c>
      <c r="N16" s="171">
        <f t="shared" si="0"/>
        <v>3.6397634418187413E-2</v>
      </c>
      <c r="O16" s="168">
        <f t="shared" si="1"/>
        <v>1</v>
      </c>
    </row>
    <row r="17" spans="1:16" x14ac:dyDescent="0.25">
      <c r="A17" s="17">
        <v>52</v>
      </c>
      <c r="B17" s="70">
        <v>8</v>
      </c>
      <c r="C17" s="83">
        <v>51.2</v>
      </c>
      <c r="E17" s="60" t="s">
        <v>226</v>
      </c>
      <c r="F17" s="90">
        <v>49.729925454898904</v>
      </c>
      <c r="G17" s="61" t="s">
        <v>230</v>
      </c>
      <c r="H17" s="93">
        <v>1.4700745451010988</v>
      </c>
      <c r="J17" s="50">
        <v>15</v>
      </c>
      <c r="K17" s="85">
        <v>51.2</v>
      </c>
      <c r="L17" s="85">
        <v>49.729925454898904</v>
      </c>
      <c r="M17" s="87">
        <v>1.4700745451010988</v>
      </c>
      <c r="N17" s="171">
        <f t="shared" si="0"/>
        <v>2.9561165267266282E-2</v>
      </c>
      <c r="O17" s="168">
        <f t="shared" si="1"/>
        <v>1</v>
      </c>
    </row>
    <row r="18" spans="1:16" x14ac:dyDescent="0.25">
      <c r="A18" s="17">
        <v>52</v>
      </c>
      <c r="B18" s="70">
        <v>10</v>
      </c>
      <c r="C18" s="83">
        <v>51.2</v>
      </c>
      <c r="E18" s="60" t="s">
        <v>226</v>
      </c>
      <c r="F18" s="90">
        <v>50.121608688928475</v>
      </c>
      <c r="G18" s="61" t="s">
        <v>230</v>
      </c>
      <c r="H18" s="93">
        <v>1.0783913110715275</v>
      </c>
      <c r="J18" s="50">
        <v>16</v>
      </c>
      <c r="K18" s="85">
        <v>51.2</v>
      </c>
      <c r="L18" s="85">
        <v>50.121608688928475</v>
      </c>
      <c r="M18" s="87">
        <v>1.0783913110715275</v>
      </c>
      <c r="N18" s="171">
        <f t="shared" si="0"/>
        <v>2.151549679429457E-2</v>
      </c>
      <c r="O18" s="168">
        <f t="shared" si="1"/>
        <v>1</v>
      </c>
      <c r="P18" s="173">
        <f>SUM(O3:O18)/COUNT(O3:O18)</f>
        <v>0.6875</v>
      </c>
    </row>
    <row r="19" spans="1:16" x14ac:dyDescent="0.25">
      <c r="A19" s="17">
        <v>56</v>
      </c>
      <c r="B19" s="70">
        <v>0</v>
      </c>
      <c r="C19" s="83">
        <v>22.1</v>
      </c>
      <c r="E19" s="60" t="s">
        <v>226</v>
      </c>
      <c r="F19" s="90">
        <v>23.318173087592069</v>
      </c>
      <c r="G19" s="61" t="s">
        <v>230</v>
      </c>
      <c r="H19" s="93">
        <v>-1.2181730875920671</v>
      </c>
      <c r="J19" s="50">
        <v>17</v>
      </c>
      <c r="K19" s="85">
        <v>22.1</v>
      </c>
      <c r="L19" s="85">
        <v>23.318173087592069</v>
      </c>
      <c r="M19" s="87">
        <v>-1.2181730875920671</v>
      </c>
      <c r="N19" s="171">
        <f t="shared" si="0"/>
        <v>-5.2241360548107192E-2</v>
      </c>
      <c r="O19" s="168">
        <f t="shared" si="1"/>
        <v>1</v>
      </c>
    </row>
    <row r="20" spans="1:16" x14ac:dyDescent="0.25">
      <c r="A20" s="17">
        <v>56</v>
      </c>
      <c r="B20" s="70">
        <v>0.5</v>
      </c>
      <c r="C20" s="83">
        <v>30.7</v>
      </c>
      <c r="E20" s="60" t="s">
        <v>226</v>
      </c>
      <c r="F20" s="90">
        <v>32.790156429977941</v>
      </c>
      <c r="G20" s="61" t="s">
        <v>230</v>
      </c>
      <c r="H20" s="93">
        <v>-2.0901564299779416</v>
      </c>
      <c r="J20" s="50">
        <v>18</v>
      </c>
      <c r="K20" s="85">
        <v>30.7</v>
      </c>
      <c r="L20" s="85">
        <v>32.790156429977941</v>
      </c>
      <c r="M20" s="87">
        <v>-2.0901564299779416</v>
      </c>
      <c r="N20" s="171">
        <f t="shared" si="0"/>
        <v>-6.37434113631445E-2</v>
      </c>
      <c r="O20" s="168">
        <f t="shared" si="1"/>
        <v>1</v>
      </c>
    </row>
    <row r="21" spans="1:16" x14ac:dyDescent="0.25">
      <c r="A21" s="17">
        <v>56</v>
      </c>
      <c r="B21" s="70">
        <v>1</v>
      </c>
      <c r="C21" s="83">
        <v>37.700000000000003</v>
      </c>
      <c r="E21" s="60" t="s">
        <v>226</v>
      </c>
      <c r="F21" s="90">
        <v>39.981367083507038</v>
      </c>
      <c r="G21" s="61" t="s">
        <v>230</v>
      </c>
      <c r="H21" s="93">
        <v>-2.2813670835070354</v>
      </c>
      <c r="J21" s="50">
        <v>19</v>
      </c>
      <c r="K21" s="85">
        <v>37.700000000000003</v>
      </c>
      <c r="L21" s="85">
        <v>39.981367083507038</v>
      </c>
      <c r="M21" s="87">
        <v>-2.2813670835070354</v>
      </c>
      <c r="N21" s="171">
        <f t="shared" si="0"/>
        <v>-5.7060757295818838E-2</v>
      </c>
      <c r="O21" s="168">
        <f t="shared" si="1"/>
        <v>1</v>
      </c>
    </row>
    <row r="22" spans="1:16" x14ac:dyDescent="0.25">
      <c r="A22" s="17">
        <v>56</v>
      </c>
      <c r="B22" s="70">
        <v>1.5</v>
      </c>
      <c r="C22" s="83">
        <v>43.3</v>
      </c>
      <c r="E22" s="60" t="s">
        <v>226</v>
      </c>
      <c r="F22" s="90">
        <v>44.794555586956889</v>
      </c>
      <c r="G22" s="61" t="s">
        <v>230</v>
      </c>
      <c r="H22" s="93">
        <v>-1.4945555869568921</v>
      </c>
      <c r="J22" s="50">
        <v>20</v>
      </c>
      <c r="K22" s="85">
        <v>43.3</v>
      </c>
      <c r="L22" s="85">
        <v>44.794555586956889</v>
      </c>
      <c r="M22" s="87">
        <v>-1.4945555869568921</v>
      </c>
      <c r="N22" s="171">
        <f t="shared" si="0"/>
        <v>-3.3364670491162797E-2</v>
      </c>
      <c r="O22" s="168">
        <f t="shared" si="1"/>
        <v>1</v>
      </c>
    </row>
    <row r="23" spans="1:16" x14ac:dyDescent="0.25">
      <c r="A23" s="17">
        <v>56</v>
      </c>
      <c r="B23" s="70">
        <v>2</v>
      </c>
      <c r="C23" s="83">
        <v>46.6</v>
      </c>
      <c r="E23" s="60" t="s">
        <v>226</v>
      </c>
      <c r="F23" s="90">
        <v>47.829832374348747</v>
      </c>
      <c r="G23" s="61" t="s">
        <v>230</v>
      </c>
      <c r="H23" s="93">
        <v>-1.2298323743487458</v>
      </c>
      <c r="J23" s="50">
        <v>21</v>
      </c>
      <c r="K23" s="85">
        <v>46.6</v>
      </c>
      <c r="L23" s="85">
        <v>47.829832374348747</v>
      </c>
      <c r="M23" s="87">
        <v>-1.2298323743487458</v>
      </c>
      <c r="N23" s="171">
        <f t="shared" si="0"/>
        <v>-2.571266327515519E-2</v>
      </c>
      <c r="O23" s="168">
        <f t="shared" si="1"/>
        <v>1</v>
      </c>
    </row>
    <row r="24" spans="1:16" x14ac:dyDescent="0.25">
      <c r="A24" s="17">
        <v>56</v>
      </c>
      <c r="B24" s="70">
        <v>3</v>
      </c>
      <c r="C24" s="83">
        <v>50.4</v>
      </c>
      <c r="E24" s="60" t="s">
        <v>226</v>
      </c>
      <c r="F24" s="90">
        <v>50.865698242931273</v>
      </c>
      <c r="G24" s="61" t="s">
        <v>230</v>
      </c>
      <c r="H24" s="93">
        <v>-0.46569824293127482</v>
      </c>
      <c r="J24" s="50">
        <v>22</v>
      </c>
      <c r="K24" s="85">
        <v>50.4</v>
      </c>
      <c r="L24" s="85">
        <v>50.865698242931273</v>
      </c>
      <c r="M24" s="87">
        <v>-0.46569824293127482</v>
      </c>
      <c r="N24" s="171">
        <f t="shared" si="0"/>
        <v>-9.1554477578805714E-3</v>
      </c>
      <c r="O24" s="168">
        <f t="shared" si="1"/>
        <v>1</v>
      </c>
    </row>
    <row r="25" spans="1:16" x14ac:dyDescent="0.25">
      <c r="A25" s="17">
        <v>56</v>
      </c>
      <c r="B25" s="70">
        <v>6</v>
      </c>
      <c r="C25" s="83">
        <v>53.6</v>
      </c>
      <c r="E25" s="60" t="s">
        <v>226</v>
      </c>
      <c r="F25" s="90">
        <v>52.976073141775245</v>
      </c>
      <c r="G25" s="61" t="s">
        <v>230</v>
      </c>
      <c r="H25" s="93">
        <v>0.62392685822475613</v>
      </c>
      <c r="J25" s="50">
        <v>23</v>
      </c>
      <c r="K25" s="85">
        <v>53.6</v>
      </c>
      <c r="L25" s="85">
        <v>52.976073141775245</v>
      </c>
      <c r="M25" s="87">
        <v>0.62392685822475613</v>
      </c>
      <c r="N25" s="171">
        <f t="shared" si="0"/>
        <v>1.1777521836225859E-2</v>
      </c>
      <c r="O25" s="168">
        <f t="shared" si="1"/>
        <v>1</v>
      </c>
    </row>
    <row r="26" spans="1:16" x14ac:dyDescent="0.25">
      <c r="A26" s="17">
        <v>56</v>
      </c>
      <c r="B26" s="70">
        <v>10</v>
      </c>
      <c r="C26" s="83">
        <v>53.8</v>
      </c>
      <c r="E26" s="60" t="s">
        <v>226</v>
      </c>
      <c r="F26" s="90">
        <v>53.930529842509351</v>
      </c>
      <c r="G26" s="61" t="s">
        <v>230</v>
      </c>
      <c r="H26" s="93">
        <v>-0.13052984250935395</v>
      </c>
      <c r="J26" s="50">
        <v>24</v>
      </c>
      <c r="K26" s="85">
        <v>53.8</v>
      </c>
      <c r="L26" s="85">
        <v>53.930529842509351</v>
      </c>
      <c r="M26" s="87">
        <v>-0.13052984250935395</v>
      </c>
      <c r="N26" s="171">
        <f t="shared" si="0"/>
        <v>-2.4203330264051508E-3</v>
      </c>
      <c r="O26" s="168">
        <f t="shared" si="1"/>
        <v>1</v>
      </c>
    </row>
    <row r="27" spans="1:16" x14ac:dyDescent="0.25">
      <c r="A27" s="17">
        <v>56</v>
      </c>
      <c r="B27" s="70">
        <v>0</v>
      </c>
      <c r="C27" s="83">
        <v>21.3</v>
      </c>
      <c r="E27" s="60" t="s">
        <v>226</v>
      </c>
      <c r="F27" s="90">
        <v>23.318173087592069</v>
      </c>
      <c r="G27" s="61" t="s">
        <v>230</v>
      </c>
      <c r="H27" s="93">
        <v>-2.0181730875920678</v>
      </c>
      <c r="J27" s="50">
        <v>25</v>
      </c>
      <c r="K27" s="85">
        <v>21.3</v>
      </c>
      <c r="L27" s="85">
        <v>23.318173087592069</v>
      </c>
      <c r="M27" s="87">
        <v>-2.0181730875920678</v>
      </c>
      <c r="N27" s="171">
        <f t="shared" si="0"/>
        <v>-8.6549365596139544E-2</v>
      </c>
      <c r="O27" s="168">
        <f t="shared" si="1"/>
        <v>0</v>
      </c>
    </row>
    <row r="28" spans="1:16" x14ac:dyDescent="0.25">
      <c r="A28" s="17">
        <v>56</v>
      </c>
      <c r="B28" s="70">
        <v>1</v>
      </c>
      <c r="C28" s="83">
        <v>39.700000000000003</v>
      </c>
      <c r="E28" s="60" t="s">
        <v>226</v>
      </c>
      <c r="F28" s="90">
        <v>39.981367083507038</v>
      </c>
      <c r="G28" s="61" t="s">
        <v>230</v>
      </c>
      <c r="H28" s="93">
        <v>-0.28136708350703543</v>
      </c>
      <c r="J28" s="50">
        <v>26</v>
      </c>
      <c r="K28" s="85">
        <v>39.700000000000003</v>
      </c>
      <c r="L28" s="85">
        <v>39.981367083507038</v>
      </c>
      <c r="M28" s="87">
        <v>-0.28136708350703543</v>
      </c>
      <c r="N28" s="171">
        <f t="shared" si="0"/>
        <v>-7.037455295597031E-3</v>
      </c>
      <c r="O28" s="168">
        <f t="shared" si="1"/>
        <v>1</v>
      </c>
    </row>
    <row r="29" spans="1:16" x14ac:dyDescent="0.25">
      <c r="A29" s="17">
        <v>56</v>
      </c>
      <c r="B29" s="70">
        <v>2</v>
      </c>
      <c r="C29" s="83">
        <v>48.6</v>
      </c>
      <c r="E29" s="60" t="s">
        <v>226</v>
      </c>
      <c r="F29" s="90">
        <v>47.829832374348747</v>
      </c>
      <c r="G29" s="61" t="s">
        <v>230</v>
      </c>
      <c r="H29" s="93">
        <v>0.77016762565125418</v>
      </c>
      <c r="J29" s="50">
        <v>27</v>
      </c>
      <c r="K29" s="85">
        <v>48.6</v>
      </c>
      <c r="L29" s="85">
        <v>47.829832374348747</v>
      </c>
      <c r="M29" s="87">
        <v>0.77016762565125418</v>
      </c>
      <c r="N29" s="171">
        <f t="shared" si="0"/>
        <v>1.6102243880417547E-2</v>
      </c>
      <c r="O29" s="168">
        <f t="shared" si="1"/>
        <v>1</v>
      </c>
    </row>
    <row r="30" spans="1:16" x14ac:dyDescent="0.25">
      <c r="A30" s="17">
        <v>56</v>
      </c>
      <c r="B30" s="70">
        <v>3</v>
      </c>
      <c r="C30" s="83">
        <v>52</v>
      </c>
      <c r="E30" s="60" t="s">
        <v>226</v>
      </c>
      <c r="F30" s="90">
        <v>50.865698242931273</v>
      </c>
      <c r="G30" s="61" t="s">
        <v>230</v>
      </c>
      <c r="H30" s="93">
        <v>1.1343017570687266</v>
      </c>
      <c r="J30" s="50">
        <v>28</v>
      </c>
      <c r="K30" s="85">
        <v>52</v>
      </c>
      <c r="L30" s="85">
        <v>50.865698242931273</v>
      </c>
      <c r="M30" s="87">
        <v>1.1343017570687266</v>
      </c>
      <c r="N30" s="171">
        <f t="shared" si="0"/>
        <v>2.2299934852980392E-2</v>
      </c>
      <c r="O30" s="168">
        <f t="shared" si="1"/>
        <v>1</v>
      </c>
    </row>
    <row r="31" spans="1:16" x14ac:dyDescent="0.25">
      <c r="A31" s="17">
        <v>56</v>
      </c>
      <c r="B31" s="70">
        <v>4</v>
      </c>
      <c r="C31" s="83">
        <v>53.4</v>
      </c>
      <c r="E31" s="60" t="s">
        <v>226</v>
      </c>
      <c r="F31" s="90">
        <v>52.07385294662344</v>
      </c>
      <c r="G31" s="61" t="s">
        <v>230</v>
      </c>
      <c r="H31" s="93">
        <v>1.3261470533765589</v>
      </c>
      <c r="J31" s="50">
        <v>29</v>
      </c>
      <c r="K31" s="85">
        <v>53.4</v>
      </c>
      <c r="L31" s="85">
        <v>52.07385294662344</v>
      </c>
      <c r="M31" s="87">
        <v>1.3261470533765589</v>
      </c>
      <c r="N31" s="171">
        <f t="shared" si="0"/>
        <v>2.5466658953311589E-2</v>
      </c>
      <c r="O31" s="168">
        <f t="shared" si="1"/>
        <v>1</v>
      </c>
    </row>
    <row r="32" spans="1:16" x14ac:dyDescent="0.25">
      <c r="A32" s="17">
        <v>56</v>
      </c>
      <c r="B32" s="70">
        <v>6</v>
      </c>
      <c r="C32" s="83">
        <v>54.3</v>
      </c>
      <c r="E32" s="60" t="s">
        <v>226</v>
      </c>
      <c r="F32" s="90">
        <v>52.976073141775245</v>
      </c>
      <c r="G32" s="61" t="s">
        <v>230</v>
      </c>
      <c r="H32" s="93">
        <v>1.3239268582247519</v>
      </c>
      <c r="J32" s="50">
        <v>30</v>
      </c>
      <c r="K32" s="85">
        <v>54.3</v>
      </c>
      <c r="L32" s="85">
        <v>52.976073141775245</v>
      </c>
      <c r="M32" s="87">
        <v>1.3239268582247519</v>
      </c>
      <c r="N32" s="171">
        <f t="shared" si="0"/>
        <v>2.4991034248266038E-2</v>
      </c>
      <c r="O32" s="168">
        <f t="shared" si="1"/>
        <v>1</v>
      </c>
    </row>
    <row r="33" spans="1:16" x14ac:dyDescent="0.25">
      <c r="A33" s="17">
        <v>56</v>
      </c>
      <c r="B33" s="70">
        <v>8</v>
      </c>
      <c r="C33" s="83">
        <v>54.5</v>
      </c>
      <c r="E33" s="60" t="s">
        <v>226</v>
      </c>
      <c r="F33" s="90">
        <v>53.475266483111206</v>
      </c>
      <c r="G33" s="61" t="s">
        <v>230</v>
      </c>
      <c r="H33" s="93">
        <v>1.0247335168887943</v>
      </c>
      <c r="J33" s="50">
        <v>31</v>
      </c>
      <c r="K33" s="85">
        <v>54.5</v>
      </c>
      <c r="L33" s="85">
        <v>53.475266483111206</v>
      </c>
      <c r="M33" s="87">
        <v>1.0247335168887943</v>
      </c>
      <c r="N33" s="171">
        <f t="shared" si="0"/>
        <v>1.9162756621557562E-2</v>
      </c>
      <c r="O33" s="168">
        <f t="shared" si="1"/>
        <v>1</v>
      </c>
    </row>
    <row r="34" spans="1:16" x14ac:dyDescent="0.25">
      <c r="A34" s="17">
        <v>56</v>
      </c>
      <c r="B34" s="70">
        <v>10</v>
      </c>
      <c r="C34" s="83">
        <v>54.6</v>
      </c>
      <c r="E34" s="60" t="s">
        <v>226</v>
      </c>
      <c r="F34" s="90">
        <v>53.930529842509351</v>
      </c>
      <c r="G34" s="61" t="s">
        <v>230</v>
      </c>
      <c r="H34" s="93">
        <v>0.66947015749065031</v>
      </c>
      <c r="J34" s="50">
        <v>32</v>
      </c>
      <c r="K34" s="85">
        <v>54.6</v>
      </c>
      <c r="L34" s="85">
        <v>53.930529842509351</v>
      </c>
      <c r="M34" s="87">
        <v>0.66947015749065031</v>
      </c>
      <c r="N34" s="171">
        <f t="shared" si="0"/>
        <v>1.2413565367254333E-2</v>
      </c>
      <c r="O34" s="168">
        <f t="shared" si="1"/>
        <v>1</v>
      </c>
      <c r="P34" s="173">
        <f>SUM(O19:O34)/COUNT(O19:O34)</f>
        <v>0.9375</v>
      </c>
    </row>
    <row r="35" spans="1:16" x14ac:dyDescent="0.25">
      <c r="A35" s="17">
        <v>60</v>
      </c>
      <c r="B35" s="70">
        <v>0</v>
      </c>
      <c r="C35" s="83">
        <v>21.3</v>
      </c>
      <c r="E35" s="60" t="s">
        <v>226</v>
      </c>
      <c r="F35" s="90">
        <v>23.521354294864064</v>
      </c>
      <c r="G35" s="61" t="s">
        <v>230</v>
      </c>
      <c r="H35" s="93">
        <v>-2.2213542948640637</v>
      </c>
      <c r="J35" s="50">
        <v>33</v>
      </c>
      <c r="K35" s="85">
        <v>21.3</v>
      </c>
      <c r="L35" s="85">
        <v>23.521354294864064</v>
      </c>
      <c r="M35" s="87">
        <v>-2.2213542948640637</v>
      </c>
      <c r="N35" s="171">
        <f t="shared" si="0"/>
        <v>-9.4439897763416658E-2</v>
      </c>
      <c r="O35" s="168">
        <f t="shared" si="1"/>
        <v>0</v>
      </c>
    </row>
    <row r="36" spans="1:16" x14ac:dyDescent="0.25">
      <c r="A36" s="17">
        <v>60</v>
      </c>
      <c r="B36" s="70">
        <v>0.5</v>
      </c>
      <c r="C36" s="83">
        <v>29</v>
      </c>
      <c r="E36" s="60" t="s">
        <v>226</v>
      </c>
      <c r="F36" s="90">
        <v>33.856044361266626</v>
      </c>
      <c r="G36" s="61" t="s">
        <v>230</v>
      </c>
      <c r="H36" s="93">
        <v>-4.8560443612666262</v>
      </c>
      <c r="J36" s="50">
        <v>34</v>
      </c>
      <c r="K36" s="85">
        <v>29</v>
      </c>
      <c r="L36" s="85">
        <v>33.856044361266626</v>
      </c>
      <c r="M36" s="87">
        <v>-4.8560443612666262</v>
      </c>
      <c r="N36" s="171">
        <f t="shared" si="0"/>
        <v>-0.1434321242449173</v>
      </c>
      <c r="O36" s="168">
        <f t="shared" si="1"/>
        <v>0</v>
      </c>
    </row>
    <row r="37" spans="1:16" x14ac:dyDescent="0.25">
      <c r="A37" s="17">
        <v>60</v>
      </c>
      <c r="B37" s="70">
        <v>1</v>
      </c>
      <c r="C37" s="83">
        <v>37.9</v>
      </c>
      <c r="E37" s="60" t="s">
        <v>226</v>
      </c>
      <c r="F37" s="90">
        <v>41.989461160718434</v>
      </c>
      <c r="G37" s="61" t="s">
        <v>230</v>
      </c>
      <c r="H37" s="93">
        <v>-4.0894611607184359</v>
      </c>
      <c r="J37" s="50">
        <v>35</v>
      </c>
      <c r="K37" s="85">
        <v>37.9</v>
      </c>
      <c r="L37" s="85">
        <v>41.989461160718434</v>
      </c>
      <c r="M37" s="87">
        <v>-4.0894611607184359</v>
      </c>
      <c r="N37" s="171">
        <f t="shared" si="0"/>
        <v>-9.7392561077782255E-2</v>
      </c>
      <c r="O37" s="168">
        <f t="shared" si="1"/>
        <v>0</v>
      </c>
    </row>
    <row r="38" spans="1:16" x14ac:dyDescent="0.25">
      <c r="A38" s="17">
        <v>60</v>
      </c>
      <c r="B38" s="70">
        <v>1.5</v>
      </c>
      <c r="C38" s="83">
        <v>45</v>
      </c>
      <c r="E38" s="60" t="s">
        <v>226</v>
      </c>
      <c r="F38" s="90">
        <v>47.550581044443447</v>
      </c>
      <c r="G38" s="61" t="s">
        <v>230</v>
      </c>
      <c r="H38" s="93">
        <v>-2.5505810444434474</v>
      </c>
      <c r="J38" s="50">
        <v>36</v>
      </c>
      <c r="K38" s="85">
        <v>45</v>
      </c>
      <c r="L38" s="85">
        <v>47.550581044443447</v>
      </c>
      <c r="M38" s="87">
        <v>-2.5505810444434474</v>
      </c>
      <c r="N38" s="171">
        <f t="shared" si="0"/>
        <v>-5.3639324450305476E-2</v>
      </c>
      <c r="O38" s="168">
        <f t="shared" si="1"/>
        <v>1</v>
      </c>
    </row>
    <row r="39" spans="1:16" x14ac:dyDescent="0.25">
      <c r="A39" s="17">
        <v>60</v>
      </c>
      <c r="B39" s="70">
        <v>2</v>
      </c>
      <c r="C39" s="83">
        <v>49</v>
      </c>
      <c r="E39" s="60" t="s">
        <v>226</v>
      </c>
      <c r="F39" s="90">
        <v>51.096667475456954</v>
      </c>
      <c r="G39" s="61" t="s">
        <v>230</v>
      </c>
      <c r="H39" s="93">
        <v>-2.0966674754569539</v>
      </c>
      <c r="J39" s="50">
        <v>37</v>
      </c>
      <c r="K39" s="85">
        <v>49</v>
      </c>
      <c r="L39" s="85">
        <v>51.096667475456954</v>
      </c>
      <c r="M39" s="87">
        <v>-2.0966674754569539</v>
      </c>
      <c r="N39" s="171">
        <f t="shared" si="0"/>
        <v>-4.1033350686990246E-2</v>
      </c>
      <c r="O39" s="168">
        <f t="shared" si="1"/>
        <v>1</v>
      </c>
    </row>
    <row r="40" spans="1:16" x14ac:dyDescent="0.25">
      <c r="A40" s="17">
        <v>60</v>
      </c>
      <c r="B40" s="70">
        <v>3</v>
      </c>
      <c r="C40" s="83">
        <v>54.2</v>
      </c>
      <c r="E40" s="60" t="s">
        <v>226</v>
      </c>
      <c r="F40" s="90">
        <v>54.66061989501533</v>
      </c>
      <c r="G40" s="61" t="s">
        <v>230</v>
      </c>
      <c r="H40" s="93">
        <v>-0.46061989501532707</v>
      </c>
      <c r="J40" s="50">
        <v>38</v>
      </c>
      <c r="K40" s="85">
        <v>54.2</v>
      </c>
      <c r="L40" s="85">
        <v>54.66061989501533</v>
      </c>
      <c r="M40" s="87">
        <v>-0.46061989501532707</v>
      </c>
      <c r="N40" s="171">
        <f t="shared" si="0"/>
        <v>-8.4269058034838057E-3</v>
      </c>
      <c r="O40" s="168">
        <f t="shared" si="1"/>
        <v>1</v>
      </c>
    </row>
    <row r="41" spans="1:16" x14ac:dyDescent="0.25">
      <c r="A41" s="17">
        <v>60</v>
      </c>
      <c r="B41" s="70">
        <v>6</v>
      </c>
      <c r="C41" s="83">
        <v>58.7</v>
      </c>
      <c r="E41" s="60" t="s">
        <v>226</v>
      </c>
      <c r="F41" s="90">
        <v>57.090550591119531</v>
      </c>
      <c r="G41" s="61" t="s">
        <v>230</v>
      </c>
      <c r="H41" s="93">
        <v>1.6094494088804723</v>
      </c>
      <c r="J41" s="50">
        <v>39</v>
      </c>
      <c r="K41" s="85">
        <v>58.7</v>
      </c>
      <c r="L41" s="85">
        <v>57.090550591119531</v>
      </c>
      <c r="M41" s="87">
        <v>1.6094494088804723</v>
      </c>
      <c r="N41" s="171">
        <f t="shared" si="0"/>
        <v>2.8191169855888955E-2</v>
      </c>
      <c r="O41" s="168">
        <f t="shared" si="1"/>
        <v>1</v>
      </c>
    </row>
    <row r="42" spans="1:16" x14ac:dyDescent="0.25">
      <c r="A42" s="17">
        <v>60</v>
      </c>
      <c r="B42" s="70">
        <v>10</v>
      </c>
      <c r="C42" s="83">
        <v>59.2</v>
      </c>
      <c r="E42" s="60" t="s">
        <v>226</v>
      </c>
      <c r="F42" s="90">
        <v>58.099988734250239</v>
      </c>
      <c r="G42" s="61" t="s">
        <v>230</v>
      </c>
      <c r="H42" s="93">
        <v>1.1000112657497638</v>
      </c>
      <c r="J42" s="50">
        <v>40</v>
      </c>
      <c r="K42" s="85">
        <v>59.2</v>
      </c>
      <c r="L42" s="85">
        <v>58.099988734250239</v>
      </c>
      <c r="M42" s="87">
        <v>1.1000112657497638</v>
      </c>
      <c r="N42" s="171">
        <f t="shared" si="0"/>
        <v>1.8933071928485617E-2</v>
      </c>
      <c r="O42" s="168">
        <f t="shared" si="1"/>
        <v>1</v>
      </c>
    </row>
    <row r="43" spans="1:16" x14ac:dyDescent="0.25">
      <c r="A43" s="17">
        <v>60</v>
      </c>
      <c r="B43" s="70">
        <v>0</v>
      </c>
      <c r="C43" s="83">
        <v>21.6</v>
      </c>
      <c r="E43" s="60" t="s">
        <v>226</v>
      </c>
      <c r="F43" s="90">
        <v>23.521354294864064</v>
      </c>
      <c r="G43" s="61" t="s">
        <v>230</v>
      </c>
      <c r="H43" s="93">
        <v>-1.921354294864063</v>
      </c>
      <c r="J43" s="50">
        <v>41</v>
      </c>
      <c r="K43" s="85">
        <v>21.6</v>
      </c>
      <c r="L43" s="85">
        <v>23.521354294864064</v>
      </c>
      <c r="M43" s="87">
        <v>-1.921354294864063</v>
      </c>
      <c r="N43" s="171">
        <f t="shared" si="0"/>
        <v>-8.1685530126281658E-2</v>
      </c>
      <c r="O43" s="168">
        <f t="shared" si="1"/>
        <v>0</v>
      </c>
    </row>
    <row r="44" spans="1:16" x14ac:dyDescent="0.25">
      <c r="A44" s="17">
        <v>60</v>
      </c>
      <c r="B44" s="70">
        <v>1</v>
      </c>
      <c r="C44" s="83">
        <v>38.799999999999997</v>
      </c>
      <c r="E44" s="60" t="s">
        <v>226</v>
      </c>
      <c r="F44" s="90">
        <v>41.989461160718434</v>
      </c>
      <c r="G44" s="61" t="s">
        <v>230</v>
      </c>
      <c r="H44" s="93">
        <v>-3.1894611607184373</v>
      </c>
      <c r="J44" s="50">
        <v>42</v>
      </c>
      <c r="K44" s="85">
        <v>38.799999999999997</v>
      </c>
      <c r="L44" s="85">
        <v>41.989461160718434</v>
      </c>
      <c r="M44" s="87">
        <v>-3.1894611607184373</v>
      </c>
      <c r="N44" s="171">
        <f t="shared" si="0"/>
        <v>-7.5958611340843085E-2</v>
      </c>
      <c r="O44" s="168">
        <f t="shared" si="1"/>
        <v>0</v>
      </c>
    </row>
    <row r="45" spans="1:16" x14ac:dyDescent="0.25">
      <c r="A45" s="17">
        <v>60</v>
      </c>
      <c r="B45" s="70">
        <v>2</v>
      </c>
      <c r="C45" s="83">
        <v>49.7</v>
      </c>
      <c r="E45" s="60" t="s">
        <v>226</v>
      </c>
      <c r="F45" s="90">
        <v>51.096667475456954</v>
      </c>
      <c r="G45" s="61" t="s">
        <v>230</v>
      </c>
      <c r="H45" s="93">
        <v>-1.396667475456951</v>
      </c>
      <c r="J45" s="50">
        <v>43</v>
      </c>
      <c r="K45" s="85">
        <v>49.7</v>
      </c>
      <c r="L45" s="85">
        <v>51.096667475456954</v>
      </c>
      <c r="M45" s="87">
        <v>-1.396667475456951</v>
      </c>
      <c r="N45" s="171">
        <f t="shared" si="0"/>
        <v>-2.7333827125375767E-2</v>
      </c>
      <c r="O45" s="168">
        <f t="shared" si="1"/>
        <v>1</v>
      </c>
    </row>
    <row r="46" spans="1:16" x14ac:dyDescent="0.25">
      <c r="A46" s="17">
        <v>60</v>
      </c>
      <c r="B46" s="70">
        <v>3</v>
      </c>
      <c r="C46" s="83">
        <v>54.4</v>
      </c>
      <c r="E46" s="60" t="s">
        <v>226</v>
      </c>
      <c r="F46" s="90">
        <v>54.66061989501533</v>
      </c>
      <c r="G46" s="61" t="s">
        <v>230</v>
      </c>
      <c r="H46" s="93">
        <v>-0.26061989501533134</v>
      </c>
      <c r="J46" s="50">
        <v>44</v>
      </c>
      <c r="K46" s="85">
        <v>54.4</v>
      </c>
      <c r="L46" s="85">
        <v>54.66061989501533</v>
      </c>
      <c r="M46" s="87">
        <v>-0.26061989501533134</v>
      </c>
      <c r="N46" s="171">
        <f t="shared" si="0"/>
        <v>-4.7679644964856698E-3</v>
      </c>
      <c r="O46" s="168">
        <f t="shared" si="1"/>
        <v>1</v>
      </c>
    </row>
    <row r="47" spans="1:16" x14ac:dyDescent="0.25">
      <c r="A47" s="17">
        <v>60</v>
      </c>
      <c r="B47" s="70">
        <v>4</v>
      </c>
      <c r="C47" s="83">
        <v>56.5</v>
      </c>
      <c r="E47" s="60" t="s">
        <v>226</v>
      </c>
      <c r="F47" s="90">
        <v>56.07068537500129</v>
      </c>
      <c r="G47" s="61" t="s">
        <v>230</v>
      </c>
      <c r="H47" s="93">
        <v>0.42931462499871031</v>
      </c>
      <c r="J47" s="50">
        <v>45</v>
      </c>
      <c r="K47" s="85">
        <v>56.5</v>
      </c>
      <c r="L47" s="85">
        <v>56.07068537500129</v>
      </c>
      <c r="M47" s="87">
        <v>0.42931462499871031</v>
      </c>
      <c r="N47" s="171">
        <f t="shared" si="0"/>
        <v>7.6566680454759903E-3</v>
      </c>
      <c r="O47" s="168">
        <f t="shared" si="1"/>
        <v>1</v>
      </c>
    </row>
    <row r="48" spans="1:16" x14ac:dyDescent="0.25">
      <c r="A48" s="17">
        <v>60</v>
      </c>
      <c r="B48" s="70">
        <v>6</v>
      </c>
      <c r="C48" s="83">
        <v>57.9</v>
      </c>
      <c r="E48" s="60" t="s">
        <v>226</v>
      </c>
      <c r="F48" s="90">
        <v>57.090550591119531</v>
      </c>
      <c r="G48" s="61" t="s">
        <v>230</v>
      </c>
      <c r="H48" s="93">
        <v>0.80944940888046801</v>
      </c>
      <c r="J48" s="50">
        <v>46</v>
      </c>
      <c r="K48" s="85">
        <v>57.9</v>
      </c>
      <c r="L48" s="85">
        <v>57.090550591119531</v>
      </c>
      <c r="M48" s="87">
        <v>0.80944940888046801</v>
      </c>
      <c r="N48" s="171">
        <f t="shared" si="0"/>
        <v>1.4178343009471314E-2</v>
      </c>
      <c r="O48" s="168">
        <f t="shared" si="1"/>
        <v>1</v>
      </c>
    </row>
    <row r="49" spans="1:16" x14ac:dyDescent="0.25">
      <c r="A49" s="17">
        <v>60</v>
      </c>
      <c r="B49" s="70">
        <v>8</v>
      </c>
      <c r="C49" s="83">
        <v>58.2</v>
      </c>
      <c r="E49" s="60" t="s">
        <v>226</v>
      </c>
      <c r="F49" s="90">
        <v>57.62482343106366</v>
      </c>
      <c r="G49" s="61" t="s">
        <v>230</v>
      </c>
      <c r="H49" s="93">
        <v>0.57517656893634239</v>
      </c>
      <c r="J49" s="50">
        <v>47</v>
      </c>
      <c r="K49" s="85">
        <v>58.2</v>
      </c>
      <c r="L49" s="85">
        <v>57.62482343106366</v>
      </c>
      <c r="M49" s="87">
        <v>0.57517656893634239</v>
      </c>
      <c r="N49" s="171">
        <f t="shared" si="0"/>
        <v>9.9814027130933208E-3</v>
      </c>
      <c r="O49" s="168">
        <f t="shared" si="1"/>
        <v>1</v>
      </c>
    </row>
    <row r="50" spans="1:16" x14ac:dyDescent="0.25">
      <c r="A50" s="17">
        <v>60</v>
      </c>
      <c r="B50" s="70">
        <v>10</v>
      </c>
      <c r="C50" s="83">
        <v>58.2</v>
      </c>
      <c r="E50" s="60" t="s">
        <v>226</v>
      </c>
      <c r="F50" s="90">
        <v>58.099988734250239</v>
      </c>
      <c r="G50" s="61" t="s">
        <v>230</v>
      </c>
      <c r="H50" s="93">
        <v>0.10001126574976382</v>
      </c>
      <c r="J50" s="50">
        <v>48</v>
      </c>
      <c r="K50" s="85">
        <v>58.2</v>
      </c>
      <c r="L50" s="85">
        <v>58.099988734250239</v>
      </c>
      <c r="M50" s="87">
        <v>0.10001126574976382</v>
      </c>
      <c r="N50" s="171">
        <f t="shared" si="0"/>
        <v>1.7213646323963343E-3</v>
      </c>
      <c r="O50" s="168">
        <f t="shared" si="1"/>
        <v>1</v>
      </c>
      <c r="P50" s="173">
        <f>SUM(O35:O50)/COUNT(O35:O50)</f>
        <v>0.6875</v>
      </c>
    </row>
    <row r="51" spans="1:16" x14ac:dyDescent="0.25">
      <c r="A51" s="17">
        <v>64</v>
      </c>
      <c r="B51" s="70">
        <v>0</v>
      </c>
      <c r="C51" s="83">
        <v>21.3</v>
      </c>
      <c r="E51" s="60" t="s">
        <v>226</v>
      </c>
      <c r="F51" s="90">
        <v>23.637657135639483</v>
      </c>
      <c r="G51" s="61" t="s">
        <v>230</v>
      </c>
      <c r="H51" s="93">
        <v>-2.337657135639482</v>
      </c>
      <c r="J51" s="50">
        <v>49</v>
      </c>
      <c r="K51" s="85">
        <v>21.3</v>
      </c>
      <c r="L51" s="85">
        <v>23.637657135639483</v>
      </c>
      <c r="M51" s="87">
        <v>-2.337657135639482</v>
      </c>
      <c r="N51" s="171">
        <f t="shared" si="0"/>
        <v>-9.8895466764127762E-2</v>
      </c>
      <c r="O51" s="168">
        <f t="shared" si="1"/>
        <v>0</v>
      </c>
    </row>
    <row r="52" spans="1:16" x14ac:dyDescent="0.25">
      <c r="A52" s="17">
        <v>64</v>
      </c>
      <c r="B52" s="70">
        <v>0.5</v>
      </c>
      <c r="C52" s="83">
        <v>29</v>
      </c>
      <c r="E52" s="60" t="s">
        <v>226</v>
      </c>
      <c r="F52" s="90">
        <v>34.806756811692452</v>
      </c>
      <c r="G52" s="61" t="s">
        <v>230</v>
      </c>
      <c r="H52" s="93">
        <v>-5.8067568116924519</v>
      </c>
      <c r="J52" s="50">
        <v>50</v>
      </c>
      <c r="K52" s="85">
        <v>29</v>
      </c>
      <c r="L52" s="85">
        <v>34.806756811692452</v>
      </c>
      <c r="M52" s="87">
        <v>-5.8067568116924519</v>
      </c>
      <c r="N52" s="171">
        <f t="shared" si="0"/>
        <v>-0.16682843630354605</v>
      </c>
      <c r="O52" s="168">
        <f t="shared" si="1"/>
        <v>0</v>
      </c>
    </row>
    <row r="53" spans="1:16" x14ac:dyDescent="0.25">
      <c r="A53" s="17">
        <v>64</v>
      </c>
      <c r="B53" s="70">
        <v>1</v>
      </c>
      <c r="C53" s="83">
        <v>37.9</v>
      </c>
      <c r="E53" s="60" t="s">
        <v>226</v>
      </c>
      <c r="F53" s="90">
        <v>43.919626366217713</v>
      </c>
      <c r="G53" s="61" t="s">
        <v>230</v>
      </c>
      <c r="H53" s="93">
        <v>-6.0196263662177145</v>
      </c>
      <c r="J53" s="50">
        <v>51</v>
      </c>
      <c r="K53" s="85">
        <v>37.9</v>
      </c>
      <c r="L53" s="85">
        <v>43.919626366217713</v>
      </c>
      <c r="M53" s="87">
        <v>-6.0196263662177145</v>
      </c>
      <c r="N53" s="171">
        <f t="shared" si="0"/>
        <v>-0.13706005410938368</v>
      </c>
      <c r="O53" s="168">
        <f t="shared" si="1"/>
        <v>0</v>
      </c>
    </row>
    <row r="54" spans="1:16" x14ac:dyDescent="0.25">
      <c r="A54" s="17">
        <v>64</v>
      </c>
      <c r="B54" s="70">
        <v>1.5</v>
      </c>
      <c r="C54" s="83">
        <v>45</v>
      </c>
      <c r="E54" s="60" t="s">
        <v>226</v>
      </c>
      <c r="F54" s="90">
        <v>50.282609203505729</v>
      </c>
      <c r="G54" s="61" t="s">
        <v>230</v>
      </c>
      <c r="H54" s="93">
        <v>-5.2826092035057286</v>
      </c>
      <c r="J54" s="50">
        <v>52</v>
      </c>
      <c r="K54" s="85">
        <v>45</v>
      </c>
      <c r="L54" s="85">
        <v>50.282609203505729</v>
      </c>
      <c r="M54" s="87">
        <v>-5.2826092035057286</v>
      </c>
      <c r="N54" s="171">
        <f t="shared" si="0"/>
        <v>-0.10505837479765116</v>
      </c>
      <c r="O54" s="168">
        <f t="shared" si="1"/>
        <v>0</v>
      </c>
    </row>
    <row r="55" spans="1:16" x14ac:dyDescent="0.25">
      <c r="A55" s="17">
        <v>64</v>
      </c>
      <c r="B55" s="70">
        <v>2</v>
      </c>
      <c r="C55" s="83">
        <v>49</v>
      </c>
      <c r="E55" s="60" t="s">
        <v>226</v>
      </c>
      <c r="F55" s="90">
        <v>54.380492700215378</v>
      </c>
      <c r="G55" s="61" t="s">
        <v>230</v>
      </c>
      <c r="H55" s="93">
        <v>-5.3804927002153775</v>
      </c>
      <c r="J55" s="50">
        <v>53</v>
      </c>
      <c r="K55" s="85">
        <v>49</v>
      </c>
      <c r="L55" s="85">
        <v>54.380492700215378</v>
      </c>
      <c r="M55" s="87">
        <v>-5.3804927002153775</v>
      </c>
      <c r="N55" s="171">
        <f t="shared" si="0"/>
        <v>-9.8941595286319794E-2</v>
      </c>
      <c r="O55" s="168">
        <f t="shared" si="1"/>
        <v>0</v>
      </c>
    </row>
    <row r="56" spans="1:16" x14ac:dyDescent="0.25">
      <c r="A56" s="17">
        <v>64</v>
      </c>
      <c r="B56" s="70">
        <v>3</v>
      </c>
      <c r="C56" s="83">
        <v>54.2</v>
      </c>
      <c r="E56" s="60" t="s">
        <v>226</v>
      </c>
      <c r="F56" s="90">
        <v>58.505056244775488</v>
      </c>
      <c r="G56" s="61" t="s">
        <v>230</v>
      </c>
      <c r="H56" s="93">
        <v>-4.3050562447754857</v>
      </c>
      <c r="J56" s="50">
        <v>54</v>
      </c>
      <c r="K56" s="85">
        <v>54.2</v>
      </c>
      <c r="L56" s="85">
        <v>58.505056244775488</v>
      </c>
      <c r="M56" s="87">
        <v>-4.3050562447754857</v>
      </c>
      <c r="N56" s="171">
        <f t="shared" si="0"/>
        <v>-7.3584345031031881E-2</v>
      </c>
      <c r="O56" s="168">
        <f t="shared" si="1"/>
        <v>0</v>
      </c>
    </row>
    <row r="57" spans="1:16" x14ac:dyDescent="0.25">
      <c r="A57" s="17">
        <v>64</v>
      </c>
      <c r="B57" s="70">
        <v>6</v>
      </c>
      <c r="C57" s="83">
        <v>58.7</v>
      </c>
      <c r="E57" s="60" t="s">
        <v>226</v>
      </c>
      <c r="F57" s="90">
        <v>61.204170233308943</v>
      </c>
      <c r="G57" s="61" t="s">
        <v>230</v>
      </c>
      <c r="H57" s="93">
        <v>-2.5041702333089404</v>
      </c>
      <c r="J57" s="50">
        <v>55</v>
      </c>
      <c r="K57" s="85">
        <v>58.7</v>
      </c>
      <c r="L57" s="85">
        <v>61.204170233308943</v>
      </c>
      <c r="M57" s="87">
        <v>-2.5041702333089404</v>
      </c>
      <c r="N57" s="171">
        <f t="shared" si="0"/>
        <v>-4.0915026276201423E-2</v>
      </c>
      <c r="O57" s="168">
        <f t="shared" si="1"/>
        <v>1</v>
      </c>
    </row>
    <row r="58" spans="1:16" x14ac:dyDescent="0.25">
      <c r="A58" s="17">
        <v>64</v>
      </c>
      <c r="B58" s="70">
        <v>10</v>
      </c>
      <c r="C58" s="83">
        <v>59.2</v>
      </c>
      <c r="E58" s="60" t="s">
        <v>226</v>
      </c>
      <c r="F58" s="90">
        <v>62.16048051034371</v>
      </c>
      <c r="G58" s="61" t="s">
        <v>230</v>
      </c>
      <c r="H58" s="93">
        <v>-2.9604805103437073</v>
      </c>
      <c r="J58" s="50">
        <v>56</v>
      </c>
      <c r="K58" s="85">
        <v>59.2</v>
      </c>
      <c r="L58" s="85">
        <v>62.16048051034371</v>
      </c>
      <c r="M58" s="87">
        <v>-2.9604805103437073</v>
      </c>
      <c r="N58" s="171">
        <f t="shared" si="0"/>
        <v>-4.7626409674408378E-2</v>
      </c>
      <c r="O58" s="168">
        <f t="shared" si="1"/>
        <v>1</v>
      </c>
    </row>
    <row r="59" spans="1:16" x14ac:dyDescent="0.25">
      <c r="A59" s="17">
        <v>64</v>
      </c>
      <c r="B59" s="70">
        <v>0</v>
      </c>
      <c r="C59" s="83">
        <v>22.5</v>
      </c>
      <c r="E59" s="60" t="s">
        <v>226</v>
      </c>
      <c r="F59" s="90">
        <v>23.637657135639483</v>
      </c>
      <c r="G59" s="61" t="s">
        <v>230</v>
      </c>
      <c r="H59" s="93">
        <v>-1.1376571356394827</v>
      </c>
      <c r="J59" s="50">
        <v>57</v>
      </c>
      <c r="K59" s="85">
        <v>22.5</v>
      </c>
      <c r="L59" s="85">
        <v>23.637657135639483</v>
      </c>
      <c r="M59" s="87">
        <v>-1.1376571356394827</v>
      </c>
      <c r="N59" s="171">
        <f t="shared" si="0"/>
        <v>-4.8129014187458935E-2</v>
      </c>
      <c r="O59" s="168">
        <f t="shared" si="1"/>
        <v>1</v>
      </c>
    </row>
    <row r="60" spans="1:16" x14ac:dyDescent="0.25">
      <c r="A60" s="17">
        <v>64</v>
      </c>
      <c r="B60" s="70">
        <v>1</v>
      </c>
      <c r="C60" s="83">
        <v>40</v>
      </c>
      <c r="E60" s="60" t="s">
        <v>226</v>
      </c>
      <c r="F60" s="90">
        <v>43.919626366217713</v>
      </c>
      <c r="G60" s="61" t="s">
        <v>230</v>
      </c>
      <c r="H60" s="93">
        <v>-3.9196263662177131</v>
      </c>
      <c r="J60" s="50">
        <v>58</v>
      </c>
      <c r="K60" s="85">
        <v>40</v>
      </c>
      <c r="L60" s="85">
        <v>43.919626366217713</v>
      </c>
      <c r="M60" s="87">
        <v>-3.9196263662177131</v>
      </c>
      <c r="N60" s="171">
        <f t="shared" si="0"/>
        <v>-8.9245439693280915E-2</v>
      </c>
      <c r="O60" s="168">
        <f t="shared" si="1"/>
        <v>0</v>
      </c>
    </row>
    <row r="61" spans="1:16" x14ac:dyDescent="0.25">
      <c r="A61" s="17">
        <v>64</v>
      </c>
      <c r="B61" s="70">
        <v>2</v>
      </c>
      <c r="C61" s="83">
        <v>51.8</v>
      </c>
      <c r="E61" s="60" t="s">
        <v>226</v>
      </c>
      <c r="F61" s="90">
        <v>54.380492700215378</v>
      </c>
      <c r="G61" s="61" t="s">
        <v>230</v>
      </c>
      <c r="H61" s="93">
        <v>-2.5804927002153804</v>
      </c>
      <c r="J61" s="50">
        <v>59</v>
      </c>
      <c r="K61" s="85">
        <v>51.8</v>
      </c>
      <c r="L61" s="85">
        <v>54.380492700215378</v>
      </c>
      <c r="M61" s="87">
        <v>-2.5804927002153804</v>
      </c>
      <c r="N61" s="171">
        <f t="shared" si="0"/>
        <v>-4.7452543588395256E-2</v>
      </c>
      <c r="O61" s="168">
        <f t="shared" si="1"/>
        <v>1</v>
      </c>
    </row>
    <row r="62" spans="1:16" x14ac:dyDescent="0.25">
      <c r="A62" s="17">
        <v>64</v>
      </c>
      <c r="B62" s="70">
        <v>3</v>
      </c>
      <c r="C62" s="83">
        <v>57.3</v>
      </c>
      <c r="E62" s="60" t="s">
        <v>226</v>
      </c>
      <c r="F62" s="90">
        <v>58.505056244775488</v>
      </c>
      <c r="G62" s="61" t="s">
        <v>230</v>
      </c>
      <c r="H62" s="93">
        <v>-1.2050562447754913</v>
      </c>
      <c r="J62" s="50">
        <v>60</v>
      </c>
      <c r="K62" s="85">
        <v>57.3</v>
      </c>
      <c r="L62" s="85">
        <v>58.505056244775488</v>
      </c>
      <c r="M62" s="87">
        <v>-1.2050562447754913</v>
      </c>
      <c r="N62" s="171">
        <f t="shared" si="0"/>
        <v>-2.0597471776349296E-2</v>
      </c>
      <c r="O62" s="168">
        <f t="shared" si="1"/>
        <v>1</v>
      </c>
    </row>
    <row r="63" spans="1:16" x14ac:dyDescent="0.25">
      <c r="A63" s="17">
        <v>64</v>
      </c>
      <c r="B63" s="70">
        <v>4</v>
      </c>
      <c r="C63" s="83">
        <v>59.9</v>
      </c>
      <c r="E63" s="60" t="s">
        <v>226</v>
      </c>
      <c r="F63" s="90">
        <v>60.111591180239259</v>
      </c>
      <c r="G63" s="61" t="s">
        <v>230</v>
      </c>
      <c r="H63" s="93">
        <v>-0.21159118023926027</v>
      </c>
      <c r="J63" s="50">
        <v>61</v>
      </c>
      <c r="K63" s="85">
        <v>59.9</v>
      </c>
      <c r="L63" s="85">
        <v>60.111591180239259</v>
      </c>
      <c r="M63" s="87">
        <v>-0.21159118023926027</v>
      </c>
      <c r="N63" s="171">
        <f t="shared" si="0"/>
        <v>-3.519973038225239E-3</v>
      </c>
      <c r="O63" s="168">
        <f t="shared" si="1"/>
        <v>1</v>
      </c>
    </row>
    <row r="64" spans="1:16" x14ac:dyDescent="0.25">
      <c r="A64" s="17">
        <v>64</v>
      </c>
      <c r="B64" s="70">
        <v>6</v>
      </c>
      <c r="C64" s="83">
        <v>61.4</v>
      </c>
      <c r="E64" s="60" t="s">
        <v>226</v>
      </c>
      <c r="F64" s="90">
        <v>61.204170233308943</v>
      </c>
      <c r="G64" s="61" t="s">
        <v>230</v>
      </c>
      <c r="H64" s="93">
        <v>0.19582976669105534</v>
      </c>
      <c r="J64" s="50">
        <v>62</v>
      </c>
      <c r="K64" s="85">
        <v>61.4</v>
      </c>
      <c r="L64" s="85">
        <v>61.204170233308943</v>
      </c>
      <c r="M64" s="87">
        <v>0.19582976669105534</v>
      </c>
      <c r="N64" s="171">
        <f t="shared" si="0"/>
        <v>3.1996147639050837E-3</v>
      </c>
      <c r="O64" s="168">
        <f t="shared" si="1"/>
        <v>1</v>
      </c>
    </row>
    <row r="65" spans="1:16" x14ac:dyDescent="0.25">
      <c r="A65" s="17">
        <v>64</v>
      </c>
      <c r="B65" s="70">
        <v>8</v>
      </c>
      <c r="C65" s="83">
        <v>61.6</v>
      </c>
      <c r="E65" s="60" t="s">
        <v>226</v>
      </c>
      <c r="F65" s="90">
        <v>61.719718928824889</v>
      </c>
      <c r="G65" s="61" t="s">
        <v>230</v>
      </c>
      <c r="H65" s="93">
        <v>-0.11971892882488788</v>
      </c>
      <c r="J65" s="50">
        <v>63</v>
      </c>
      <c r="K65" s="85">
        <v>61.6</v>
      </c>
      <c r="L65" s="85">
        <v>61.719718928824889</v>
      </c>
      <c r="M65" s="87">
        <v>-0.11971892882488788</v>
      </c>
      <c r="N65" s="171">
        <f t="shared" si="0"/>
        <v>-1.93971928101208E-3</v>
      </c>
      <c r="O65" s="168">
        <f t="shared" si="1"/>
        <v>1</v>
      </c>
    </row>
    <row r="66" spans="1:16" x14ac:dyDescent="0.25">
      <c r="A66" s="17">
        <v>64</v>
      </c>
      <c r="B66" s="70">
        <v>10</v>
      </c>
      <c r="C66" s="83">
        <v>61.8</v>
      </c>
      <c r="E66" s="60" t="s">
        <v>226</v>
      </c>
      <c r="F66" s="90">
        <v>62.16048051034371</v>
      </c>
      <c r="G66" s="61" t="s">
        <v>230</v>
      </c>
      <c r="H66" s="93">
        <v>-0.36048051034371298</v>
      </c>
      <c r="J66" s="50">
        <v>64</v>
      </c>
      <c r="K66" s="85">
        <v>61.8</v>
      </c>
      <c r="L66" s="85">
        <v>62.16048051034371</v>
      </c>
      <c r="M66" s="87">
        <v>-0.36048051034371298</v>
      </c>
      <c r="N66" s="171">
        <f t="shared" si="0"/>
        <v>-5.7991911803791131E-3</v>
      </c>
      <c r="O66" s="168">
        <f t="shared" si="1"/>
        <v>1</v>
      </c>
      <c r="P66" s="173">
        <f>SUM(O51:O66)/COUNT(O51:O66)</f>
        <v>0.5625</v>
      </c>
    </row>
    <row r="67" spans="1:16" x14ac:dyDescent="0.25">
      <c r="A67" s="17">
        <v>68</v>
      </c>
      <c r="B67" s="70">
        <v>0</v>
      </c>
      <c r="C67" s="83">
        <v>21.9</v>
      </c>
      <c r="E67" s="60" t="s">
        <v>226</v>
      </c>
      <c r="F67" s="90">
        <v>23.486179087416513</v>
      </c>
      <c r="G67" s="61" t="s">
        <v>230</v>
      </c>
      <c r="H67" s="93">
        <v>-1.5861790874165145</v>
      </c>
      <c r="J67" s="50">
        <v>65</v>
      </c>
      <c r="K67" s="85">
        <v>21.9</v>
      </c>
      <c r="L67" s="85">
        <v>23.486179087416513</v>
      </c>
      <c r="M67" s="87">
        <v>-1.5861790874165145</v>
      </c>
      <c r="N67" s="171">
        <f t="shared" ref="N67:N130" si="2">M67/L67</f>
        <v>-6.7536702394744227E-2</v>
      </c>
      <c r="O67" s="168">
        <f t="shared" si="1"/>
        <v>0</v>
      </c>
    </row>
    <row r="68" spans="1:16" x14ac:dyDescent="0.25">
      <c r="A68" s="17">
        <v>68</v>
      </c>
      <c r="B68" s="70">
        <v>0.5</v>
      </c>
      <c r="C68" s="83">
        <v>28.5</v>
      </c>
      <c r="E68" s="60" t="s">
        <v>226</v>
      </c>
      <c r="F68" s="90">
        <v>35.39412711931277</v>
      </c>
      <c r="G68" s="61" t="s">
        <v>230</v>
      </c>
      <c r="H68" s="93">
        <v>-6.8941271193127704</v>
      </c>
      <c r="J68" s="50">
        <v>66</v>
      </c>
      <c r="K68" s="85">
        <v>28.5</v>
      </c>
      <c r="L68" s="85">
        <v>35.39412711931277</v>
      </c>
      <c r="M68" s="87">
        <v>-6.8941271193127704</v>
      </c>
      <c r="N68" s="171">
        <f t="shared" si="2"/>
        <v>-0.19478166804545935</v>
      </c>
      <c r="O68" s="168">
        <f t="shared" ref="O68:O131" si="3">IF(N68&lt;-0.065,0,IF(N68&gt;0.065,0,1))</f>
        <v>0</v>
      </c>
    </row>
    <row r="69" spans="1:16" x14ac:dyDescent="0.25">
      <c r="A69" s="17">
        <v>68</v>
      </c>
      <c r="B69" s="70">
        <v>1</v>
      </c>
      <c r="C69" s="83">
        <v>36.299999999999997</v>
      </c>
      <c r="E69" s="60" t="s">
        <v>226</v>
      </c>
      <c r="F69" s="90">
        <v>45.458240562812939</v>
      </c>
      <c r="G69" s="61" t="s">
        <v>230</v>
      </c>
      <c r="H69" s="93">
        <v>-9.1582405628129422</v>
      </c>
      <c r="J69" s="50">
        <v>67</v>
      </c>
      <c r="K69" s="85">
        <v>36.299999999999997</v>
      </c>
      <c r="L69" s="85">
        <v>45.458240562812939</v>
      </c>
      <c r="M69" s="87">
        <v>-9.1582405628129422</v>
      </c>
      <c r="N69" s="171">
        <f t="shared" si="2"/>
        <v>-0.2014649148190929</v>
      </c>
      <c r="O69" s="168">
        <f t="shared" si="3"/>
        <v>0</v>
      </c>
    </row>
    <row r="70" spans="1:16" x14ac:dyDescent="0.25">
      <c r="A70" s="17">
        <v>68</v>
      </c>
      <c r="B70" s="70">
        <v>1.5</v>
      </c>
      <c r="C70" s="83">
        <v>42.9</v>
      </c>
      <c r="E70" s="60" t="s">
        <v>226</v>
      </c>
      <c r="F70" s="90">
        <v>52.626610451442453</v>
      </c>
      <c r="G70" s="61" t="s">
        <v>230</v>
      </c>
      <c r="H70" s="93">
        <v>-9.7266104514424541</v>
      </c>
      <c r="J70" s="50">
        <v>68</v>
      </c>
      <c r="K70" s="85">
        <v>42.9</v>
      </c>
      <c r="L70" s="85">
        <v>52.626610451442453</v>
      </c>
      <c r="M70" s="87">
        <v>-9.7266104514424541</v>
      </c>
      <c r="N70" s="171">
        <f t="shared" si="2"/>
        <v>-0.1848230461358899</v>
      </c>
      <c r="O70" s="168">
        <f t="shared" si="3"/>
        <v>0</v>
      </c>
    </row>
    <row r="71" spans="1:16" x14ac:dyDescent="0.25">
      <c r="A71" s="17">
        <v>68</v>
      </c>
      <c r="B71" s="70">
        <v>2</v>
      </c>
      <c r="C71" s="83">
        <v>46.9</v>
      </c>
      <c r="E71" s="60" t="s">
        <v>226</v>
      </c>
      <c r="F71" s="90">
        <v>57.282564659206713</v>
      </c>
      <c r="G71" s="61" t="s">
        <v>230</v>
      </c>
      <c r="H71" s="93">
        <v>-10.382564659206714</v>
      </c>
      <c r="J71" s="50">
        <v>69</v>
      </c>
      <c r="K71" s="85">
        <v>46.9</v>
      </c>
      <c r="L71" s="85">
        <v>57.282564659206713</v>
      </c>
      <c r="M71" s="87">
        <v>-10.382564659206714</v>
      </c>
      <c r="N71" s="171">
        <f t="shared" si="2"/>
        <v>-0.18125174249749626</v>
      </c>
      <c r="O71" s="168">
        <f t="shared" si="3"/>
        <v>0</v>
      </c>
    </row>
    <row r="72" spans="1:16" x14ac:dyDescent="0.25">
      <c r="A72" s="17">
        <v>68</v>
      </c>
      <c r="B72" s="70">
        <v>3</v>
      </c>
      <c r="C72" s="83">
        <v>51.3</v>
      </c>
      <c r="E72" s="60" t="s">
        <v>226</v>
      </c>
      <c r="F72" s="90">
        <v>61.965729023590136</v>
      </c>
      <c r="G72" s="61" t="s">
        <v>230</v>
      </c>
      <c r="H72" s="93">
        <v>-10.665729023590139</v>
      </c>
      <c r="J72" s="50">
        <v>70</v>
      </c>
      <c r="K72" s="85">
        <v>51.3</v>
      </c>
      <c r="L72" s="85">
        <v>61.965729023590136</v>
      </c>
      <c r="M72" s="87">
        <v>-10.665729023590139</v>
      </c>
      <c r="N72" s="171">
        <f t="shared" si="2"/>
        <v>-0.17212302980458333</v>
      </c>
      <c r="O72" s="168">
        <f t="shared" si="3"/>
        <v>0</v>
      </c>
    </row>
    <row r="73" spans="1:16" x14ac:dyDescent="0.25">
      <c r="A73" s="17">
        <v>68</v>
      </c>
      <c r="B73" s="70">
        <v>6</v>
      </c>
      <c r="C73" s="83">
        <v>55</v>
      </c>
      <c r="E73" s="60" t="s">
        <v>226</v>
      </c>
      <c r="F73" s="90">
        <v>64.886432500709077</v>
      </c>
      <c r="G73" s="61" t="s">
        <v>230</v>
      </c>
      <c r="H73" s="93">
        <v>-9.886432500709077</v>
      </c>
      <c r="J73" s="50">
        <v>71</v>
      </c>
      <c r="K73" s="85">
        <v>55</v>
      </c>
      <c r="L73" s="85">
        <v>64.886432500709077</v>
      </c>
      <c r="M73" s="87">
        <v>-9.886432500709077</v>
      </c>
      <c r="N73" s="171">
        <f t="shared" si="2"/>
        <v>-0.15236517280559442</v>
      </c>
      <c r="O73" s="168">
        <f t="shared" si="3"/>
        <v>0</v>
      </c>
    </row>
    <row r="74" spans="1:16" x14ac:dyDescent="0.25">
      <c r="A74" s="17">
        <v>68</v>
      </c>
      <c r="B74" s="70">
        <v>10</v>
      </c>
      <c r="C74" s="83">
        <v>55.5</v>
      </c>
      <c r="E74" s="60" t="s">
        <v>226</v>
      </c>
      <c r="F74" s="90">
        <v>65.732361140470815</v>
      </c>
      <c r="G74" s="61" t="s">
        <v>230</v>
      </c>
      <c r="H74" s="93">
        <v>-10.232361140470815</v>
      </c>
      <c r="J74" s="50">
        <v>72</v>
      </c>
      <c r="K74" s="85">
        <v>55.5</v>
      </c>
      <c r="L74" s="85">
        <v>65.732361140470815</v>
      </c>
      <c r="M74" s="87">
        <v>-10.232361140470815</v>
      </c>
      <c r="N74" s="171">
        <f t="shared" si="2"/>
        <v>-0.15566702554019229</v>
      </c>
      <c r="O74" s="168">
        <f t="shared" si="3"/>
        <v>0</v>
      </c>
    </row>
    <row r="75" spans="1:16" x14ac:dyDescent="0.25">
      <c r="A75" s="17">
        <v>68</v>
      </c>
      <c r="B75" s="70">
        <v>0</v>
      </c>
      <c r="C75" s="83">
        <v>21.5</v>
      </c>
      <c r="E75" s="60" t="s">
        <v>226</v>
      </c>
      <c r="F75" s="90">
        <v>23.486179087416513</v>
      </c>
      <c r="G75" s="61" t="s">
        <v>230</v>
      </c>
      <c r="H75" s="93">
        <v>-1.9861790874165131</v>
      </c>
      <c r="J75" s="50">
        <v>73</v>
      </c>
      <c r="K75" s="85">
        <v>21.5</v>
      </c>
      <c r="L75" s="85">
        <v>23.486179087416513</v>
      </c>
      <c r="M75" s="87">
        <v>-1.9861790874165131</v>
      </c>
      <c r="N75" s="171">
        <f t="shared" si="2"/>
        <v>-8.4567995501689475E-2</v>
      </c>
      <c r="O75" s="168">
        <f t="shared" si="3"/>
        <v>0</v>
      </c>
    </row>
    <row r="76" spans="1:16" x14ac:dyDescent="0.25">
      <c r="A76" s="17">
        <v>68</v>
      </c>
      <c r="B76" s="70">
        <v>1</v>
      </c>
      <c r="C76" s="83">
        <v>41.7</v>
      </c>
      <c r="E76" s="60" t="s">
        <v>226</v>
      </c>
      <c r="F76" s="90">
        <v>45.458240562812939</v>
      </c>
      <c r="G76" s="61" t="s">
        <v>230</v>
      </c>
      <c r="H76" s="93">
        <v>-3.7582405628129365</v>
      </c>
      <c r="J76" s="50">
        <v>74</v>
      </c>
      <c r="K76" s="85">
        <v>41.7</v>
      </c>
      <c r="L76" s="85">
        <v>45.458240562812939</v>
      </c>
      <c r="M76" s="87">
        <v>-3.7582405628129365</v>
      </c>
      <c r="N76" s="171">
        <f t="shared" si="2"/>
        <v>-8.2674571569040456E-2</v>
      </c>
      <c r="O76" s="168">
        <f t="shared" si="3"/>
        <v>0</v>
      </c>
    </row>
    <row r="77" spans="1:16" x14ac:dyDescent="0.25">
      <c r="A77" s="17">
        <v>68</v>
      </c>
      <c r="B77" s="70">
        <v>2</v>
      </c>
      <c r="C77" s="83">
        <v>54.8</v>
      </c>
      <c r="E77" s="60" t="s">
        <v>226</v>
      </c>
      <c r="F77" s="90">
        <v>57.282564659206713</v>
      </c>
      <c r="G77" s="61" t="s">
        <v>230</v>
      </c>
      <c r="H77" s="93">
        <v>-2.4825646592067159</v>
      </c>
      <c r="J77" s="50">
        <v>75</v>
      </c>
      <c r="K77" s="85">
        <v>54.8</v>
      </c>
      <c r="L77" s="85">
        <v>57.282564659206713</v>
      </c>
      <c r="M77" s="87">
        <v>-2.4825646592067159</v>
      </c>
      <c r="N77" s="171">
        <f t="shared" si="2"/>
        <v>-4.3338923003471128E-2</v>
      </c>
      <c r="O77" s="168">
        <f t="shared" si="3"/>
        <v>1</v>
      </c>
    </row>
    <row r="78" spans="1:16" x14ac:dyDescent="0.25">
      <c r="A78" s="17">
        <v>68</v>
      </c>
      <c r="B78" s="70">
        <v>3</v>
      </c>
      <c r="C78" s="83">
        <v>61.1</v>
      </c>
      <c r="E78" s="60" t="s">
        <v>226</v>
      </c>
      <c r="F78" s="90">
        <v>61.965729023590136</v>
      </c>
      <c r="G78" s="61" t="s">
        <v>230</v>
      </c>
      <c r="H78" s="93">
        <v>-0.86572902359013426</v>
      </c>
      <c r="J78" s="50">
        <v>76</v>
      </c>
      <c r="K78" s="85">
        <v>61.1</v>
      </c>
      <c r="L78" s="85">
        <v>61.965729023590136</v>
      </c>
      <c r="M78" s="87">
        <v>-0.86572902359013426</v>
      </c>
      <c r="N78" s="171">
        <f t="shared" si="2"/>
        <v>-1.3971093977778496E-2</v>
      </c>
      <c r="O78" s="168">
        <f t="shared" si="3"/>
        <v>1</v>
      </c>
    </row>
    <row r="79" spans="1:16" x14ac:dyDescent="0.25">
      <c r="A79" s="17">
        <v>68</v>
      </c>
      <c r="B79" s="70">
        <v>4</v>
      </c>
      <c r="C79" s="83">
        <v>63.4</v>
      </c>
      <c r="E79" s="60" t="s">
        <v>226</v>
      </c>
      <c r="F79" s="90">
        <v>63.755010593183847</v>
      </c>
      <c r="G79" s="61" t="s">
        <v>230</v>
      </c>
      <c r="H79" s="93">
        <v>-0.35501059318384875</v>
      </c>
      <c r="J79" s="50">
        <v>77</v>
      </c>
      <c r="K79" s="85">
        <v>63.4</v>
      </c>
      <c r="L79" s="85">
        <v>63.755010593183847</v>
      </c>
      <c r="M79" s="87">
        <v>-0.35501059318384875</v>
      </c>
      <c r="N79" s="171">
        <f t="shared" si="2"/>
        <v>-5.5683559594891432E-3</v>
      </c>
      <c r="O79" s="168">
        <f t="shared" si="3"/>
        <v>1</v>
      </c>
    </row>
    <row r="80" spans="1:16" x14ac:dyDescent="0.25">
      <c r="A80" s="17">
        <v>68</v>
      </c>
      <c r="B80" s="70">
        <v>5</v>
      </c>
      <c r="C80" s="83">
        <v>64.400000000000006</v>
      </c>
      <c r="E80" s="60" t="s">
        <v>226</v>
      </c>
      <c r="F80" s="90">
        <v>64.503229067108165</v>
      </c>
      <c r="G80" s="61" t="s">
        <v>230</v>
      </c>
      <c r="H80" s="93">
        <v>-0.10322906710815971</v>
      </c>
      <c r="J80" s="50">
        <v>78</v>
      </c>
      <c r="K80" s="85">
        <v>64.400000000000006</v>
      </c>
      <c r="L80" s="85">
        <v>64.503229067108165</v>
      </c>
      <c r="M80" s="87">
        <v>-0.10322906710815971</v>
      </c>
      <c r="N80" s="171">
        <f t="shared" si="2"/>
        <v>-1.6003705334001461E-3</v>
      </c>
      <c r="O80" s="168">
        <f t="shared" si="3"/>
        <v>1</v>
      </c>
    </row>
    <row r="81" spans="1:16" x14ac:dyDescent="0.25">
      <c r="A81" s="17">
        <v>68</v>
      </c>
      <c r="B81" s="70">
        <v>6</v>
      </c>
      <c r="C81" s="83">
        <v>64.900000000000006</v>
      </c>
      <c r="E81" s="60" t="s">
        <v>226</v>
      </c>
      <c r="F81" s="90">
        <v>64.886432500709077</v>
      </c>
      <c r="G81" s="61" t="s">
        <v>230</v>
      </c>
      <c r="H81" s="93">
        <v>1.3567499290928708E-2</v>
      </c>
      <c r="J81" s="50">
        <v>79</v>
      </c>
      <c r="K81" s="85">
        <v>64.900000000000006</v>
      </c>
      <c r="L81" s="85">
        <v>64.886432500709077</v>
      </c>
      <c r="M81" s="87">
        <v>1.3567499290928708E-2</v>
      </c>
      <c r="N81" s="171">
        <f t="shared" si="2"/>
        <v>2.0909608939866502E-4</v>
      </c>
      <c r="O81" s="168">
        <f t="shared" si="3"/>
        <v>1</v>
      </c>
    </row>
    <row r="82" spans="1:16" x14ac:dyDescent="0.25">
      <c r="A82" s="17">
        <v>68</v>
      </c>
      <c r="B82" s="70">
        <v>10</v>
      </c>
      <c r="C82" s="83">
        <v>65.3</v>
      </c>
      <c r="E82" s="60" t="s">
        <v>226</v>
      </c>
      <c r="F82" s="90">
        <v>65.732361140470815</v>
      </c>
      <c r="G82" s="61" t="s">
        <v>230</v>
      </c>
      <c r="H82" s="93">
        <v>-0.43236114047081742</v>
      </c>
      <c r="J82" s="50">
        <v>80</v>
      </c>
      <c r="K82" s="85">
        <v>65.3</v>
      </c>
      <c r="L82" s="85">
        <v>65.732361140470815</v>
      </c>
      <c r="M82" s="87">
        <v>-0.43236114047081742</v>
      </c>
      <c r="N82" s="171">
        <f t="shared" si="2"/>
        <v>-6.5775994193614414E-3</v>
      </c>
      <c r="O82" s="168">
        <f t="shared" si="3"/>
        <v>1</v>
      </c>
      <c r="P82" s="173">
        <f>SUM(O67:O82)/COUNT(O67:O82)</f>
        <v>0.375</v>
      </c>
    </row>
    <row r="83" spans="1:16" x14ac:dyDescent="0.25">
      <c r="A83" s="17">
        <v>72</v>
      </c>
      <c r="B83" s="70">
        <v>0</v>
      </c>
      <c r="C83" s="83">
        <v>21.5</v>
      </c>
      <c r="E83" s="60" t="s">
        <v>226</v>
      </c>
      <c r="F83" s="90">
        <v>23.059911504475249</v>
      </c>
      <c r="G83" s="61" t="s">
        <v>230</v>
      </c>
      <c r="H83" s="93">
        <v>-1.5599115044752487</v>
      </c>
      <c r="J83" s="50">
        <v>81</v>
      </c>
      <c r="K83" s="85">
        <v>21.5</v>
      </c>
      <c r="L83" s="85">
        <v>23.059911504475249</v>
      </c>
      <c r="M83" s="87">
        <v>-1.5599115044752487</v>
      </c>
      <c r="N83" s="171">
        <f t="shared" si="2"/>
        <v>-6.7646031693248954E-2</v>
      </c>
      <c r="O83" s="168">
        <f t="shared" si="3"/>
        <v>0</v>
      </c>
    </row>
    <row r="84" spans="1:16" x14ac:dyDescent="0.25">
      <c r="A84" s="17">
        <v>72</v>
      </c>
      <c r="B84" s="70">
        <v>0.5</v>
      </c>
      <c r="C84" s="83">
        <v>31.6</v>
      </c>
      <c r="E84" s="60" t="s">
        <v>226</v>
      </c>
      <c r="F84" s="90">
        <v>35.590794986104044</v>
      </c>
      <c r="G84" s="61" t="s">
        <v>230</v>
      </c>
      <c r="H84" s="93">
        <v>-3.9907949861040422</v>
      </c>
      <c r="J84" s="50">
        <v>82</v>
      </c>
      <c r="K84" s="85">
        <v>31.6</v>
      </c>
      <c r="L84" s="85">
        <v>35.590794986104044</v>
      </c>
      <c r="M84" s="87">
        <v>-3.9907949861040422</v>
      </c>
      <c r="N84" s="171">
        <f t="shared" si="2"/>
        <v>-0.11212997595760914</v>
      </c>
      <c r="O84" s="168">
        <f t="shared" si="3"/>
        <v>0</v>
      </c>
    </row>
    <row r="85" spans="1:16" x14ac:dyDescent="0.25">
      <c r="A85" s="17">
        <v>72</v>
      </c>
      <c r="B85" s="70">
        <v>1</v>
      </c>
      <c r="C85" s="83">
        <v>41.3</v>
      </c>
      <c r="E85" s="60" t="s">
        <v>226</v>
      </c>
      <c r="F85" s="90">
        <v>46.544702368623994</v>
      </c>
      <c r="G85" s="61" t="s">
        <v>230</v>
      </c>
      <c r="H85" s="93">
        <v>-5.2447023686239973</v>
      </c>
      <c r="J85" s="50">
        <v>83</v>
      </c>
      <c r="K85" s="85">
        <v>41.3</v>
      </c>
      <c r="L85" s="85">
        <v>46.544702368623994</v>
      </c>
      <c r="M85" s="87">
        <v>-5.2447023686239973</v>
      </c>
      <c r="N85" s="171">
        <f t="shared" si="2"/>
        <v>-0.11268097338096797</v>
      </c>
      <c r="O85" s="168">
        <f t="shared" si="3"/>
        <v>0</v>
      </c>
    </row>
    <row r="86" spans="1:16" x14ac:dyDescent="0.25">
      <c r="A86" s="17">
        <v>72</v>
      </c>
      <c r="B86" s="70">
        <v>1.5</v>
      </c>
      <c r="C86" s="83">
        <v>49.2</v>
      </c>
      <c r="E86" s="60" t="s">
        <v>226</v>
      </c>
      <c r="F86" s="90">
        <v>54.491290135860524</v>
      </c>
      <c r="G86" s="61" t="s">
        <v>230</v>
      </c>
      <c r="H86" s="93">
        <v>-5.2912901358605211</v>
      </c>
      <c r="J86" s="50">
        <v>84</v>
      </c>
      <c r="K86" s="85">
        <v>49.2</v>
      </c>
      <c r="L86" s="85">
        <v>54.491290135860524</v>
      </c>
      <c r="M86" s="87">
        <v>-5.2912901358605211</v>
      </c>
      <c r="N86" s="171">
        <f t="shared" si="2"/>
        <v>-9.7103410887648303E-2</v>
      </c>
      <c r="O86" s="168">
        <f t="shared" si="3"/>
        <v>0</v>
      </c>
    </row>
    <row r="87" spans="1:16" x14ac:dyDescent="0.25">
      <c r="A87" s="17">
        <v>72</v>
      </c>
      <c r="B87" s="70">
        <v>2</v>
      </c>
      <c r="C87" s="83">
        <v>54.6</v>
      </c>
      <c r="E87" s="60" t="s">
        <v>226</v>
      </c>
      <c r="F87" s="90">
        <v>59.689886291569124</v>
      </c>
      <c r="G87" s="61" t="s">
        <v>230</v>
      </c>
      <c r="H87" s="93">
        <v>-5.0898862915691225</v>
      </c>
      <c r="J87" s="50">
        <v>85</v>
      </c>
      <c r="K87" s="85">
        <v>54.6</v>
      </c>
      <c r="L87" s="85">
        <v>59.689886291569124</v>
      </c>
      <c r="M87" s="87">
        <v>-5.0898862915691225</v>
      </c>
      <c r="N87" s="171">
        <f t="shared" si="2"/>
        <v>-8.5272172687788181E-2</v>
      </c>
      <c r="O87" s="168">
        <f t="shared" si="3"/>
        <v>0</v>
      </c>
    </row>
    <row r="88" spans="1:16" x14ac:dyDescent="0.25">
      <c r="A88" s="17">
        <v>72</v>
      </c>
      <c r="B88" s="70">
        <v>3</v>
      </c>
      <c r="C88" s="83">
        <v>61.3</v>
      </c>
      <c r="E88" s="60" t="s">
        <v>226</v>
      </c>
      <c r="F88" s="90">
        <v>64.91465863661945</v>
      </c>
      <c r="G88" s="61" t="s">
        <v>230</v>
      </c>
      <c r="H88" s="93">
        <v>-3.6146586366194526</v>
      </c>
      <c r="J88" s="50">
        <v>86</v>
      </c>
      <c r="K88" s="85">
        <v>61.3</v>
      </c>
      <c r="L88" s="85">
        <v>64.91465863661945</v>
      </c>
      <c r="M88" s="87">
        <v>-3.6146586366194526</v>
      </c>
      <c r="N88" s="171">
        <f t="shared" si="2"/>
        <v>-5.5683241852254969E-2</v>
      </c>
      <c r="O88" s="168">
        <f t="shared" si="3"/>
        <v>1</v>
      </c>
    </row>
    <row r="89" spans="1:16" x14ac:dyDescent="0.25">
      <c r="A89" s="17">
        <v>72</v>
      </c>
      <c r="B89" s="70">
        <v>6</v>
      </c>
      <c r="C89" s="83">
        <v>65.599999999999994</v>
      </c>
      <c r="E89" s="60" t="s">
        <v>226</v>
      </c>
      <c r="F89" s="90">
        <v>68.062857171361699</v>
      </c>
      <c r="G89" s="61" t="s">
        <v>230</v>
      </c>
      <c r="H89" s="93">
        <v>-2.4628571713617049</v>
      </c>
      <c r="J89" s="50">
        <v>87</v>
      </c>
      <c r="K89" s="85">
        <v>65.599999999999994</v>
      </c>
      <c r="L89" s="85">
        <v>68.062857171361699</v>
      </c>
      <c r="M89" s="87">
        <v>-2.4628571713617049</v>
      </c>
      <c r="N89" s="171">
        <f t="shared" si="2"/>
        <v>-3.6185039443186684E-2</v>
      </c>
      <c r="O89" s="168">
        <f t="shared" si="3"/>
        <v>1</v>
      </c>
    </row>
    <row r="90" spans="1:16" x14ac:dyDescent="0.25">
      <c r="A90" s="17">
        <v>72</v>
      </c>
      <c r="B90" s="70">
        <v>10</v>
      </c>
      <c r="C90" s="83">
        <v>66.099999999999994</v>
      </c>
      <c r="E90" s="60" t="s">
        <v>226</v>
      </c>
      <c r="F90" s="90">
        <v>68.845887463080743</v>
      </c>
      <c r="G90" s="61" t="s">
        <v>230</v>
      </c>
      <c r="H90" s="93">
        <v>-2.7458874630807486</v>
      </c>
      <c r="J90" s="50">
        <v>88</v>
      </c>
      <c r="K90" s="85">
        <v>66.099999999999994</v>
      </c>
      <c r="L90" s="85">
        <v>68.845887463080743</v>
      </c>
      <c r="M90" s="87">
        <v>-2.7458874630807486</v>
      </c>
      <c r="N90" s="171">
        <f t="shared" si="2"/>
        <v>-3.9884553228444572E-2</v>
      </c>
      <c r="O90" s="168">
        <f t="shared" si="3"/>
        <v>1</v>
      </c>
    </row>
    <row r="91" spans="1:16" x14ac:dyDescent="0.25">
      <c r="A91" s="17">
        <v>72</v>
      </c>
      <c r="B91" s="70">
        <v>0</v>
      </c>
      <c r="C91" s="83">
        <v>24.2</v>
      </c>
      <c r="E91" s="60" t="s">
        <v>226</v>
      </c>
      <c r="F91" s="90">
        <v>23.059911504475249</v>
      </c>
      <c r="G91" s="61" t="s">
        <v>230</v>
      </c>
      <c r="H91" s="93">
        <v>1.1400884955247506</v>
      </c>
      <c r="J91" s="50">
        <v>89</v>
      </c>
      <c r="K91" s="85">
        <v>24.2</v>
      </c>
      <c r="L91" s="85">
        <v>23.059911504475249</v>
      </c>
      <c r="M91" s="87">
        <v>1.1400884955247506</v>
      </c>
      <c r="N91" s="171">
        <f t="shared" si="2"/>
        <v>4.9440280605738358E-2</v>
      </c>
      <c r="O91" s="168">
        <f t="shared" si="3"/>
        <v>1</v>
      </c>
    </row>
    <row r="92" spans="1:16" x14ac:dyDescent="0.25">
      <c r="A92" s="17">
        <v>72</v>
      </c>
      <c r="B92" s="70">
        <v>1</v>
      </c>
      <c r="C92" s="83">
        <v>42.9</v>
      </c>
      <c r="E92" s="60" t="s">
        <v>226</v>
      </c>
      <c r="F92" s="90">
        <v>46.544702368623994</v>
      </c>
      <c r="G92" s="61" t="s">
        <v>230</v>
      </c>
      <c r="H92" s="93">
        <v>-3.6447023686239959</v>
      </c>
      <c r="J92" s="50">
        <v>90</v>
      </c>
      <c r="K92" s="85">
        <v>42.9</v>
      </c>
      <c r="L92" s="85">
        <v>46.544702368623994</v>
      </c>
      <c r="M92" s="87">
        <v>-3.6447023686239959</v>
      </c>
      <c r="N92" s="171">
        <f t="shared" si="2"/>
        <v>-7.8305417870303262E-2</v>
      </c>
      <c r="O92" s="168">
        <f t="shared" si="3"/>
        <v>0</v>
      </c>
    </row>
    <row r="93" spans="1:16" x14ac:dyDescent="0.25">
      <c r="A93" s="17">
        <v>72</v>
      </c>
      <c r="B93" s="70">
        <v>2</v>
      </c>
      <c r="C93" s="83">
        <v>56.3</v>
      </c>
      <c r="E93" s="60" t="s">
        <v>226</v>
      </c>
      <c r="F93" s="90">
        <v>59.689886291569124</v>
      </c>
      <c r="G93" s="61" t="s">
        <v>230</v>
      </c>
      <c r="H93" s="93">
        <v>-3.3898862915691268</v>
      </c>
      <c r="J93" s="50">
        <v>91</v>
      </c>
      <c r="K93" s="85">
        <v>56.3</v>
      </c>
      <c r="L93" s="85">
        <v>59.689886291569124</v>
      </c>
      <c r="M93" s="87">
        <v>-3.3898862915691268</v>
      </c>
      <c r="N93" s="171">
        <f t="shared" si="2"/>
        <v>-5.6791635939972128E-2</v>
      </c>
      <c r="O93" s="168">
        <f t="shared" si="3"/>
        <v>1</v>
      </c>
    </row>
    <row r="94" spans="1:16" x14ac:dyDescent="0.25">
      <c r="A94" s="17">
        <v>72</v>
      </c>
      <c r="B94" s="70">
        <v>2.5</v>
      </c>
      <c r="C94" s="83">
        <v>60.4</v>
      </c>
      <c r="E94" s="60" t="s">
        <v>226</v>
      </c>
      <c r="F94" s="90">
        <v>62.930356758973346</v>
      </c>
      <c r="G94" s="61" t="s">
        <v>230</v>
      </c>
      <c r="H94" s="93">
        <v>-2.5303567589733476</v>
      </c>
      <c r="J94" s="50">
        <v>92</v>
      </c>
      <c r="K94" s="85">
        <v>60.4</v>
      </c>
      <c r="L94" s="85">
        <v>62.930356758973346</v>
      </c>
      <c r="M94" s="87">
        <v>-2.5303567589733476</v>
      </c>
      <c r="N94" s="171">
        <f t="shared" si="2"/>
        <v>-4.0208841794187662E-2</v>
      </c>
      <c r="O94" s="168">
        <f t="shared" si="3"/>
        <v>1</v>
      </c>
    </row>
    <row r="95" spans="1:16" x14ac:dyDescent="0.25">
      <c r="A95" s="17">
        <v>72</v>
      </c>
      <c r="B95" s="70">
        <v>3</v>
      </c>
      <c r="C95" s="83">
        <v>62.6</v>
      </c>
      <c r="E95" s="60" t="s">
        <v>226</v>
      </c>
      <c r="F95" s="90">
        <v>64.91465863661945</v>
      </c>
      <c r="G95" s="61" t="s">
        <v>230</v>
      </c>
      <c r="H95" s="93">
        <v>-2.3146586366194484</v>
      </c>
      <c r="J95" s="50">
        <v>93</v>
      </c>
      <c r="K95" s="85">
        <v>62.6</v>
      </c>
      <c r="L95" s="85">
        <v>64.91465863661945</v>
      </c>
      <c r="M95" s="87">
        <v>-2.3146586366194484</v>
      </c>
      <c r="N95" s="171">
        <f t="shared" si="2"/>
        <v>-3.565694844944791E-2</v>
      </c>
      <c r="O95" s="168">
        <f t="shared" si="3"/>
        <v>1</v>
      </c>
    </row>
    <row r="96" spans="1:16" x14ac:dyDescent="0.25">
      <c r="A96" s="17">
        <v>72</v>
      </c>
      <c r="B96" s="70">
        <v>4</v>
      </c>
      <c r="C96" s="83">
        <v>65</v>
      </c>
      <c r="E96" s="60" t="s">
        <v>226</v>
      </c>
      <c r="F96" s="90">
        <v>66.882388826152763</v>
      </c>
      <c r="G96" s="61" t="s">
        <v>230</v>
      </c>
      <c r="H96" s="93">
        <v>-1.8823888261527628</v>
      </c>
      <c r="J96" s="50">
        <v>94</v>
      </c>
      <c r="K96" s="85">
        <v>65</v>
      </c>
      <c r="L96" s="85">
        <v>66.882388826152763</v>
      </c>
      <c r="M96" s="87">
        <v>-1.8823888261527628</v>
      </c>
      <c r="N96" s="171">
        <f t="shared" si="2"/>
        <v>-2.8144760664061384E-2</v>
      </c>
      <c r="O96" s="168">
        <f t="shared" si="3"/>
        <v>1</v>
      </c>
    </row>
    <row r="97" spans="1:16" x14ac:dyDescent="0.25">
      <c r="A97" s="17">
        <v>72</v>
      </c>
      <c r="B97" s="70">
        <v>6</v>
      </c>
      <c r="C97" s="83">
        <v>66.599999999999994</v>
      </c>
      <c r="E97" s="60" t="s">
        <v>226</v>
      </c>
      <c r="F97" s="90">
        <v>68.062857171361699</v>
      </c>
      <c r="G97" s="61" t="s">
        <v>230</v>
      </c>
      <c r="H97" s="93">
        <v>-1.4628571713617049</v>
      </c>
      <c r="J97" s="50">
        <v>95</v>
      </c>
      <c r="K97" s="85">
        <v>66.599999999999994</v>
      </c>
      <c r="L97" s="85">
        <v>68.062857171361699</v>
      </c>
      <c r="M97" s="87">
        <v>-1.4628571713617049</v>
      </c>
      <c r="N97" s="171">
        <f t="shared" si="2"/>
        <v>-2.1492738215186481E-2</v>
      </c>
      <c r="O97" s="168">
        <f t="shared" si="3"/>
        <v>1</v>
      </c>
    </row>
    <row r="98" spans="1:16" x14ac:dyDescent="0.25">
      <c r="A98" s="17">
        <v>72</v>
      </c>
      <c r="B98" s="70">
        <v>10</v>
      </c>
      <c r="C98" s="83">
        <v>66.900000000000006</v>
      </c>
      <c r="E98" s="60" t="s">
        <v>226</v>
      </c>
      <c r="F98" s="90">
        <v>68.845887463080743</v>
      </c>
      <c r="G98" s="61" t="s">
        <v>230</v>
      </c>
      <c r="H98" s="93">
        <v>-1.9458874630807372</v>
      </c>
      <c r="J98" s="50">
        <v>96</v>
      </c>
      <c r="K98" s="85">
        <v>66.900000000000006</v>
      </c>
      <c r="L98" s="85">
        <v>68.845887463080743</v>
      </c>
      <c r="M98" s="87">
        <v>-1.9458874630807372</v>
      </c>
      <c r="N98" s="171">
        <f t="shared" si="2"/>
        <v>-2.8264396535293959E-2</v>
      </c>
      <c r="O98" s="168">
        <f t="shared" si="3"/>
        <v>1</v>
      </c>
      <c r="P98" s="173">
        <f>SUM(O83:O98)/COUNT(O83:O98)</f>
        <v>0.625</v>
      </c>
    </row>
    <row r="99" spans="1:16" x14ac:dyDescent="0.25">
      <c r="A99" s="17">
        <v>76</v>
      </c>
      <c r="B99" s="70">
        <v>0</v>
      </c>
      <c r="C99" s="83">
        <v>21.4</v>
      </c>
      <c r="E99" s="60" t="s">
        <v>226</v>
      </c>
      <c r="F99" s="90">
        <v>22.567654566982426</v>
      </c>
      <c r="G99" s="61" t="s">
        <v>230</v>
      </c>
      <c r="H99" s="93">
        <v>-1.1676545669824279</v>
      </c>
      <c r="J99" s="50">
        <v>97</v>
      </c>
      <c r="K99" s="85">
        <v>21.4</v>
      </c>
      <c r="L99" s="85">
        <v>22.567654566982426</v>
      </c>
      <c r="M99" s="87">
        <v>-1.1676545669824279</v>
      </c>
      <c r="N99" s="171">
        <f t="shared" si="2"/>
        <v>-5.1740182548290291E-2</v>
      </c>
      <c r="O99" s="168">
        <f t="shared" si="3"/>
        <v>1</v>
      </c>
    </row>
    <row r="100" spans="1:16" x14ac:dyDescent="0.25">
      <c r="A100" s="17">
        <v>76</v>
      </c>
      <c r="B100" s="70">
        <v>0.5</v>
      </c>
      <c r="C100" s="83">
        <v>34.5</v>
      </c>
      <c r="E100" s="60" t="s">
        <v>226</v>
      </c>
      <c r="F100" s="90">
        <v>35.656023401364294</v>
      </c>
      <c r="G100" s="61" t="s">
        <v>230</v>
      </c>
      <c r="H100" s="93">
        <v>-1.156023401364294</v>
      </c>
      <c r="J100" s="50">
        <v>98</v>
      </c>
      <c r="K100" s="85">
        <v>34.5</v>
      </c>
      <c r="L100" s="85">
        <v>35.656023401364294</v>
      </c>
      <c r="M100" s="87">
        <v>-1.156023401364294</v>
      </c>
      <c r="N100" s="171">
        <f t="shared" si="2"/>
        <v>-3.2421545957367237E-2</v>
      </c>
      <c r="O100" s="168">
        <f t="shared" si="3"/>
        <v>1</v>
      </c>
    </row>
    <row r="101" spans="1:16" x14ac:dyDescent="0.25">
      <c r="A101" s="17">
        <v>76</v>
      </c>
      <c r="B101" s="70">
        <v>1</v>
      </c>
      <c r="C101" s="83">
        <v>47.3</v>
      </c>
      <c r="E101" s="60" t="s">
        <v>226</v>
      </c>
      <c r="F101" s="90">
        <v>47.463703602733275</v>
      </c>
      <c r="G101" s="61" t="s">
        <v>230</v>
      </c>
      <c r="H101" s="93">
        <v>-0.16370360273327833</v>
      </c>
      <c r="J101" s="50">
        <v>99</v>
      </c>
      <c r="K101" s="85">
        <v>47.3</v>
      </c>
      <c r="L101" s="85">
        <v>47.463703602733275</v>
      </c>
      <c r="M101" s="87">
        <v>-0.16370360273327833</v>
      </c>
      <c r="N101" s="171">
        <f t="shared" si="2"/>
        <v>-3.4490271577511536E-3</v>
      </c>
      <c r="O101" s="168">
        <f t="shared" si="3"/>
        <v>1</v>
      </c>
    </row>
    <row r="102" spans="1:16" x14ac:dyDescent="0.25">
      <c r="A102" s="17">
        <v>76</v>
      </c>
      <c r="B102" s="70">
        <v>1.5</v>
      </c>
      <c r="C102" s="83">
        <v>57.2</v>
      </c>
      <c r="E102" s="60" t="s">
        <v>226</v>
      </c>
      <c r="F102" s="90">
        <v>56.170605956128909</v>
      </c>
      <c r="G102" s="61" t="s">
        <v>230</v>
      </c>
      <c r="H102" s="93">
        <v>1.0293940438710933</v>
      </c>
      <c r="J102" s="50">
        <v>100</v>
      </c>
      <c r="K102" s="85">
        <v>57.2</v>
      </c>
      <c r="L102" s="85">
        <v>56.170605956128909</v>
      </c>
      <c r="M102" s="87">
        <v>1.0293940438710933</v>
      </c>
      <c r="N102" s="171">
        <f t="shared" si="2"/>
        <v>1.8326205073790444E-2</v>
      </c>
      <c r="O102" s="168">
        <f t="shared" si="3"/>
        <v>1</v>
      </c>
    </row>
    <row r="103" spans="1:16" x14ac:dyDescent="0.25">
      <c r="A103" s="17">
        <v>76</v>
      </c>
      <c r="B103" s="70">
        <v>2</v>
      </c>
      <c r="C103" s="83">
        <v>63</v>
      </c>
      <c r="E103" s="60" t="s">
        <v>226</v>
      </c>
      <c r="F103" s="90">
        <v>61.899059906001455</v>
      </c>
      <c r="G103" s="61" t="s">
        <v>230</v>
      </c>
      <c r="H103" s="93">
        <v>1.1009400939985454</v>
      </c>
      <c r="J103" s="50">
        <v>101</v>
      </c>
      <c r="K103" s="85">
        <v>63</v>
      </c>
      <c r="L103" s="85">
        <v>61.899059906001455</v>
      </c>
      <c r="M103" s="87">
        <v>1.1009400939985454</v>
      </c>
      <c r="N103" s="171">
        <f t="shared" si="2"/>
        <v>1.778605516255673E-2</v>
      </c>
      <c r="O103" s="168">
        <f t="shared" si="3"/>
        <v>1</v>
      </c>
    </row>
    <row r="104" spans="1:16" x14ac:dyDescent="0.25">
      <c r="A104" s="17">
        <v>76</v>
      </c>
      <c r="B104" s="70">
        <v>3</v>
      </c>
      <c r="C104" s="83">
        <v>68.7</v>
      </c>
      <c r="E104" s="60" t="s">
        <v>226</v>
      </c>
      <c r="F104" s="90">
        <v>67.65415672620253</v>
      </c>
      <c r="G104" s="61" t="s">
        <v>230</v>
      </c>
      <c r="H104" s="93">
        <v>1.0458432737974732</v>
      </c>
      <c r="J104" s="50">
        <v>102</v>
      </c>
      <c r="K104" s="85">
        <v>68.7</v>
      </c>
      <c r="L104" s="85">
        <v>67.65415672620253</v>
      </c>
      <c r="M104" s="87">
        <v>1.0458432737974732</v>
      </c>
      <c r="N104" s="171">
        <f t="shared" si="2"/>
        <v>1.5458669864588187E-2</v>
      </c>
      <c r="O104" s="168">
        <f t="shared" si="3"/>
        <v>1</v>
      </c>
    </row>
    <row r="105" spans="1:16" x14ac:dyDescent="0.25">
      <c r="A105" s="17">
        <v>76</v>
      </c>
      <c r="B105" s="70">
        <v>6</v>
      </c>
      <c r="C105" s="83">
        <v>72.599999999999994</v>
      </c>
      <c r="E105" s="60" t="s">
        <v>226</v>
      </c>
      <c r="F105" s="90">
        <v>71.078506483058391</v>
      </c>
      <c r="G105" s="61" t="s">
        <v>230</v>
      </c>
      <c r="H105" s="93">
        <v>1.5214935169416037</v>
      </c>
      <c r="J105" s="50">
        <v>103</v>
      </c>
      <c r="K105" s="85">
        <v>72.599999999999994</v>
      </c>
      <c r="L105" s="85">
        <v>71.078506483058391</v>
      </c>
      <c r="M105" s="87">
        <v>1.5214935169416037</v>
      </c>
      <c r="N105" s="171">
        <f t="shared" si="2"/>
        <v>2.1405817204449177E-2</v>
      </c>
      <c r="O105" s="168">
        <f t="shared" si="3"/>
        <v>1</v>
      </c>
    </row>
    <row r="106" spans="1:16" x14ac:dyDescent="0.25">
      <c r="A106" s="17">
        <v>76</v>
      </c>
      <c r="B106" s="70">
        <v>10</v>
      </c>
      <c r="C106" s="83">
        <v>72.8</v>
      </c>
      <c r="E106" s="60" t="s">
        <v>226</v>
      </c>
      <c r="F106" s="90">
        <v>71.897131164815775</v>
      </c>
      <c r="G106" s="61" t="s">
        <v>230</v>
      </c>
      <c r="H106" s="93">
        <v>0.90286883518422201</v>
      </c>
      <c r="J106" s="50">
        <v>104</v>
      </c>
      <c r="K106" s="85">
        <v>72.8</v>
      </c>
      <c r="L106" s="85">
        <v>71.897131164815775</v>
      </c>
      <c r="M106" s="87">
        <v>0.90286883518422201</v>
      </c>
      <c r="N106" s="171">
        <f t="shared" si="2"/>
        <v>1.2557786667655774E-2</v>
      </c>
      <c r="O106" s="168">
        <f t="shared" si="3"/>
        <v>1</v>
      </c>
    </row>
    <row r="107" spans="1:16" x14ac:dyDescent="0.25">
      <c r="A107" s="17">
        <v>76</v>
      </c>
      <c r="B107" s="70">
        <v>0</v>
      </c>
      <c r="C107" s="83">
        <v>25.3</v>
      </c>
      <c r="E107" s="60" t="s">
        <v>226</v>
      </c>
      <c r="F107" s="90">
        <v>22.567654566982426</v>
      </c>
      <c r="G107" s="61" t="s">
        <v>230</v>
      </c>
      <c r="H107" s="93">
        <v>2.7323454330175743</v>
      </c>
      <c r="J107" s="50">
        <v>105</v>
      </c>
      <c r="K107" s="85">
        <v>25.3</v>
      </c>
      <c r="L107" s="85">
        <v>22.567654566982426</v>
      </c>
      <c r="M107" s="87">
        <v>2.7323454330175743</v>
      </c>
      <c r="N107" s="171">
        <f t="shared" si="2"/>
        <v>0.12107352250132046</v>
      </c>
      <c r="O107" s="168">
        <f t="shared" si="3"/>
        <v>0</v>
      </c>
    </row>
    <row r="108" spans="1:16" x14ac:dyDescent="0.25">
      <c r="A108" s="17">
        <v>76</v>
      </c>
      <c r="B108" s="70">
        <v>1</v>
      </c>
      <c r="C108" s="83">
        <v>48</v>
      </c>
      <c r="E108" s="60" t="s">
        <v>226</v>
      </c>
      <c r="F108" s="90">
        <v>47.463703602733275</v>
      </c>
      <c r="G108" s="61" t="s">
        <v>230</v>
      </c>
      <c r="H108" s="93">
        <v>0.53629639726672451</v>
      </c>
      <c r="J108" s="50">
        <v>106</v>
      </c>
      <c r="K108" s="85">
        <v>48</v>
      </c>
      <c r="L108" s="85">
        <v>47.463703602733275</v>
      </c>
      <c r="M108" s="87">
        <v>0.53629639726672451</v>
      </c>
      <c r="N108" s="171">
        <f t="shared" si="2"/>
        <v>1.1299084491077114E-2</v>
      </c>
      <c r="O108" s="168">
        <f t="shared" si="3"/>
        <v>1</v>
      </c>
    </row>
    <row r="109" spans="1:16" x14ac:dyDescent="0.25">
      <c r="A109" s="17">
        <v>76</v>
      </c>
      <c r="B109" s="70">
        <v>2</v>
      </c>
      <c r="C109" s="83">
        <v>62.4</v>
      </c>
      <c r="E109" s="60" t="s">
        <v>226</v>
      </c>
      <c r="F109" s="90">
        <v>61.899059906001455</v>
      </c>
      <c r="G109" s="61" t="s">
        <v>230</v>
      </c>
      <c r="H109" s="93">
        <v>0.500940093998544</v>
      </c>
      <c r="J109" s="50">
        <v>107</v>
      </c>
      <c r="K109" s="85">
        <v>62.4</v>
      </c>
      <c r="L109" s="85">
        <v>61.899059906001455</v>
      </c>
      <c r="M109" s="87">
        <v>0.500940093998544</v>
      </c>
      <c r="N109" s="171">
        <f t="shared" si="2"/>
        <v>8.0928546371990227E-3</v>
      </c>
      <c r="O109" s="168">
        <f t="shared" si="3"/>
        <v>1</v>
      </c>
    </row>
    <row r="110" spans="1:16" x14ac:dyDescent="0.25">
      <c r="A110" s="17">
        <v>76</v>
      </c>
      <c r="B110" s="70">
        <v>2.5</v>
      </c>
      <c r="C110" s="83">
        <v>65.900000000000006</v>
      </c>
      <c r="E110" s="60" t="s">
        <v>226</v>
      </c>
      <c r="F110" s="90">
        <v>65.471133755384457</v>
      </c>
      <c r="G110" s="61" t="s">
        <v>230</v>
      </c>
      <c r="H110" s="93">
        <v>0.42886624461554845</v>
      </c>
      <c r="J110" s="50">
        <v>108</v>
      </c>
      <c r="K110" s="85">
        <v>65.900000000000006</v>
      </c>
      <c r="L110" s="85">
        <v>65.471133755384457</v>
      </c>
      <c r="M110" s="87">
        <v>0.42886624461554845</v>
      </c>
      <c r="N110" s="171">
        <f t="shared" si="2"/>
        <v>6.5504630822171726E-3</v>
      </c>
      <c r="O110" s="168">
        <f t="shared" si="3"/>
        <v>1</v>
      </c>
    </row>
    <row r="111" spans="1:16" x14ac:dyDescent="0.25">
      <c r="A111" s="17">
        <v>76</v>
      </c>
      <c r="B111" s="70">
        <v>3</v>
      </c>
      <c r="C111" s="83">
        <v>68.2</v>
      </c>
      <c r="E111" s="60" t="s">
        <v>226</v>
      </c>
      <c r="F111" s="90">
        <v>67.65415672620253</v>
      </c>
      <c r="G111" s="61" t="s">
        <v>230</v>
      </c>
      <c r="H111" s="93">
        <v>0.54584327379747322</v>
      </c>
      <c r="J111" s="50">
        <v>109</v>
      </c>
      <c r="K111" s="85">
        <v>68.2</v>
      </c>
      <c r="L111" s="85">
        <v>67.65415672620253</v>
      </c>
      <c r="M111" s="87">
        <v>0.54584327379747322</v>
      </c>
      <c r="N111" s="171">
        <f t="shared" si="2"/>
        <v>8.0681409718328136E-3</v>
      </c>
      <c r="O111" s="168">
        <f t="shared" si="3"/>
        <v>1</v>
      </c>
    </row>
    <row r="112" spans="1:16" x14ac:dyDescent="0.25">
      <c r="A112" s="17">
        <v>76</v>
      </c>
      <c r="B112" s="70">
        <v>4</v>
      </c>
      <c r="C112" s="83">
        <v>70.7</v>
      </c>
      <c r="E112" s="60" t="s">
        <v>226</v>
      </c>
      <c r="F112" s="90">
        <v>69.808154272679644</v>
      </c>
      <c r="G112" s="61" t="s">
        <v>230</v>
      </c>
      <c r="H112" s="93">
        <v>0.89184572732035861</v>
      </c>
      <c r="J112" s="50">
        <v>110</v>
      </c>
      <c r="K112" s="85">
        <v>70.7</v>
      </c>
      <c r="L112" s="85">
        <v>69.808154272679644</v>
      </c>
      <c r="M112" s="87">
        <v>0.89184572732035861</v>
      </c>
      <c r="N112" s="171">
        <f t="shared" si="2"/>
        <v>1.2775666920467403E-2</v>
      </c>
      <c r="O112" s="168">
        <f t="shared" si="3"/>
        <v>1</v>
      </c>
    </row>
    <row r="113" spans="1:16" x14ac:dyDescent="0.25">
      <c r="A113" s="17">
        <v>76</v>
      </c>
      <c r="B113" s="70">
        <v>6</v>
      </c>
      <c r="C113" s="83">
        <v>72.3</v>
      </c>
      <c r="E113" s="60" t="s">
        <v>226</v>
      </c>
      <c r="F113" s="90">
        <v>71.078506483058391</v>
      </c>
      <c r="G113" s="61" t="s">
        <v>230</v>
      </c>
      <c r="H113" s="93">
        <v>1.2214935169416066</v>
      </c>
      <c r="J113" s="50">
        <v>111</v>
      </c>
      <c r="K113" s="85">
        <v>72.3</v>
      </c>
      <c r="L113" s="85">
        <v>71.078506483058391</v>
      </c>
      <c r="M113" s="87">
        <v>1.2214935169416066</v>
      </c>
      <c r="N113" s="171">
        <f t="shared" si="2"/>
        <v>1.7185132009389509E-2</v>
      </c>
      <c r="O113" s="168">
        <f t="shared" si="3"/>
        <v>1</v>
      </c>
    </row>
    <row r="114" spans="1:16" x14ac:dyDescent="0.25">
      <c r="A114" s="17">
        <v>76</v>
      </c>
      <c r="B114" s="70">
        <v>10</v>
      </c>
      <c r="C114" s="83">
        <v>72.7</v>
      </c>
      <c r="E114" s="60" t="s">
        <v>226</v>
      </c>
      <c r="F114" s="90">
        <v>71.897131164815775</v>
      </c>
      <c r="G114" s="61" t="s">
        <v>230</v>
      </c>
      <c r="H114" s="93">
        <v>0.80286883518422769</v>
      </c>
      <c r="J114" s="50">
        <v>112</v>
      </c>
      <c r="K114" s="85">
        <v>72.7</v>
      </c>
      <c r="L114" s="85">
        <v>71.897131164815775</v>
      </c>
      <c r="M114" s="87">
        <v>0.80286883518422769</v>
      </c>
      <c r="N114" s="171">
        <f t="shared" si="2"/>
        <v>1.1166910587068413E-2</v>
      </c>
      <c r="O114" s="168">
        <f t="shared" si="3"/>
        <v>1</v>
      </c>
      <c r="P114" s="173">
        <f>SUM(O99:O114)/COUNT(O99:O114)</f>
        <v>0.9375</v>
      </c>
    </row>
    <row r="115" spans="1:16" x14ac:dyDescent="0.25">
      <c r="A115" s="17">
        <v>80</v>
      </c>
      <c r="B115" s="70">
        <v>0</v>
      </c>
      <c r="C115" s="83">
        <v>22.3</v>
      </c>
      <c r="E115" s="60" t="s">
        <v>226</v>
      </c>
      <c r="F115" s="90">
        <v>22.266620303783377</v>
      </c>
      <c r="G115" s="61" t="s">
        <v>230</v>
      </c>
      <c r="H115" s="93">
        <v>3.3379696216623955E-2</v>
      </c>
      <c r="J115" s="50">
        <v>113</v>
      </c>
      <c r="K115" s="85">
        <v>22.3</v>
      </c>
      <c r="L115" s="85">
        <v>22.266620303783377</v>
      </c>
      <c r="M115" s="87">
        <v>3.3379696216623955E-2</v>
      </c>
      <c r="N115" s="171">
        <f t="shared" si="2"/>
        <v>1.4990912747972053E-3</v>
      </c>
      <c r="O115" s="168">
        <f t="shared" si="3"/>
        <v>1</v>
      </c>
    </row>
    <row r="116" spans="1:16" x14ac:dyDescent="0.25">
      <c r="A116" s="17">
        <v>80</v>
      </c>
      <c r="B116" s="70">
        <v>0.5</v>
      </c>
      <c r="C116" s="83">
        <v>43.5</v>
      </c>
      <c r="E116" s="60" t="s">
        <v>226</v>
      </c>
      <c r="F116" s="90">
        <v>35.921609645498513</v>
      </c>
      <c r="G116" s="61" t="s">
        <v>230</v>
      </c>
      <c r="H116" s="93">
        <v>7.5783903545014866</v>
      </c>
      <c r="J116" s="50">
        <v>114</v>
      </c>
      <c r="K116" s="85">
        <v>43.5</v>
      </c>
      <c r="L116" s="85">
        <v>35.921609645498513</v>
      </c>
      <c r="M116" s="87">
        <v>7.5783903545014866</v>
      </c>
      <c r="N116" s="171">
        <f t="shared" si="2"/>
        <v>0.21097023294030384</v>
      </c>
      <c r="O116" s="168">
        <f t="shared" si="3"/>
        <v>0</v>
      </c>
    </row>
    <row r="117" spans="1:16" x14ac:dyDescent="0.25">
      <c r="A117" s="17">
        <v>80</v>
      </c>
      <c r="B117" s="70">
        <v>1</v>
      </c>
      <c r="C117" s="83">
        <v>57</v>
      </c>
      <c r="E117" s="60" t="s">
        <v>226</v>
      </c>
      <c r="F117" s="90">
        <v>48.596304488329693</v>
      </c>
      <c r="G117" s="61" t="s">
        <v>230</v>
      </c>
      <c r="H117" s="93">
        <v>8.4036955116703069</v>
      </c>
      <c r="J117" s="50">
        <v>115</v>
      </c>
      <c r="K117" s="85">
        <v>57</v>
      </c>
      <c r="L117" s="85">
        <v>48.596304488329693</v>
      </c>
      <c r="M117" s="87">
        <v>8.4036955116703069</v>
      </c>
      <c r="N117" s="171">
        <f t="shared" si="2"/>
        <v>0.17292869489054333</v>
      </c>
      <c r="O117" s="168">
        <f t="shared" si="3"/>
        <v>0</v>
      </c>
    </row>
    <row r="118" spans="1:16" x14ac:dyDescent="0.25">
      <c r="A118" s="17">
        <v>80</v>
      </c>
      <c r="B118" s="70">
        <v>1.5</v>
      </c>
      <c r="C118" s="83">
        <v>65.3</v>
      </c>
      <c r="E118" s="60" t="s">
        <v>226</v>
      </c>
      <c r="F118" s="90">
        <v>58.070262346334012</v>
      </c>
      <c r="G118" s="61" t="s">
        <v>230</v>
      </c>
      <c r="H118" s="93">
        <v>7.2297376536659854</v>
      </c>
      <c r="J118" s="50">
        <v>116</v>
      </c>
      <c r="K118" s="85">
        <v>65.3</v>
      </c>
      <c r="L118" s="85">
        <v>58.070262346334012</v>
      </c>
      <c r="M118" s="87">
        <v>7.2297376536659854</v>
      </c>
      <c r="N118" s="171">
        <f t="shared" si="2"/>
        <v>0.12449982764926153</v>
      </c>
      <c r="O118" s="168">
        <f t="shared" si="3"/>
        <v>0</v>
      </c>
    </row>
    <row r="119" spans="1:16" x14ac:dyDescent="0.25">
      <c r="A119" s="17">
        <v>80</v>
      </c>
      <c r="B119" s="70">
        <v>2</v>
      </c>
      <c r="C119" s="83">
        <v>69.900000000000006</v>
      </c>
      <c r="E119" s="60" t="s">
        <v>226</v>
      </c>
      <c r="F119" s="90">
        <v>64.324593975126575</v>
      </c>
      <c r="G119" s="61" t="s">
        <v>230</v>
      </c>
      <c r="H119" s="93">
        <v>5.5754060248734305</v>
      </c>
      <c r="J119" s="50">
        <v>117</v>
      </c>
      <c r="K119" s="85">
        <v>69.900000000000006</v>
      </c>
      <c r="L119" s="85">
        <v>64.324593975126575</v>
      </c>
      <c r="M119" s="87">
        <v>5.5754060248734305</v>
      </c>
      <c r="N119" s="171">
        <f t="shared" si="2"/>
        <v>8.6676116867979963E-2</v>
      </c>
      <c r="O119" s="168">
        <f t="shared" si="3"/>
        <v>0</v>
      </c>
    </row>
    <row r="120" spans="1:16" x14ac:dyDescent="0.25">
      <c r="A120" s="17">
        <v>80</v>
      </c>
      <c r="B120" s="70">
        <v>3</v>
      </c>
      <c r="C120" s="83">
        <v>74.8</v>
      </c>
      <c r="E120" s="60" t="s">
        <v>226</v>
      </c>
      <c r="F120" s="90">
        <v>70.59793407733217</v>
      </c>
      <c r="G120" s="61" t="s">
        <v>230</v>
      </c>
      <c r="H120" s="93">
        <v>4.2020659226678276</v>
      </c>
      <c r="J120" s="50">
        <v>118</v>
      </c>
      <c r="K120" s="85">
        <v>74.8</v>
      </c>
      <c r="L120" s="85">
        <v>70.59793407733217</v>
      </c>
      <c r="M120" s="87">
        <v>4.2020659226678276</v>
      </c>
      <c r="N120" s="171">
        <f t="shared" si="2"/>
        <v>5.9521089074149575E-2</v>
      </c>
      <c r="O120" s="168">
        <f t="shared" si="3"/>
        <v>1</v>
      </c>
    </row>
    <row r="121" spans="1:16" x14ac:dyDescent="0.25">
      <c r="A121" s="17">
        <v>80</v>
      </c>
      <c r="B121" s="70">
        <v>6</v>
      </c>
      <c r="C121" s="83">
        <v>77.599999999999994</v>
      </c>
      <c r="E121" s="60" t="s">
        <v>226</v>
      </c>
      <c r="F121" s="90">
        <v>74.321757389525942</v>
      </c>
      <c r="G121" s="61" t="s">
        <v>230</v>
      </c>
      <c r="H121" s="93">
        <v>3.2782426104740523</v>
      </c>
      <c r="J121" s="50">
        <v>119</v>
      </c>
      <c r="K121" s="85">
        <v>77.599999999999994</v>
      </c>
      <c r="L121" s="85">
        <v>74.321757389525942</v>
      </c>
      <c r="M121" s="87">
        <v>3.2782426104740523</v>
      </c>
      <c r="N121" s="171">
        <f t="shared" si="2"/>
        <v>4.4108787596242309E-2</v>
      </c>
      <c r="O121" s="168">
        <f t="shared" si="3"/>
        <v>1</v>
      </c>
    </row>
    <row r="122" spans="1:16" x14ac:dyDescent="0.25">
      <c r="A122" s="17">
        <v>80</v>
      </c>
      <c r="B122" s="70">
        <v>10</v>
      </c>
      <c r="C122" s="83">
        <v>77.7</v>
      </c>
      <c r="E122" s="60" t="s">
        <v>226</v>
      </c>
      <c r="F122" s="90">
        <v>75.224274620517264</v>
      </c>
      <c r="G122" s="61" t="s">
        <v>230</v>
      </c>
      <c r="H122" s="93">
        <v>2.4757253794827392</v>
      </c>
      <c r="J122" s="50">
        <v>120</v>
      </c>
      <c r="K122" s="85">
        <v>77.7</v>
      </c>
      <c r="L122" s="85">
        <v>75.224274620517264</v>
      </c>
      <c r="M122" s="87">
        <v>2.4757253794827392</v>
      </c>
      <c r="N122" s="171">
        <f t="shared" si="2"/>
        <v>3.2911256266304895E-2</v>
      </c>
      <c r="O122" s="168">
        <f t="shared" si="3"/>
        <v>1</v>
      </c>
    </row>
    <row r="123" spans="1:16" x14ac:dyDescent="0.25">
      <c r="A123" s="17">
        <v>80</v>
      </c>
      <c r="B123" s="70">
        <v>0</v>
      </c>
      <c r="C123" s="83">
        <v>22.3</v>
      </c>
      <c r="E123" s="60" t="s">
        <v>226</v>
      </c>
      <c r="F123" s="90">
        <v>22.266620303783377</v>
      </c>
      <c r="G123" s="61" t="s">
        <v>230</v>
      </c>
      <c r="H123" s="93">
        <v>3.3379696216623955E-2</v>
      </c>
      <c r="J123" s="50">
        <v>121</v>
      </c>
      <c r="K123" s="85">
        <v>22.3</v>
      </c>
      <c r="L123" s="85">
        <v>22.266620303783377</v>
      </c>
      <c r="M123" s="87">
        <v>3.3379696216623955E-2</v>
      </c>
      <c r="N123" s="171">
        <f t="shared" si="2"/>
        <v>1.4990912747972053E-3</v>
      </c>
      <c r="O123" s="168">
        <f t="shared" si="3"/>
        <v>1</v>
      </c>
    </row>
    <row r="124" spans="1:16" x14ac:dyDescent="0.25">
      <c r="A124" s="17">
        <v>80</v>
      </c>
      <c r="B124" s="70">
        <v>0.5</v>
      </c>
      <c r="C124" s="83">
        <v>35.200000000000003</v>
      </c>
      <c r="E124" s="60" t="s">
        <v>226</v>
      </c>
      <c r="F124" s="90">
        <v>35.921609645498513</v>
      </c>
      <c r="G124" s="61" t="s">
        <v>230</v>
      </c>
      <c r="H124" s="93">
        <v>-0.72160964549851059</v>
      </c>
      <c r="J124" s="50">
        <v>122</v>
      </c>
      <c r="K124" s="85">
        <v>35.200000000000003</v>
      </c>
      <c r="L124" s="85">
        <v>35.921609645498513</v>
      </c>
      <c r="M124" s="87">
        <v>-0.72160964549851059</v>
      </c>
      <c r="N124" s="171">
        <f t="shared" si="2"/>
        <v>-2.0088455183937964E-2</v>
      </c>
      <c r="O124" s="168">
        <f t="shared" si="3"/>
        <v>1</v>
      </c>
    </row>
    <row r="125" spans="1:16" x14ac:dyDescent="0.25">
      <c r="A125" s="17">
        <v>80</v>
      </c>
      <c r="B125" s="70">
        <v>1</v>
      </c>
      <c r="C125" s="83">
        <v>50.7</v>
      </c>
      <c r="E125" s="60" t="s">
        <v>226</v>
      </c>
      <c r="F125" s="90">
        <v>48.596304488329693</v>
      </c>
      <c r="G125" s="61" t="s">
        <v>230</v>
      </c>
      <c r="H125" s="93">
        <v>2.1036955116703098</v>
      </c>
      <c r="J125" s="50">
        <v>123</v>
      </c>
      <c r="K125" s="85">
        <v>50.7</v>
      </c>
      <c r="L125" s="85">
        <v>48.596304488329693</v>
      </c>
      <c r="M125" s="87">
        <v>2.1036955116703098</v>
      </c>
      <c r="N125" s="171">
        <f t="shared" si="2"/>
        <v>4.3289207560535968E-2</v>
      </c>
      <c r="O125" s="168">
        <f t="shared" si="3"/>
        <v>1</v>
      </c>
    </row>
    <row r="126" spans="1:16" x14ac:dyDescent="0.25">
      <c r="A126" s="17">
        <v>80</v>
      </c>
      <c r="B126" s="70">
        <v>1.5</v>
      </c>
      <c r="C126" s="83">
        <v>61</v>
      </c>
      <c r="E126" s="60" t="s">
        <v>226</v>
      </c>
      <c r="F126" s="90">
        <v>58.070262346334012</v>
      </c>
      <c r="G126" s="61" t="s">
        <v>230</v>
      </c>
      <c r="H126" s="93">
        <v>2.9297376536659883</v>
      </c>
      <c r="J126" s="50">
        <v>124</v>
      </c>
      <c r="K126" s="85">
        <v>61</v>
      </c>
      <c r="L126" s="85">
        <v>58.070262346334012</v>
      </c>
      <c r="M126" s="87">
        <v>2.9297376536659883</v>
      </c>
      <c r="N126" s="171">
        <f t="shared" si="2"/>
        <v>5.0451600101147867E-2</v>
      </c>
      <c r="O126" s="168">
        <f t="shared" si="3"/>
        <v>1</v>
      </c>
    </row>
    <row r="127" spans="1:16" x14ac:dyDescent="0.25">
      <c r="A127" s="17">
        <v>80</v>
      </c>
      <c r="B127" s="70">
        <v>2</v>
      </c>
      <c r="C127" s="83">
        <v>66.400000000000006</v>
      </c>
      <c r="E127" s="60" t="s">
        <v>226</v>
      </c>
      <c r="F127" s="90">
        <v>64.324593975126575</v>
      </c>
      <c r="G127" s="61" t="s">
        <v>230</v>
      </c>
      <c r="H127" s="93">
        <v>2.0754060248734305</v>
      </c>
      <c r="J127" s="50">
        <v>125</v>
      </c>
      <c r="K127" s="85">
        <v>66.400000000000006</v>
      </c>
      <c r="L127" s="85">
        <v>64.324593975126575</v>
      </c>
      <c r="M127" s="87">
        <v>2.0754060248734305</v>
      </c>
      <c r="N127" s="171">
        <f t="shared" si="2"/>
        <v>3.2264580257995272E-2</v>
      </c>
      <c r="O127" s="168">
        <f t="shared" si="3"/>
        <v>1</v>
      </c>
    </row>
    <row r="128" spans="1:16" x14ac:dyDescent="0.25">
      <c r="A128" s="17">
        <v>80</v>
      </c>
      <c r="B128" s="70">
        <v>3</v>
      </c>
      <c r="C128" s="83">
        <v>72.599999999999994</v>
      </c>
      <c r="E128" s="60" t="s">
        <v>226</v>
      </c>
      <c r="F128" s="90">
        <v>70.59793407733217</v>
      </c>
      <c r="G128" s="61" t="s">
        <v>230</v>
      </c>
      <c r="H128" s="93">
        <v>2.0020659226678248</v>
      </c>
      <c r="J128" s="50">
        <v>126</v>
      </c>
      <c r="K128" s="85">
        <v>72.599999999999994</v>
      </c>
      <c r="L128" s="85">
        <v>70.59793407733217</v>
      </c>
      <c r="M128" s="87">
        <v>2.0020659226678248</v>
      </c>
      <c r="N128" s="171">
        <f t="shared" si="2"/>
        <v>2.8358704101380427E-2</v>
      </c>
      <c r="O128" s="168">
        <f t="shared" si="3"/>
        <v>1</v>
      </c>
    </row>
    <row r="129" spans="1:16" x14ac:dyDescent="0.25">
      <c r="A129" s="17">
        <v>80</v>
      </c>
      <c r="B129" s="70">
        <v>6</v>
      </c>
      <c r="C129" s="83">
        <v>76.3</v>
      </c>
      <c r="E129" s="60" t="s">
        <v>226</v>
      </c>
      <c r="F129" s="90">
        <v>74.321757389525942</v>
      </c>
      <c r="G129" s="61" t="s">
        <v>230</v>
      </c>
      <c r="H129" s="93">
        <v>1.9782426104740551</v>
      </c>
      <c r="J129" s="50">
        <v>127</v>
      </c>
      <c r="K129" s="85">
        <v>76.3</v>
      </c>
      <c r="L129" s="85">
        <v>74.321757389525942</v>
      </c>
      <c r="M129" s="87">
        <v>1.9782426104740551</v>
      </c>
      <c r="N129" s="171">
        <f t="shared" si="2"/>
        <v>2.6617274401975404E-2</v>
      </c>
      <c r="O129" s="168">
        <f t="shared" si="3"/>
        <v>1</v>
      </c>
    </row>
    <row r="130" spans="1:16" x14ac:dyDescent="0.25">
      <c r="A130" s="17">
        <v>80</v>
      </c>
      <c r="B130" s="70">
        <v>10</v>
      </c>
      <c r="C130" s="83">
        <v>76.599999999999994</v>
      </c>
      <c r="E130" s="60" t="s">
        <v>226</v>
      </c>
      <c r="F130" s="90">
        <v>75.224274620517264</v>
      </c>
      <c r="G130" s="61" t="s">
        <v>230</v>
      </c>
      <c r="H130" s="93">
        <v>1.3757253794827307</v>
      </c>
      <c r="J130" s="50">
        <v>128</v>
      </c>
      <c r="K130" s="85">
        <v>76.599999999999994</v>
      </c>
      <c r="L130" s="85">
        <v>75.224274620517264</v>
      </c>
      <c r="M130" s="87">
        <v>1.3757253794827307</v>
      </c>
      <c r="N130" s="171">
        <f t="shared" si="2"/>
        <v>1.8288316988403427E-2</v>
      </c>
      <c r="O130" s="168">
        <f t="shared" si="3"/>
        <v>1</v>
      </c>
      <c r="P130" s="173">
        <f>SUM(O115:O130)/COUNT(O115:O130)</f>
        <v>0.75</v>
      </c>
    </row>
    <row r="131" spans="1:16" x14ac:dyDescent="0.25">
      <c r="A131" s="17">
        <v>84</v>
      </c>
      <c r="B131" s="70">
        <v>0</v>
      </c>
      <c r="C131" s="83">
        <v>21.8</v>
      </c>
      <c r="E131" s="60" t="s">
        <v>226</v>
      </c>
      <c r="F131" s="90">
        <v>22.267994623824855</v>
      </c>
      <c r="G131" s="61" t="s">
        <v>230</v>
      </c>
      <c r="H131" s="93">
        <v>-0.46799462382485402</v>
      </c>
      <c r="J131" s="50">
        <v>129</v>
      </c>
      <c r="K131" s="85">
        <v>21.8</v>
      </c>
      <c r="L131" s="85">
        <v>22.267994623824855</v>
      </c>
      <c r="M131" s="87">
        <v>-0.46799462382485402</v>
      </c>
      <c r="N131" s="171">
        <f t="shared" ref="N131:N194" si="4">M131/L131</f>
        <v>-2.101646922997456E-2</v>
      </c>
      <c r="O131" s="168">
        <f t="shared" si="3"/>
        <v>1</v>
      </c>
    </row>
    <row r="132" spans="1:16" x14ac:dyDescent="0.25">
      <c r="A132" s="17">
        <v>84</v>
      </c>
      <c r="B132" s="70">
        <v>0.5</v>
      </c>
      <c r="C132" s="83">
        <v>44.9</v>
      </c>
      <c r="E132" s="60" t="s">
        <v>226</v>
      </c>
      <c r="F132" s="90">
        <v>36.530760755402298</v>
      </c>
      <c r="G132" s="61" t="s">
        <v>230</v>
      </c>
      <c r="H132" s="93">
        <v>8.3692392445977006</v>
      </c>
      <c r="J132" s="50">
        <v>130</v>
      </c>
      <c r="K132" s="85">
        <v>44.9</v>
      </c>
      <c r="L132" s="85">
        <v>36.530760755402298</v>
      </c>
      <c r="M132" s="87">
        <v>8.3692392445977006</v>
      </c>
      <c r="N132" s="171">
        <f t="shared" si="4"/>
        <v>0.22910114849880392</v>
      </c>
      <c r="O132" s="168">
        <f t="shared" ref="O132:O194" si="5">IF(N132&lt;-0.065,0,IF(N132&gt;0.065,0,1))</f>
        <v>0</v>
      </c>
    </row>
    <row r="133" spans="1:16" x14ac:dyDescent="0.25">
      <c r="A133" s="17">
        <v>84</v>
      </c>
      <c r="B133" s="70">
        <v>1</v>
      </c>
      <c r="C133" s="83">
        <v>59.8</v>
      </c>
      <c r="E133" s="60" t="s">
        <v>226</v>
      </c>
      <c r="F133" s="90">
        <v>50.104812003188542</v>
      </c>
      <c r="G133" s="61" t="s">
        <v>230</v>
      </c>
      <c r="H133" s="93">
        <v>9.6951879968114554</v>
      </c>
      <c r="J133" s="50">
        <v>131</v>
      </c>
      <c r="K133" s="85">
        <v>59.8</v>
      </c>
      <c r="L133" s="85">
        <v>50.104812003188542</v>
      </c>
      <c r="M133" s="87">
        <v>9.6951879968114554</v>
      </c>
      <c r="N133" s="171">
        <f t="shared" si="4"/>
        <v>0.19349814138000315</v>
      </c>
      <c r="O133" s="168">
        <f t="shared" si="5"/>
        <v>0</v>
      </c>
    </row>
    <row r="134" spans="1:16" x14ac:dyDescent="0.25">
      <c r="A134" s="17">
        <v>84</v>
      </c>
      <c r="B134" s="70">
        <v>1.5</v>
      </c>
      <c r="C134" s="83">
        <v>68.3</v>
      </c>
      <c r="E134" s="60" t="s">
        <v>226</v>
      </c>
      <c r="F134" s="90">
        <v>60.357148832211664</v>
      </c>
      <c r="G134" s="61" t="s">
        <v>230</v>
      </c>
      <c r="H134" s="93">
        <v>7.9428511677883336</v>
      </c>
      <c r="J134" s="50">
        <v>132</v>
      </c>
      <c r="K134" s="85">
        <v>68.3</v>
      </c>
      <c r="L134" s="85">
        <v>60.357148832211664</v>
      </c>
      <c r="M134" s="87">
        <v>7.9428511677883336</v>
      </c>
      <c r="N134" s="171">
        <f t="shared" si="4"/>
        <v>0.13159752111334588</v>
      </c>
      <c r="O134" s="168">
        <f t="shared" si="5"/>
        <v>0</v>
      </c>
    </row>
    <row r="135" spans="1:16" x14ac:dyDescent="0.25">
      <c r="A135" s="17">
        <v>84</v>
      </c>
      <c r="B135" s="70">
        <v>2</v>
      </c>
      <c r="C135" s="83">
        <v>73.3</v>
      </c>
      <c r="E135" s="60" t="s">
        <v>226</v>
      </c>
      <c r="F135" s="90">
        <v>67.128274913967587</v>
      </c>
      <c r="G135" s="61" t="s">
        <v>230</v>
      </c>
      <c r="H135" s="93">
        <v>6.17172508603241</v>
      </c>
      <c r="J135" s="50">
        <v>133</v>
      </c>
      <c r="K135" s="85">
        <v>73.3</v>
      </c>
      <c r="L135" s="85">
        <v>67.128274913967587</v>
      </c>
      <c r="M135" s="87">
        <v>6.17172508603241</v>
      </c>
      <c r="N135" s="171">
        <f t="shared" si="4"/>
        <v>9.1939277360280264E-2</v>
      </c>
      <c r="O135" s="168">
        <f t="shared" si="5"/>
        <v>0</v>
      </c>
    </row>
    <row r="136" spans="1:16" x14ac:dyDescent="0.25">
      <c r="A136" s="17">
        <v>84</v>
      </c>
      <c r="B136" s="70">
        <v>3</v>
      </c>
      <c r="C136" s="83">
        <v>78.599999999999994</v>
      </c>
      <c r="E136" s="60" t="s">
        <v>226</v>
      </c>
      <c r="F136" s="90">
        <v>73.887899349354115</v>
      </c>
      <c r="G136" s="61" t="s">
        <v>230</v>
      </c>
      <c r="H136" s="93">
        <v>4.7121006506458798</v>
      </c>
      <c r="J136" s="50">
        <v>134</v>
      </c>
      <c r="K136" s="85">
        <v>78.599999999999994</v>
      </c>
      <c r="L136" s="85">
        <v>73.887899349354115</v>
      </c>
      <c r="M136" s="87">
        <v>4.7121006506458798</v>
      </c>
      <c r="N136" s="171">
        <f t="shared" si="4"/>
        <v>6.3773644834133045E-2</v>
      </c>
      <c r="O136" s="168">
        <f t="shared" si="5"/>
        <v>1</v>
      </c>
    </row>
    <row r="137" spans="1:16" x14ac:dyDescent="0.25">
      <c r="A137" s="17">
        <v>84</v>
      </c>
      <c r="B137" s="70">
        <v>6</v>
      </c>
      <c r="C137" s="83">
        <v>81.7</v>
      </c>
      <c r="E137" s="60" t="s">
        <v>226</v>
      </c>
      <c r="F137" s="90">
        <v>77.872347067872511</v>
      </c>
      <c r="G137" s="61" t="s">
        <v>230</v>
      </c>
      <c r="H137" s="93">
        <v>3.8276529321274921</v>
      </c>
      <c r="J137" s="50">
        <v>135</v>
      </c>
      <c r="K137" s="85">
        <v>81.7</v>
      </c>
      <c r="L137" s="85">
        <v>77.872347067872511</v>
      </c>
      <c r="M137" s="87">
        <v>3.8276529321274921</v>
      </c>
      <c r="N137" s="171">
        <f t="shared" si="4"/>
        <v>4.9152915974028114E-2</v>
      </c>
      <c r="O137" s="168">
        <f t="shared" si="5"/>
        <v>1</v>
      </c>
    </row>
    <row r="138" spans="1:16" x14ac:dyDescent="0.25">
      <c r="A138" s="17">
        <v>84</v>
      </c>
      <c r="B138" s="70">
        <v>10</v>
      </c>
      <c r="C138" s="83">
        <v>81.900000000000006</v>
      </c>
      <c r="E138" s="60" t="s">
        <v>226</v>
      </c>
      <c r="F138" s="90">
        <v>78.828562619102229</v>
      </c>
      <c r="G138" s="61" t="s">
        <v>230</v>
      </c>
      <c r="H138" s="93">
        <v>3.0714373808977768</v>
      </c>
      <c r="J138" s="50">
        <v>136</v>
      </c>
      <c r="K138" s="85">
        <v>81.900000000000006</v>
      </c>
      <c r="L138" s="85">
        <v>78.828562619102229</v>
      </c>
      <c r="M138" s="87">
        <v>3.0714373808977768</v>
      </c>
      <c r="N138" s="171">
        <f t="shared" si="4"/>
        <v>3.896350864265901E-2</v>
      </c>
      <c r="O138" s="168">
        <f t="shared" si="5"/>
        <v>1</v>
      </c>
    </row>
    <row r="139" spans="1:16" x14ac:dyDescent="0.25">
      <c r="A139" s="17">
        <v>84</v>
      </c>
      <c r="B139" s="70">
        <v>0</v>
      </c>
      <c r="C139" s="83">
        <v>21.8</v>
      </c>
      <c r="E139" s="60" t="s">
        <v>226</v>
      </c>
      <c r="F139" s="90">
        <v>22.267994623824855</v>
      </c>
      <c r="G139" s="61" t="s">
        <v>230</v>
      </c>
      <c r="H139" s="93">
        <v>-0.46799462382485402</v>
      </c>
      <c r="J139" s="50">
        <v>137</v>
      </c>
      <c r="K139" s="85">
        <v>21.8</v>
      </c>
      <c r="L139" s="85">
        <v>22.267994623824855</v>
      </c>
      <c r="M139" s="87">
        <v>-0.46799462382485402</v>
      </c>
      <c r="N139" s="171">
        <f t="shared" si="4"/>
        <v>-2.101646922997456E-2</v>
      </c>
      <c r="O139" s="168">
        <f t="shared" si="5"/>
        <v>1</v>
      </c>
    </row>
    <row r="140" spans="1:16" x14ac:dyDescent="0.25">
      <c r="A140" s="17">
        <v>84</v>
      </c>
      <c r="B140" s="70">
        <v>0.5</v>
      </c>
      <c r="C140" s="83">
        <v>33.299999999999997</v>
      </c>
      <c r="E140" s="60" t="s">
        <v>226</v>
      </c>
      <c r="F140" s="90">
        <v>36.530760755402298</v>
      </c>
      <c r="G140" s="61" t="s">
        <v>230</v>
      </c>
      <c r="H140" s="93">
        <v>-3.2307607554023008</v>
      </c>
      <c r="J140" s="50">
        <v>138</v>
      </c>
      <c r="K140" s="85">
        <v>33.299999999999997</v>
      </c>
      <c r="L140" s="85">
        <v>36.530760755402298</v>
      </c>
      <c r="M140" s="87">
        <v>-3.2307607554023008</v>
      </c>
      <c r="N140" s="171">
        <f t="shared" si="4"/>
        <v>-8.8439460022045238E-2</v>
      </c>
      <c r="O140" s="168">
        <f t="shared" si="5"/>
        <v>0</v>
      </c>
    </row>
    <row r="141" spans="1:16" x14ac:dyDescent="0.25">
      <c r="A141" s="17">
        <v>84</v>
      </c>
      <c r="B141" s="70">
        <v>1</v>
      </c>
      <c r="C141" s="83">
        <v>49.6</v>
      </c>
      <c r="E141" s="60" t="s">
        <v>226</v>
      </c>
      <c r="F141" s="90">
        <v>50.104812003188542</v>
      </c>
      <c r="G141" s="61" t="s">
        <v>230</v>
      </c>
      <c r="H141" s="93">
        <v>-0.50481200318854036</v>
      </c>
      <c r="J141" s="50">
        <v>139</v>
      </c>
      <c r="K141" s="85">
        <v>49.6</v>
      </c>
      <c r="L141" s="85">
        <v>50.104812003188542</v>
      </c>
      <c r="M141" s="87">
        <v>-0.50481200318854036</v>
      </c>
      <c r="N141" s="171">
        <f t="shared" si="4"/>
        <v>-1.0075120193174568E-2</v>
      </c>
      <c r="O141" s="168">
        <f t="shared" si="5"/>
        <v>1</v>
      </c>
    </row>
    <row r="142" spans="1:16" x14ac:dyDescent="0.25">
      <c r="A142" s="17">
        <v>84</v>
      </c>
      <c r="B142" s="70">
        <v>1.5</v>
      </c>
      <c r="C142" s="83">
        <v>60.2</v>
      </c>
      <c r="E142" s="60" t="s">
        <v>226</v>
      </c>
      <c r="F142" s="90">
        <v>60.357148832211664</v>
      </c>
      <c r="G142" s="61" t="s">
        <v>230</v>
      </c>
      <c r="H142" s="93">
        <v>-0.15714883221166076</v>
      </c>
      <c r="J142" s="50">
        <v>140</v>
      </c>
      <c r="K142" s="85">
        <v>60.2</v>
      </c>
      <c r="L142" s="85">
        <v>60.357148832211664</v>
      </c>
      <c r="M142" s="87">
        <v>-0.15714883221166076</v>
      </c>
      <c r="N142" s="171">
        <f t="shared" si="4"/>
        <v>-2.6036490333319539E-3</v>
      </c>
      <c r="O142" s="168">
        <f t="shared" si="5"/>
        <v>1</v>
      </c>
    </row>
    <row r="143" spans="1:16" x14ac:dyDescent="0.25">
      <c r="A143" s="17">
        <v>84</v>
      </c>
      <c r="B143" s="70">
        <v>2</v>
      </c>
      <c r="C143" s="83">
        <v>66.5</v>
      </c>
      <c r="E143" s="60" t="s">
        <v>226</v>
      </c>
      <c r="F143" s="90">
        <v>67.128274913967587</v>
      </c>
      <c r="G143" s="61" t="s">
        <v>230</v>
      </c>
      <c r="H143" s="93">
        <v>-0.62827491396758717</v>
      </c>
      <c r="J143" s="50">
        <v>141</v>
      </c>
      <c r="K143" s="85">
        <v>66.5</v>
      </c>
      <c r="L143" s="85">
        <v>67.128274913967587</v>
      </c>
      <c r="M143" s="87">
        <v>-0.62827491396758717</v>
      </c>
      <c r="N143" s="171">
        <f t="shared" si="4"/>
        <v>-9.3593186294864857E-3</v>
      </c>
      <c r="O143" s="168">
        <f t="shared" si="5"/>
        <v>1</v>
      </c>
    </row>
    <row r="144" spans="1:16" x14ac:dyDescent="0.25">
      <c r="A144" s="17">
        <v>84</v>
      </c>
      <c r="B144" s="70">
        <v>3</v>
      </c>
      <c r="C144" s="83">
        <v>73.8</v>
      </c>
      <c r="E144" s="60" t="s">
        <v>226</v>
      </c>
      <c r="F144" s="90">
        <v>73.887899349354115</v>
      </c>
      <c r="G144" s="61" t="s">
        <v>230</v>
      </c>
      <c r="H144" s="93">
        <v>-8.7899349354117362E-2</v>
      </c>
      <c r="J144" s="50">
        <v>142</v>
      </c>
      <c r="K144" s="85">
        <v>73.8</v>
      </c>
      <c r="L144" s="85">
        <v>73.887899349354115</v>
      </c>
      <c r="M144" s="87">
        <v>-8.7899349354117362E-2</v>
      </c>
      <c r="N144" s="171">
        <f t="shared" si="4"/>
        <v>-1.1896311862719877E-3</v>
      </c>
      <c r="O144" s="168">
        <f t="shared" si="5"/>
        <v>1</v>
      </c>
    </row>
    <row r="145" spans="1:16" x14ac:dyDescent="0.25">
      <c r="A145" s="17">
        <v>84</v>
      </c>
      <c r="B145" s="70">
        <v>6</v>
      </c>
      <c r="C145" s="83">
        <v>78.900000000000006</v>
      </c>
      <c r="E145" s="60" t="s">
        <v>226</v>
      </c>
      <c r="F145" s="90">
        <v>77.872347067872511</v>
      </c>
      <c r="G145" s="61" t="s">
        <v>230</v>
      </c>
      <c r="H145" s="93">
        <v>1.027652932127495</v>
      </c>
      <c r="J145" s="50">
        <v>143</v>
      </c>
      <c r="K145" s="85">
        <v>78.900000000000006</v>
      </c>
      <c r="L145" s="85">
        <v>77.872347067872511</v>
      </c>
      <c r="M145" s="87">
        <v>1.027652932127495</v>
      </c>
      <c r="N145" s="171">
        <f t="shared" si="4"/>
        <v>1.3196634888014949E-2</v>
      </c>
      <c r="O145" s="168">
        <f t="shared" si="5"/>
        <v>1</v>
      </c>
    </row>
    <row r="146" spans="1:16" x14ac:dyDescent="0.25">
      <c r="A146" s="17">
        <v>84</v>
      </c>
      <c r="B146" s="70">
        <v>10</v>
      </c>
      <c r="C146" s="83">
        <v>79.400000000000006</v>
      </c>
      <c r="E146" s="60" t="s">
        <v>226</v>
      </c>
      <c r="F146" s="90">
        <v>78.828562619102229</v>
      </c>
      <c r="G146" s="61" t="s">
        <v>230</v>
      </c>
      <c r="H146" s="93">
        <v>0.57143738089777685</v>
      </c>
      <c r="J146" s="50">
        <v>144</v>
      </c>
      <c r="K146" s="85">
        <v>79.400000000000006</v>
      </c>
      <c r="L146" s="85">
        <v>78.828562619102229</v>
      </c>
      <c r="M146" s="87">
        <v>0.57143738089777685</v>
      </c>
      <c r="N146" s="171">
        <f t="shared" si="4"/>
        <v>7.2491158269490322E-3</v>
      </c>
      <c r="O146" s="168">
        <f t="shared" si="5"/>
        <v>1</v>
      </c>
      <c r="P146" s="173">
        <f>SUM(O131:O146)/COUNT(O131:O146)</f>
        <v>0.6875</v>
      </c>
    </row>
    <row r="147" spans="1:16" x14ac:dyDescent="0.25">
      <c r="A147" s="17">
        <v>88</v>
      </c>
      <c r="B147" s="70">
        <v>0</v>
      </c>
      <c r="C147" s="83">
        <v>21.9</v>
      </c>
      <c r="E147" s="60" t="s">
        <v>226</v>
      </c>
      <c r="F147" s="90">
        <v>22.497295688080605</v>
      </c>
      <c r="G147" s="61" t="s">
        <v>230</v>
      </c>
      <c r="H147" s="93">
        <v>-0.59729568808060662</v>
      </c>
      <c r="J147" s="50">
        <v>145</v>
      </c>
      <c r="K147" s="85">
        <v>21.9</v>
      </c>
      <c r="L147" s="85">
        <v>22.497295688080605</v>
      </c>
      <c r="M147" s="87">
        <v>-0.59729568808060662</v>
      </c>
      <c r="N147" s="171">
        <f t="shared" si="4"/>
        <v>-2.654966607373448E-2</v>
      </c>
      <c r="O147" s="168">
        <f t="shared" si="5"/>
        <v>1</v>
      </c>
    </row>
    <row r="148" spans="1:16" x14ac:dyDescent="0.25">
      <c r="A148" s="17">
        <v>88</v>
      </c>
      <c r="B148" s="70">
        <v>0.5</v>
      </c>
      <c r="C148" s="83">
        <v>36.700000000000003</v>
      </c>
      <c r="E148" s="60" t="s">
        <v>226</v>
      </c>
      <c r="F148" s="90">
        <v>37.377742100662616</v>
      </c>
      <c r="G148" s="61" t="s">
        <v>230</v>
      </c>
      <c r="H148" s="93">
        <v>-0.67774210066261276</v>
      </c>
      <c r="J148" s="50">
        <v>146</v>
      </c>
      <c r="K148" s="85">
        <v>36.700000000000003</v>
      </c>
      <c r="L148" s="85">
        <v>37.377742100662616</v>
      </c>
      <c r="M148" s="87">
        <v>-0.67774210066261276</v>
      </c>
      <c r="N148" s="171">
        <f t="shared" si="4"/>
        <v>-1.8132237598444931E-2</v>
      </c>
      <c r="O148" s="168">
        <f t="shared" si="5"/>
        <v>1</v>
      </c>
    </row>
    <row r="149" spans="1:16" x14ac:dyDescent="0.25">
      <c r="A149" s="17">
        <v>88</v>
      </c>
      <c r="B149" s="70">
        <v>1</v>
      </c>
      <c r="C149" s="83">
        <v>54</v>
      </c>
      <c r="E149" s="60" t="s">
        <v>226</v>
      </c>
      <c r="F149" s="90">
        <v>51.859774906103667</v>
      </c>
      <c r="G149" s="61" t="s">
        <v>230</v>
      </c>
      <c r="H149" s="93">
        <v>2.1402250938963334</v>
      </c>
      <c r="J149" s="50">
        <v>147</v>
      </c>
      <c r="K149" s="85">
        <v>54</v>
      </c>
      <c r="L149" s="85">
        <v>51.859774906103667</v>
      </c>
      <c r="M149" s="87">
        <v>2.1402250938963334</v>
      </c>
      <c r="N149" s="171">
        <f t="shared" si="4"/>
        <v>4.1269463621301572E-2</v>
      </c>
      <c r="O149" s="168">
        <f t="shared" si="5"/>
        <v>1</v>
      </c>
    </row>
    <row r="150" spans="1:16" x14ac:dyDescent="0.25">
      <c r="A150" s="17">
        <v>88</v>
      </c>
      <c r="B150" s="70">
        <v>1.5</v>
      </c>
      <c r="C150" s="83">
        <v>65.3</v>
      </c>
      <c r="E150" s="60" t="s">
        <v>226</v>
      </c>
      <c r="F150" s="90">
        <v>62.88544690149206</v>
      </c>
      <c r="G150" s="61" t="s">
        <v>230</v>
      </c>
      <c r="H150" s="93">
        <v>2.4145530985079375</v>
      </c>
      <c r="J150" s="50">
        <v>148</v>
      </c>
      <c r="K150" s="85">
        <v>65.3</v>
      </c>
      <c r="L150" s="85">
        <v>62.88544690149206</v>
      </c>
      <c r="M150" s="87">
        <v>2.4145530985079375</v>
      </c>
      <c r="N150" s="171">
        <f t="shared" si="4"/>
        <v>3.8396055327240559E-2</v>
      </c>
      <c r="O150" s="168">
        <f t="shared" si="5"/>
        <v>1</v>
      </c>
    </row>
    <row r="151" spans="1:16" x14ac:dyDescent="0.25">
      <c r="A151" s="17">
        <v>88</v>
      </c>
      <c r="B151" s="70">
        <v>2</v>
      </c>
      <c r="C151" s="83">
        <v>71.7</v>
      </c>
      <c r="E151" s="60" t="s">
        <v>226</v>
      </c>
      <c r="F151" s="90">
        <v>70.15153101797155</v>
      </c>
      <c r="G151" s="61" t="s">
        <v>230</v>
      </c>
      <c r="H151" s="93">
        <v>1.548468982028453</v>
      </c>
      <c r="J151" s="50">
        <v>149</v>
      </c>
      <c r="K151" s="85">
        <v>71.7</v>
      </c>
      <c r="L151" s="85">
        <v>70.15153101797155</v>
      </c>
      <c r="M151" s="87">
        <v>1.548468982028453</v>
      </c>
      <c r="N151" s="171">
        <f t="shared" si="4"/>
        <v>2.2073202958774532E-2</v>
      </c>
      <c r="O151" s="168">
        <f t="shared" si="5"/>
        <v>1</v>
      </c>
    </row>
    <row r="152" spans="1:16" x14ac:dyDescent="0.25">
      <c r="A152" s="17">
        <v>88</v>
      </c>
      <c r="B152" s="70">
        <v>3</v>
      </c>
      <c r="C152" s="83">
        <v>79.3</v>
      </c>
      <c r="E152" s="60" t="s">
        <v>226</v>
      </c>
      <c r="F152" s="90">
        <v>77.345881967890321</v>
      </c>
      <c r="G152" s="61" t="s">
        <v>230</v>
      </c>
      <c r="H152" s="93">
        <v>1.9541180321096761</v>
      </c>
      <c r="J152" s="50">
        <v>150</v>
      </c>
      <c r="K152" s="85">
        <v>79.3</v>
      </c>
      <c r="L152" s="85">
        <v>77.345881967890321</v>
      </c>
      <c r="M152" s="87">
        <v>1.9541180321096761</v>
      </c>
      <c r="N152" s="171">
        <f t="shared" si="4"/>
        <v>2.526466803909375E-2</v>
      </c>
      <c r="O152" s="168">
        <f t="shared" si="5"/>
        <v>1</v>
      </c>
    </row>
    <row r="153" spans="1:16" x14ac:dyDescent="0.25">
      <c r="A153" s="17">
        <v>88</v>
      </c>
      <c r="B153" s="70">
        <v>6</v>
      </c>
      <c r="C153" s="83">
        <v>84.6</v>
      </c>
      <c r="E153" s="60" t="s">
        <v>226</v>
      </c>
      <c r="F153" s="90">
        <v>81.511725602067102</v>
      </c>
      <c r="G153" s="61" t="s">
        <v>230</v>
      </c>
      <c r="H153" s="93">
        <v>3.0882743979328922</v>
      </c>
      <c r="J153" s="50">
        <v>151</v>
      </c>
      <c r="K153" s="85">
        <v>84.6</v>
      </c>
      <c r="L153" s="85">
        <v>81.511725602067102</v>
      </c>
      <c r="M153" s="87">
        <v>3.0882743979328922</v>
      </c>
      <c r="N153" s="171">
        <f t="shared" si="4"/>
        <v>3.7887486433664394E-2</v>
      </c>
      <c r="O153" s="168">
        <f t="shared" si="5"/>
        <v>1</v>
      </c>
    </row>
    <row r="154" spans="1:16" x14ac:dyDescent="0.25">
      <c r="A154" s="17">
        <v>88</v>
      </c>
      <c r="B154" s="70">
        <v>10</v>
      </c>
      <c r="C154" s="83">
        <v>85.2</v>
      </c>
      <c r="E154" s="60" t="s">
        <v>226</v>
      </c>
      <c r="F154" s="90">
        <v>82.450378123406807</v>
      </c>
      <c r="G154" s="61" t="s">
        <v>230</v>
      </c>
      <c r="H154" s="93">
        <v>2.7496218765931957</v>
      </c>
      <c r="J154" s="50">
        <v>152</v>
      </c>
      <c r="K154" s="85">
        <v>85.2</v>
      </c>
      <c r="L154" s="85">
        <v>82.450378123406807</v>
      </c>
      <c r="M154" s="87">
        <v>2.7496218765931957</v>
      </c>
      <c r="N154" s="171">
        <f t="shared" si="4"/>
        <v>3.3348808570383096E-2</v>
      </c>
      <c r="O154" s="168">
        <f t="shared" si="5"/>
        <v>1</v>
      </c>
    </row>
    <row r="155" spans="1:16" x14ac:dyDescent="0.25">
      <c r="A155" s="17">
        <v>88</v>
      </c>
      <c r="B155" s="70">
        <v>0</v>
      </c>
      <c r="C155" s="83">
        <v>22.1</v>
      </c>
      <c r="E155" s="60" t="s">
        <v>226</v>
      </c>
      <c r="F155" s="90">
        <v>22.497295688080605</v>
      </c>
      <c r="G155" s="61" t="s">
        <v>230</v>
      </c>
      <c r="H155" s="93">
        <v>-0.39729568808060378</v>
      </c>
      <c r="J155" s="50">
        <v>153</v>
      </c>
      <c r="K155" s="85">
        <v>22.1</v>
      </c>
      <c r="L155" s="85">
        <v>22.497295688080605</v>
      </c>
      <c r="M155" s="87">
        <v>-0.39729568808060378</v>
      </c>
      <c r="N155" s="171">
        <f t="shared" si="4"/>
        <v>-1.7659708686279873E-2</v>
      </c>
      <c r="O155" s="168">
        <f t="shared" si="5"/>
        <v>1</v>
      </c>
    </row>
    <row r="156" spans="1:16" x14ac:dyDescent="0.25">
      <c r="A156" s="17">
        <v>88</v>
      </c>
      <c r="B156" s="70">
        <v>0.5</v>
      </c>
      <c r="C156" s="83">
        <v>34.200000000000003</v>
      </c>
      <c r="E156" s="60" t="s">
        <v>226</v>
      </c>
      <c r="F156" s="90">
        <v>37.377742100662616</v>
      </c>
      <c r="G156" s="61" t="s">
        <v>230</v>
      </c>
      <c r="H156" s="93">
        <v>-3.1777421006626128</v>
      </c>
      <c r="J156" s="50">
        <v>154</v>
      </c>
      <c r="K156" s="85">
        <v>34.200000000000003</v>
      </c>
      <c r="L156" s="85">
        <v>37.377742100662616</v>
      </c>
      <c r="M156" s="87">
        <v>-3.1777421006626128</v>
      </c>
      <c r="N156" s="171">
        <f t="shared" si="4"/>
        <v>-8.5016962557678918E-2</v>
      </c>
      <c r="O156" s="168">
        <f t="shared" si="5"/>
        <v>0</v>
      </c>
    </row>
    <row r="157" spans="1:16" x14ac:dyDescent="0.25">
      <c r="A157" s="17">
        <v>88</v>
      </c>
      <c r="B157" s="70">
        <v>1</v>
      </c>
      <c r="C157" s="83">
        <v>48.1</v>
      </c>
      <c r="E157" s="60" t="s">
        <v>226</v>
      </c>
      <c r="F157" s="90">
        <v>51.859774906103667</v>
      </c>
      <c r="G157" s="61" t="s">
        <v>230</v>
      </c>
      <c r="H157" s="93">
        <v>-3.7597749061036652</v>
      </c>
      <c r="J157" s="50">
        <v>155</v>
      </c>
      <c r="K157" s="85">
        <v>48.1</v>
      </c>
      <c r="L157" s="85">
        <v>51.859774906103667</v>
      </c>
      <c r="M157" s="87">
        <v>-3.7597749061036652</v>
      </c>
      <c r="N157" s="171">
        <f t="shared" si="4"/>
        <v>-7.2498866663248021E-2</v>
      </c>
      <c r="O157" s="168">
        <f t="shared" si="5"/>
        <v>0</v>
      </c>
    </row>
    <row r="158" spans="1:16" x14ac:dyDescent="0.25">
      <c r="A158" s="17">
        <v>88</v>
      </c>
      <c r="B158" s="70">
        <v>1.5</v>
      </c>
      <c r="C158" s="83">
        <v>58.9</v>
      </c>
      <c r="E158" s="60" t="s">
        <v>226</v>
      </c>
      <c r="F158" s="90">
        <v>62.88544690149206</v>
      </c>
      <c r="G158" s="61" t="s">
        <v>230</v>
      </c>
      <c r="H158" s="93">
        <v>-3.985446901492061</v>
      </c>
      <c r="J158" s="50">
        <v>156</v>
      </c>
      <c r="K158" s="85">
        <v>58.9</v>
      </c>
      <c r="L158" s="85">
        <v>62.88544690149206</v>
      </c>
      <c r="M158" s="87">
        <v>-3.985446901492061</v>
      </c>
      <c r="N158" s="171">
        <f t="shared" si="4"/>
        <v>-6.3376299253070895E-2</v>
      </c>
      <c r="O158" s="168">
        <f t="shared" si="5"/>
        <v>1</v>
      </c>
    </row>
    <row r="159" spans="1:16" x14ac:dyDescent="0.25">
      <c r="A159" s="17">
        <v>88</v>
      </c>
      <c r="B159" s="70">
        <v>2</v>
      </c>
      <c r="C159" s="83">
        <v>65.400000000000006</v>
      </c>
      <c r="E159" s="60" t="s">
        <v>226</v>
      </c>
      <c r="F159" s="90">
        <v>70.15153101797155</v>
      </c>
      <c r="G159" s="61" t="s">
        <v>230</v>
      </c>
      <c r="H159" s="93">
        <v>-4.7515310179715442</v>
      </c>
      <c r="J159" s="50">
        <v>157</v>
      </c>
      <c r="K159" s="85">
        <v>65.400000000000006</v>
      </c>
      <c r="L159" s="85">
        <v>70.15153101797155</v>
      </c>
      <c r="M159" s="87">
        <v>-4.7515310179715442</v>
      </c>
      <c r="N159" s="171">
        <f t="shared" si="4"/>
        <v>-6.7732392280280926E-2</v>
      </c>
      <c r="O159" s="168">
        <f t="shared" si="5"/>
        <v>0</v>
      </c>
    </row>
    <row r="160" spans="1:16" x14ac:dyDescent="0.25">
      <c r="A160" s="17">
        <v>88</v>
      </c>
      <c r="B160" s="70">
        <v>3</v>
      </c>
      <c r="C160" s="83">
        <v>73.400000000000006</v>
      </c>
      <c r="E160" s="60" t="s">
        <v>226</v>
      </c>
      <c r="F160" s="90">
        <v>77.345881967890321</v>
      </c>
      <c r="G160" s="61" t="s">
        <v>230</v>
      </c>
      <c r="H160" s="93">
        <v>-3.9458819678903154</v>
      </c>
      <c r="J160" s="50">
        <v>158</v>
      </c>
      <c r="K160" s="85">
        <v>73.400000000000006</v>
      </c>
      <c r="L160" s="85">
        <v>77.345881967890321</v>
      </c>
      <c r="M160" s="87">
        <v>-3.9458819678903154</v>
      </c>
      <c r="N160" s="171">
        <f t="shared" si="4"/>
        <v>-5.101605757793834E-2</v>
      </c>
      <c r="O160" s="168">
        <f t="shared" si="5"/>
        <v>1</v>
      </c>
    </row>
    <row r="161" spans="1:16" x14ac:dyDescent="0.25">
      <c r="A161" s="17">
        <v>88</v>
      </c>
      <c r="B161" s="70">
        <v>6</v>
      </c>
      <c r="C161" s="83">
        <v>79.400000000000006</v>
      </c>
      <c r="E161" s="60" t="s">
        <v>226</v>
      </c>
      <c r="F161" s="90">
        <v>81.511725602067102</v>
      </c>
      <c r="G161" s="61" t="s">
        <v>230</v>
      </c>
      <c r="H161" s="93">
        <v>-2.1117256020670965</v>
      </c>
      <c r="J161" s="50">
        <v>159</v>
      </c>
      <c r="K161" s="85">
        <v>79.400000000000006</v>
      </c>
      <c r="L161" s="85">
        <v>81.511725602067102</v>
      </c>
      <c r="M161" s="87">
        <v>-2.1117256020670965</v>
      </c>
      <c r="N161" s="171">
        <f t="shared" si="4"/>
        <v>-2.5907016278570161E-2</v>
      </c>
      <c r="O161" s="168">
        <f t="shared" si="5"/>
        <v>1</v>
      </c>
    </row>
    <row r="162" spans="1:16" x14ac:dyDescent="0.25">
      <c r="A162" s="17">
        <v>88</v>
      </c>
      <c r="B162" s="70">
        <v>10</v>
      </c>
      <c r="C162" s="83">
        <v>79.7</v>
      </c>
      <c r="E162" s="60" t="s">
        <v>226</v>
      </c>
      <c r="F162" s="90">
        <v>82.450378123406807</v>
      </c>
      <c r="G162" s="61" t="s">
        <v>230</v>
      </c>
      <c r="H162" s="93">
        <v>-2.7503781234068043</v>
      </c>
      <c r="J162" s="50">
        <v>160</v>
      </c>
      <c r="K162" s="85">
        <v>79.7</v>
      </c>
      <c r="L162" s="85">
        <v>82.450378123406807</v>
      </c>
      <c r="M162" s="87">
        <v>-2.7503781234068043</v>
      </c>
      <c r="N162" s="171">
        <f t="shared" si="4"/>
        <v>-3.3357980715263698E-2</v>
      </c>
      <c r="O162" s="168">
        <f t="shared" si="5"/>
        <v>1</v>
      </c>
      <c r="P162" s="173">
        <f>SUM(O147:O162)/COUNT(O147:O162)</f>
        <v>0.8125</v>
      </c>
    </row>
    <row r="163" spans="1:16" x14ac:dyDescent="0.25">
      <c r="A163" s="17">
        <v>92.5</v>
      </c>
      <c r="B163" s="70">
        <v>0</v>
      </c>
      <c r="C163" s="83">
        <v>22.1</v>
      </c>
      <c r="E163" s="60" t="s">
        <v>226</v>
      </c>
      <c r="F163" s="90">
        <v>22.779578113266091</v>
      </c>
      <c r="G163" s="61" t="s">
        <v>230</v>
      </c>
      <c r="H163" s="93">
        <v>-0.67957811326608919</v>
      </c>
      <c r="J163" s="50">
        <v>161</v>
      </c>
      <c r="K163" s="85">
        <v>22.1</v>
      </c>
      <c r="L163" s="85">
        <v>22.779578113266091</v>
      </c>
      <c r="M163" s="87">
        <v>-0.67957811326608919</v>
      </c>
      <c r="N163" s="171">
        <f t="shared" si="4"/>
        <v>-2.9832778723427052E-2</v>
      </c>
      <c r="O163" s="168">
        <f t="shared" si="5"/>
        <v>1</v>
      </c>
    </row>
    <row r="164" spans="1:16" x14ac:dyDescent="0.25">
      <c r="A164" s="17">
        <v>92.5</v>
      </c>
      <c r="B164" s="70">
        <v>0.5</v>
      </c>
      <c r="C164" s="83">
        <v>40.6</v>
      </c>
      <c r="E164" s="60" t="s">
        <v>226</v>
      </c>
      <c r="F164" s="90">
        <v>38.272068629835978</v>
      </c>
      <c r="G164" s="61" t="s">
        <v>230</v>
      </c>
      <c r="H164" s="93">
        <v>2.3279313701640234</v>
      </c>
      <c r="J164" s="50">
        <v>162</v>
      </c>
      <c r="K164" s="85">
        <v>40.6</v>
      </c>
      <c r="L164" s="85">
        <v>38.272068629835978</v>
      </c>
      <c r="M164" s="87">
        <v>2.3279313701640234</v>
      </c>
      <c r="N164" s="171">
        <f t="shared" si="4"/>
        <v>6.0825856910938558E-2</v>
      </c>
      <c r="O164" s="168">
        <f t="shared" si="5"/>
        <v>1</v>
      </c>
    </row>
    <row r="165" spans="1:16" x14ac:dyDescent="0.25">
      <c r="A165" s="17">
        <v>92.5</v>
      </c>
      <c r="B165" s="70">
        <v>1</v>
      </c>
      <c r="C165" s="83">
        <v>59.9</v>
      </c>
      <c r="E165" s="60" t="s">
        <v>226</v>
      </c>
      <c r="F165" s="90">
        <v>53.730088510583961</v>
      </c>
      <c r="G165" s="61" t="s">
        <v>230</v>
      </c>
      <c r="H165" s="93">
        <v>6.1699114894160374</v>
      </c>
      <c r="J165" s="50">
        <v>163</v>
      </c>
      <c r="K165" s="85">
        <v>59.9</v>
      </c>
      <c r="L165" s="85">
        <v>53.730088510583961</v>
      </c>
      <c r="M165" s="87">
        <v>6.1699114894160374</v>
      </c>
      <c r="N165" s="171">
        <f t="shared" si="4"/>
        <v>0.11483158990517323</v>
      </c>
      <c r="O165" s="168">
        <f t="shared" si="5"/>
        <v>0</v>
      </c>
    </row>
    <row r="166" spans="1:16" x14ac:dyDescent="0.25">
      <c r="A166" s="17">
        <v>92.5</v>
      </c>
      <c r="B166" s="70">
        <v>1.5</v>
      </c>
      <c r="C166" s="83">
        <v>70.3</v>
      </c>
      <c r="E166" s="60" t="s">
        <v>226</v>
      </c>
      <c r="F166" s="90">
        <v>65.603324942279528</v>
      </c>
      <c r="G166" s="61" t="s">
        <v>230</v>
      </c>
      <c r="H166" s="93">
        <v>4.6966750577204692</v>
      </c>
      <c r="J166" s="50">
        <v>164</v>
      </c>
      <c r="K166" s="85">
        <v>70.3</v>
      </c>
      <c r="L166" s="85">
        <v>65.603324942279528</v>
      </c>
      <c r="M166" s="87">
        <v>4.6966750577204692</v>
      </c>
      <c r="N166" s="171">
        <f t="shared" si="4"/>
        <v>7.159202771891203E-2</v>
      </c>
      <c r="O166" s="168">
        <f t="shared" si="5"/>
        <v>0</v>
      </c>
    </row>
    <row r="167" spans="1:16" x14ac:dyDescent="0.25">
      <c r="A167" s="17">
        <v>92.5</v>
      </c>
      <c r="B167" s="70">
        <v>2</v>
      </c>
      <c r="C167" s="83">
        <v>76.8</v>
      </c>
      <c r="E167" s="60" t="s">
        <v>226</v>
      </c>
      <c r="F167" s="90">
        <v>73.400664781692939</v>
      </c>
      <c r="G167" s="61" t="s">
        <v>230</v>
      </c>
      <c r="H167" s="93">
        <v>3.3993352183070584</v>
      </c>
      <c r="J167" s="50">
        <v>165</v>
      </c>
      <c r="K167" s="85">
        <v>76.8</v>
      </c>
      <c r="L167" s="85">
        <v>73.400664781692939</v>
      </c>
      <c r="M167" s="87">
        <v>3.3993352183070584</v>
      </c>
      <c r="N167" s="171">
        <f t="shared" si="4"/>
        <v>4.6312049467362532E-2</v>
      </c>
      <c r="O167" s="168">
        <f t="shared" si="5"/>
        <v>1</v>
      </c>
    </row>
    <row r="168" spans="1:16" x14ac:dyDescent="0.25">
      <c r="A168" s="17">
        <v>92.5</v>
      </c>
      <c r="B168" s="70">
        <v>3</v>
      </c>
      <c r="C168" s="83">
        <v>83.8</v>
      </c>
      <c r="E168" s="60" t="s">
        <v>226</v>
      </c>
      <c r="F168" s="90">
        <v>81.030622478201877</v>
      </c>
      <c r="G168" s="61" t="s">
        <v>230</v>
      </c>
      <c r="H168" s="93">
        <v>2.7693775217981198</v>
      </c>
      <c r="J168" s="50">
        <v>166</v>
      </c>
      <c r="K168" s="85">
        <v>83.8</v>
      </c>
      <c r="L168" s="85">
        <v>81.030622478201877</v>
      </c>
      <c r="M168" s="87">
        <v>2.7693775217981198</v>
      </c>
      <c r="N168" s="171">
        <f t="shared" si="4"/>
        <v>3.4176925180885935E-2</v>
      </c>
      <c r="O168" s="168">
        <f t="shared" si="5"/>
        <v>1</v>
      </c>
    </row>
    <row r="169" spans="1:16" x14ac:dyDescent="0.25">
      <c r="A169" s="17">
        <v>92.5</v>
      </c>
      <c r="B169" s="70">
        <v>6</v>
      </c>
      <c r="C169" s="83">
        <v>88.2</v>
      </c>
      <c r="E169" s="60" t="s">
        <v>226</v>
      </c>
      <c r="F169" s="90">
        <v>85.312171567863061</v>
      </c>
      <c r="G169" s="61" t="s">
        <v>230</v>
      </c>
      <c r="H169" s="93">
        <v>2.8878284321369421</v>
      </c>
      <c r="J169" s="50">
        <v>167</v>
      </c>
      <c r="K169" s="85">
        <v>88.2</v>
      </c>
      <c r="L169" s="85">
        <v>85.312171567863061</v>
      </c>
      <c r="M169" s="87">
        <v>2.8878284321369421</v>
      </c>
      <c r="N169" s="171">
        <f t="shared" si="4"/>
        <v>3.3850133914827947E-2</v>
      </c>
      <c r="O169" s="168">
        <f t="shared" si="5"/>
        <v>1</v>
      </c>
    </row>
    <row r="170" spans="1:16" x14ac:dyDescent="0.25">
      <c r="A170" s="17">
        <v>92.5</v>
      </c>
      <c r="B170" s="70">
        <v>10</v>
      </c>
      <c r="C170" s="83">
        <v>88.6</v>
      </c>
      <c r="E170" s="60" t="s">
        <v>226</v>
      </c>
      <c r="F170" s="90">
        <v>86.151258942987027</v>
      </c>
      <c r="G170" s="61" t="s">
        <v>230</v>
      </c>
      <c r="H170" s="93">
        <v>2.4487410570129668</v>
      </c>
      <c r="J170" s="50">
        <v>168</v>
      </c>
      <c r="K170" s="85">
        <v>88.6</v>
      </c>
      <c r="L170" s="85">
        <v>86.151258942987027</v>
      </c>
      <c r="M170" s="87">
        <v>2.4487410570129668</v>
      </c>
      <c r="N170" s="171">
        <f t="shared" si="4"/>
        <v>2.8423740837420483E-2</v>
      </c>
      <c r="O170" s="168">
        <f t="shared" si="5"/>
        <v>1</v>
      </c>
    </row>
    <row r="171" spans="1:16" x14ac:dyDescent="0.25">
      <c r="A171" s="17">
        <v>92.5</v>
      </c>
      <c r="B171" s="70">
        <v>0</v>
      </c>
      <c r="C171" s="83">
        <v>21.4</v>
      </c>
      <c r="E171" s="60" t="s">
        <v>226</v>
      </c>
      <c r="F171" s="90">
        <v>22.779578113266091</v>
      </c>
      <c r="G171" s="61" t="s">
        <v>230</v>
      </c>
      <c r="H171" s="93">
        <v>-1.379578113266092</v>
      </c>
      <c r="J171" s="50">
        <v>169</v>
      </c>
      <c r="K171" s="85">
        <v>21.4</v>
      </c>
      <c r="L171" s="85">
        <v>22.779578113266091</v>
      </c>
      <c r="M171" s="87">
        <v>-1.379578113266092</v>
      </c>
      <c r="N171" s="171">
        <f t="shared" si="4"/>
        <v>-6.0562057225400076E-2</v>
      </c>
      <c r="O171" s="168">
        <f t="shared" si="5"/>
        <v>1</v>
      </c>
    </row>
    <row r="172" spans="1:16" x14ac:dyDescent="0.25">
      <c r="A172" s="17">
        <v>92.5</v>
      </c>
      <c r="B172" s="70">
        <v>0.5</v>
      </c>
      <c r="C172" s="83">
        <v>35.299999999999997</v>
      </c>
      <c r="E172" s="60" t="s">
        <v>226</v>
      </c>
      <c r="F172" s="90">
        <v>38.272068629835978</v>
      </c>
      <c r="G172" s="61" t="s">
        <v>230</v>
      </c>
      <c r="H172" s="93">
        <v>-2.9720686298359809</v>
      </c>
      <c r="J172" s="50">
        <v>170</v>
      </c>
      <c r="K172" s="85">
        <v>35.299999999999997</v>
      </c>
      <c r="L172" s="85">
        <v>38.272068629835978</v>
      </c>
      <c r="M172" s="87">
        <v>-2.9720686298359809</v>
      </c>
      <c r="N172" s="171">
        <f t="shared" si="4"/>
        <v>-7.7656336232607717E-2</v>
      </c>
      <c r="O172" s="168">
        <f t="shared" si="5"/>
        <v>0</v>
      </c>
    </row>
    <row r="173" spans="1:16" x14ac:dyDescent="0.25">
      <c r="A173" s="17">
        <v>92.5</v>
      </c>
      <c r="B173" s="70">
        <v>1</v>
      </c>
      <c r="C173" s="83">
        <v>52.2</v>
      </c>
      <c r="E173" s="60" t="s">
        <v>226</v>
      </c>
      <c r="F173" s="90">
        <v>53.730088510583961</v>
      </c>
      <c r="G173" s="61" t="s">
        <v>230</v>
      </c>
      <c r="H173" s="93">
        <v>-1.5300885105839583</v>
      </c>
      <c r="J173" s="50">
        <v>171</v>
      </c>
      <c r="K173" s="85">
        <v>52.2</v>
      </c>
      <c r="L173" s="85">
        <v>53.730088510583961</v>
      </c>
      <c r="M173" s="87">
        <v>-1.5300885105839583</v>
      </c>
      <c r="N173" s="171">
        <f t="shared" si="4"/>
        <v>-2.847731230300422E-2</v>
      </c>
      <c r="O173" s="168">
        <f t="shared" si="5"/>
        <v>1</v>
      </c>
    </row>
    <row r="174" spans="1:16" x14ac:dyDescent="0.25">
      <c r="A174" s="17">
        <v>92.5</v>
      </c>
      <c r="B174" s="70">
        <v>1.5</v>
      </c>
      <c r="C174" s="83">
        <v>64.3</v>
      </c>
      <c r="E174" s="60" t="s">
        <v>226</v>
      </c>
      <c r="F174" s="90">
        <v>65.603324942279528</v>
      </c>
      <c r="G174" s="61" t="s">
        <v>230</v>
      </c>
      <c r="H174" s="93">
        <v>-1.3033249422795308</v>
      </c>
      <c r="J174" s="50">
        <v>172</v>
      </c>
      <c r="K174" s="85">
        <v>64.3</v>
      </c>
      <c r="L174" s="85">
        <v>65.603324942279528</v>
      </c>
      <c r="M174" s="87">
        <v>-1.3033249422795308</v>
      </c>
      <c r="N174" s="171">
        <f t="shared" si="4"/>
        <v>-1.9866751318263962E-2</v>
      </c>
      <c r="O174" s="168">
        <f t="shared" si="5"/>
        <v>1</v>
      </c>
    </row>
    <row r="175" spans="1:16" x14ac:dyDescent="0.25">
      <c r="A175" s="17">
        <v>92.5</v>
      </c>
      <c r="B175" s="70">
        <v>2</v>
      </c>
      <c r="C175" s="83">
        <v>71.900000000000006</v>
      </c>
      <c r="E175" s="60" t="s">
        <v>226</v>
      </c>
      <c r="F175" s="90">
        <v>73.400664781692939</v>
      </c>
      <c r="G175" s="61" t="s">
        <v>230</v>
      </c>
      <c r="H175" s="93">
        <v>-1.500664781692933</v>
      </c>
      <c r="J175" s="50">
        <v>173</v>
      </c>
      <c r="K175" s="85">
        <v>71.900000000000006</v>
      </c>
      <c r="L175" s="85">
        <v>73.400664781692939</v>
      </c>
      <c r="M175" s="87">
        <v>-1.500664781692933</v>
      </c>
      <c r="N175" s="171">
        <f t="shared" si="4"/>
        <v>-2.0444839105424804E-2</v>
      </c>
      <c r="O175" s="168">
        <f t="shared" si="5"/>
        <v>1</v>
      </c>
    </row>
    <row r="176" spans="1:16" x14ac:dyDescent="0.25">
      <c r="A176" s="17">
        <v>92.5</v>
      </c>
      <c r="B176" s="70">
        <v>3</v>
      </c>
      <c r="C176" s="83">
        <v>80.8</v>
      </c>
      <c r="E176" s="60" t="s">
        <v>226</v>
      </c>
      <c r="F176" s="90">
        <v>81.030622478201877</v>
      </c>
      <c r="G176" s="61" t="s">
        <v>230</v>
      </c>
      <c r="H176" s="93">
        <v>-0.2306224782018802</v>
      </c>
      <c r="J176" s="50">
        <v>174</v>
      </c>
      <c r="K176" s="85">
        <v>80.8</v>
      </c>
      <c r="L176" s="85">
        <v>81.030622478201877</v>
      </c>
      <c r="M176" s="87">
        <v>-0.2306224782018802</v>
      </c>
      <c r="N176" s="171">
        <f t="shared" si="4"/>
        <v>-2.8461151000527011E-3</v>
      </c>
      <c r="O176" s="168">
        <f t="shared" si="5"/>
        <v>1</v>
      </c>
    </row>
    <row r="177" spans="1:16" x14ac:dyDescent="0.25">
      <c r="A177" s="17">
        <v>92.5</v>
      </c>
      <c r="B177" s="70">
        <v>6</v>
      </c>
      <c r="C177" s="83">
        <v>86.5</v>
      </c>
      <c r="E177" s="60" t="s">
        <v>226</v>
      </c>
      <c r="F177" s="90">
        <v>85.312171567863061</v>
      </c>
      <c r="G177" s="61" t="s">
        <v>230</v>
      </c>
      <c r="H177" s="93">
        <v>1.1878284321369392</v>
      </c>
      <c r="J177" s="50">
        <v>175</v>
      </c>
      <c r="K177" s="85">
        <v>86.5</v>
      </c>
      <c r="L177" s="85">
        <v>85.312171567863061</v>
      </c>
      <c r="M177" s="87">
        <v>1.1878284321369392</v>
      </c>
      <c r="N177" s="171">
        <f t="shared" si="4"/>
        <v>1.3923317274746199E-2</v>
      </c>
      <c r="O177" s="168">
        <f t="shared" si="5"/>
        <v>1</v>
      </c>
    </row>
    <row r="178" spans="1:16" x14ac:dyDescent="0.25">
      <c r="A178" s="17">
        <v>92.5</v>
      </c>
      <c r="B178" s="70">
        <v>10</v>
      </c>
      <c r="C178" s="83">
        <v>87.1</v>
      </c>
      <c r="E178" s="60" t="s">
        <v>226</v>
      </c>
      <c r="F178" s="90">
        <v>86.151258942987027</v>
      </c>
      <c r="G178" s="61" t="s">
        <v>230</v>
      </c>
      <c r="H178" s="93">
        <v>10.948741057012967</v>
      </c>
      <c r="J178" s="50">
        <v>176</v>
      </c>
      <c r="K178" s="85">
        <v>97.1</v>
      </c>
      <c r="L178" s="85">
        <v>86.151258942987027</v>
      </c>
      <c r="M178" s="87">
        <v>10.948741057012967</v>
      </c>
      <c r="N178" s="171">
        <f t="shared" si="4"/>
        <v>0.12708741800579604</v>
      </c>
      <c r="O178" s="168">
        <f t="shared" si="5"/>
        <v>0</v>
      </c>
      <c r="P178" s="173">
        <f>SUM(O163:O178)/COUNT(O163:O178)</f>
        <v>0.75</v>
      </c>
    </row>
    <row r="179" spans="1:16" x14ac:dyDescent="0.25">
      <c r="A179" s="17">
        <v>97.5</v>
      </c>
      <c r="B179" s="70">
        <v>0</v>
      </c>
      <c r="C179" s="83">
        <v>22.5</v>
      </c>
      <c r="E179" s="60" t="s">
        <v>226</v>
      </c>
      <c r="F179" s="90">
        <v>22.740356884132066</v>
      </c>
      <c r="G179" s="61" t="s">
        <v>230</v>
      </c>
      <c r="H179" s="93">
        <v>-0.24035688413206557</v>
      </c>
      <c r="J179" s="50">
        <v>177</v>
      </c>
      <c r="K179" s="85">
        <v>22.5</v>
      </c>
      <c r="L179" s="85">
        <v>22.740356884132066</v>
      </c>
      <c r="M179" s="87">
        <v>-0.24035688413206557</v>
      </c>
      <c r="N179" s="171">
        <f t="shared" si="4"/>
        <v>-1.0569617942090591E-2</v>
      </c>
      <c r="O179" s="168">
        <f t="shared" si="5"/>
        <v>1</v>
      </c>
    </row>
    <row r="180" spans="1:16" x14ac:dyDescent="0.25">
      <c r="A180" s="17">
        <v>97.5</v>
      </c>
      <c r="B180" s="70">
        <v>0.5</v>
      </c>
      <c r="C180" s="83">
        <v>44.2</v>
      </c>
      <c r="E180" s="60" t="s">
        <v>226</v>
      </c>
      <c r="F180" s="90">
        <v>38.666901098209792</v>
      </c>
      <c r="G180" s="61" t="s">
        <v>230</v>
      </c>
      <c r="H180" s="93">
        <v>5.5330989017902112</v>
      </c>
      <c r="J180" s="50">
        <v>178</v>
      </c>
      <c r="K180" s="85">
        <v>44.2</v>
      </c>
      <c r="L180" s="85">
        <v>38.666901098209792</v>
      </c>
      <c r="M180" s="87">
        <v>5.5330989017902112</v>
      </c>
      <c r="N180" s="171">
        <f t="shared" si="4"/>
        <v>0.14309651781343252</v>
      </c>
      <c r="O180" s="168">
        <f t="shared" si="5"/>
        <v>0</v>
      </c>
    </row>
    <row r="181" spans="1:16" x14ac:dyDescent="0.25">
      <c r="A181" s="17">
        <v>97.5</v>
      </c>
      <c r="B181" s="70">
        <v>1</v>
      </c>
      <c r="C181" s="83">
        <v>64.599999999999994</v>
      </c>
      <c r="E181" s="60" t="s">
        <v>226</v>
      </c>
      <c r="F181" s="90">
        <v>55.086518303668434</v>
      </c>
      <c r="G181" s="61" t="s">
        <v>230</v>
      </c>
      <c r="H181" s="93">
        <v>9.51348169633156</v>
      </c>
      <c r="J181" s="50">
        <v>179</v>
      </c>
      <c r="K181" s="85">
        <v>64.599999999999994</v>
      </c>
      <c r="L181" s="85">
        <v>55.086518303668434</v>
      </c>
      <c r="M181" s="87">
        <v>9.51348169633156</v>
      </c>
      <c r="N181" s="171">
        <f t="shared" si="4"/>
        <v>0.17270072586341001</v>
      </c>
      <c r="O181" s="168">
        <f t="shared" si="5"/>
        <v>0</v>
      </c>
    </row>
    <row r="182" spans="1:16" x14ac:dyDescent="0.25">
      <c r="A182" s="17">
        <v>97.5</v>
      </c>
      <c r="B182" s="70">
        <v>1.5</v>
      </c>
      <c r="C182" s="83">
        <v>75.400000000000006</v>
      </c>
      <c r="E182" s="60" t="s">
        <v>226</v>
      </c>
      <c r="F182" s="90">
        <v>67.8882248544177</v>
      </c>
      <c r="G182" s="61" t="s">
        <v>230</v>
      </c>
      <c r="H182" s="93">
        <v>7.5117751455823054</v>
      </c>
      <c r="J182" s="50">
        <v>180</v>
      </c>
      <c r="K182" s="85">
        <v>75.400000000000006</v>
      </c>
      <c r="L182" s="85">
        <v>67.8882248544177</v>
      </c>
      <c r="M182" s="87">
        <v>7.5117751455823054</v>
      </c>
      <c r="N182" s="171">
        <f t="shared" si="4"/>
        <v>0.11064916134853819</v>
      </c>
      <c r="O182" s="168">
        <f t="shared" si="5"/>
        <v>0</v>
      </c>
    </row>
    <row r="183" spans="1:16" x14ac:dyDescent="0.25">
      <c r="A183" s="17">
        <v>97.5</v>
      </c>
      <c r="B183" s="70">
        <v>2</v>
      </c>
      <c r="C183" s="83">
        <v>82.1</v>
      </c>
      <c r="E183" s="60" t="s">
        <v>226</v>
      </c>
      <c r="F183" s="90">
        <v>76.285942488323229</v>
      </c>
      <c r="G183" s="61" t="s">
        <v>230</v>
      </c>
      <c r="H183" s="93">
        <v>5.814057511676765</v>
      </c>
      <c r="J183" s="50">
        <v>181</v>
      </c>
      <c r="K183" s="85">
        <v>82.1</v>
      </c>
      <c r="L183" s="85">
        <v>76.285942488323229</v>
      </c>
      <c r="M183" s="87">
        <v>5.814057511676765</v>
      </c>
      <c r="N183" s="171">
        <f t="shared" si="4"/>
        <v>7.6214009056343485E-2</v>
      </c>
      <c r="O183" s="168">
        <f t="shared" si="5"/>
        <v>0</v>
      </c>
    </row>
    <row r="184" spans="1:16" x14ac:dyDescent="0.25">
      <c r="A184" s="17">
        <v>97.5</v>
      </c>
      <c r="B184" s="70">
        <v>3</v>
      </c>
      <c r="C184" s="83">
        <v>89</v>
      </c>
      <c r="E184" s="60" t="s">
        <v>226</v>
      </c>
      <c r="F184" s="90">
        <v>84.400721028413386</v>
      </c>
      <c r="G184" s="61" t="s">
        <v>230</v>
      </c>
      <c r="H184" s="93">
        <v>4.5992789715866138</v>
      </c>
      <c r="J184" s="50">
        <v>182</v>
      </c>
      <c r="K184" s="85">
        <v>89</v>
      </c>
      <c r="L184" s="85">
        <v>84.400721028413386</v>
      </c>
      <c r="M184" s="87">
        <v>4.5992789715866138</v>
      </c>
      <c r="N184" s="171">
        <f t="shared" si="4"/>
        <v>5.4493361141290164E-2</v>
      </c>
      <c r="O184" s="168">
        <f t="shared" si="5"/>
        <v>1</v>
      </c>
    </row>
    <row r="185" spans="1:16" x14ac:dyDescent="0.25">
      <c r="A185" s="17">
        <v>97.5</v>
      </c>
      <c r="B185" s="70">
        <v>6</v>
      </c>
      <c r="C185" s="83">
        <v>92.9</v>
      </c>
      <c r="E185" s="60" t="s">
        <v>226</v>
      </c>
      <c r="F185" s="90">
        <v>88.771545297169581</v>
      </c>
      <c r="G185" s="61" t="s">
        <v>230</v>
      </c>
      <c r="H185" s="93">
        <v>4.1284547028304246</v>
      </c>
      <c r="J185" s="50">
        <v>183</v>
      </c>
      <c r="K185" s="85">
        <v>92.9</v>
      </c>
      <c r="L185" s="85">
        <v>88.771545297169581</v>
      </c>
      <c r="M185" s="87">
        <v>4.1284547028304246</v>
      </c>
      <c r="N185" s="171">
        <f t="shared" si="4"/>
        <v>4.6506509366375279E-2</v>
      </c>
      <c r="O185" s="168">
        <f t="shared" si="5"/>
        <v>1</v>
      </c>
    </row>
    <row r="186" spans="1:16" x14ac:dyDescent="0.25">
      <c r="A186" s="17">
        <v>97.5</v>
      </c>
      <c r="B186" s="70">
        <v>10</v>
      </c>
      <c r="C186" s="83">
        <v>93</v>
      </c>
      <c r="E186" s="60" t="s">
        <v>226</v>
      </c>
      <c r="F186" s="90">
        <v>89.452594828535126</v>
      </c>
      <c r="G186" s="61" t="s">
        <v>230</v>
      </c>
      <c r="H186" s="93">
        <v>3.5474051714648738</v>
      </c>
      <c r="J186" s="50">
        <v>184</v>
      </c>
      <c r="K186" s="85">
        <v>93</v>
      </c>
      <c r="L186" s="85">
        <v>89.452594828535126</v>
      </c>
      <c r="M186" s="87">
        <v>3.5474051714648738</v>
      </c>
      <c r="N186" s="171">
        <f t="shared" si="4"/>
        <v>3.9656816867801599E-2</v>
      </c>
      <c r="O186" s="168">
        <f t="shared" si="5"/>
        <v>1</v>
      </c>
    </row>
    <row r="187" spans="1:16" x14ac:dyDescent="0.25">
      <c r="A187" s="17">
        <v>97.5</v>
      </c>
      <c r="B187" s="70">
        <v>0</v>
      </c>
      <c r="C187" s="83">
        <v>20.9</v>
      </c>
      <c r="E187" s="60" t="s">
        <v>226</v>
      </c>
      <c r="F187" s="90">
        <v>22.740356884132066</v>
      </c>
      <c r="G187" s="61" t="s">
        <v>230</v>
      </c>
      <c r="H187" s="93">
        <v>-1.840356884132067</v>
      </c>
      <c r="J187" s="50">
        <v>185</v>
      </c>
      <c r="K187" s="85">
        <v>20.9</v>
      </c>
      <c r="L187" s="85">
        <v>22.740356884132066</v>
      </c>
      <c r="M187" s="87">
        <v>-1.840356884132067</v>
      </c>
      <c r="N187" s="171">
        <f t="shared" si="4"/>
        <v>-8.0929111777319762E-2</v>
      </c>
      <c r="O187" s="168">
        <f t="shared" si="5"/>
        <v>0</v>
      </c>
    </row>
    <row r="188" spans="1:16" x14ac:dyDescent="0.25">
      <c r="A188" s="17">
        <v>97.5</v>
      </c>
      <c r="B188" s="70">
        <v>0.5</v>
      </c>
      <c r="C188" s="83">
        <v>41.6</v>
      </c>
      <c r="E188" s="60" t="s">
        <v>226</v>
      </c>
      <c r="F188" s="90">
        <v>38.666901098209792</v>
      </c>
      <c r="G188" s="61" t="s">
        <v>230</v>
      </c>
      <c r="H188" s="93">
        <v>2.9330989017902098</v>
      </c>
      <c r="J188" s="50">
        <v>186</v>
      </c>
      <c r="K188" s="85">
        <v>41.6</v>
      </c>
      <c r="L188" s="85">
        <v>38.666901098209792</v>
      </c>
      <c r="M188" s="87">
        <v>2.9330989017902098</v>
      </c>
      <c r="N188" s="171">
        <f t="shared" si="4"/>
        <v>7.5855546177348229E-2</v>
      </c>
      <c r="O188" s="168">
        <f t="shared" si="5"/>
        <v>0</v>
      </c>
    </row>
    <row r="189" spans="1:16" x14ac:dyDescent="0.25">
      <c r="A189" s="17">
        <v>97.5</v>
      </c>
      <c r="B189" s="70">
        <v>1</v>
      </c>
      <c r="C189" s="83">
        <v>62.4</v>
      </c>
      <c r="E189" s="60" t="s">
        <v>226</v>
      </c>
      <c r="F189" s="90">
        <v>55.086518303668434</v>
      </c>
      <c r="G189" s="61" t="s">
        <v>230</v>
      </c>
      <c r="H189" s="93">
        <v>7.3134816963315643</v>
      </c>
      <c r="J189" s="50">
        <v>187</v>
      </c>
      <c r="K189" s="85">
        <v>62.4</v>
      </c>
      <c r="L189" s="85">
        <v>55.086518303668434</v>
      </c>
      <c r="M189" s="87">
        <v>7.3134816963315643</v>
      </c>
      <c r="N189" s="171">
        <f t="shared" si="4"/>
        <v>0.13276354944081717</v>
      </c>
      <c r="O189" s="168">
        <f t="shared" si="5"/>
        <v>0</v>
      </c>
    </row>
    <row r="190" spans="1:16" x14ac:dyDescent="0.25">
      <c r="A190" s="17">
        <v>97.5</v>
      </c>
      <c r="B190" s="70">
        <v>1.5</v>
      </c>
      <c r="C190" s="83">
        <v>73.400000000000006</v>
      </c>
      <c r="E190" s="60" t="s">
        <v>226</v>
      </c>
      <c r="F190" s="90">
        <v>67.8882248544177</v>
      </c>
      <c r="G190" s="61" t="s">
        <v>230</v>
      </c>
      <c r="H190" s="93">
        <v>5.5117751455823054</v>
      </c>
      <c r="J190" s="50">
        <v>188</v>
      </c>
      <c r="K190" s="85">
        <v>73.400000000000006</v>
      </c>
      <c r="L190" s="85">
        <v>67.8882248544177</v>
      </c>
      <c r="M190" s="87">
        <v>5.5117751455823054</v>
      </c>
      <c r="N190" s="171">
        <f t="shared" si="4"/>
        <v>8.1188971392343559E-2</v>
      </c>
      <c r="O190" s="168">
        <f t="shared" si="5"/>
        <v>0</v>
      </c>
    </row>
    <row r="191" spans="1:16" x14ac:dyDescent="0.25">
      <c r="A191" s="17">
        <v>97.5</v>
      </c>
      <c r="B191" s="70">
        <v>2</v>
      </c>
      <c r="C191" s="83">
        <v>80.8</v>
      </c>
      <c r="E191" s="60" t="s">
        <v>226</v>
      </c>
      <c r="F191" s="90">
        <v>76.285942488323229</v>
      </c>
      <c r="G191" s="61" t="s">
        <v>230</v>
      </c>
      <c r="H191" s="93">
        <v>4.5140575116767678</v>
      </c>
      <c r="J191" s="50">
        <v>189</v>
      </c>
      <c r="K191" s="85">
        <v>80.8</v>
      </c>
      <c r="L191" s="85">
        <v>76.285942488323229</v>
      </c>
      <c r="M191" s="87">
        <v>4.5140575116767678</v>
      </c>
      <c r="N191" s="171">
        <f t="shared" si="4"/>
        <v>5.9172861531699837E-2</v>
      </c>
      <c r="O191" s="168">
        <f t="shared" si="5"/>
        <v>1</v>
      </c>
    </row>
    <row r="192" spans="1:16" x14ac:dyDescent="0.25">
      <c r="A192" s="17">
        <v>97.5</v>
      </c>
      <c r="B192" s="70">
        <v>3</v>
      </c>
      <c r="C192" s="83">
        <v>88.9</v>
      </c>
      <c r="E192" s="60" t="s">
        <v>226</v>
      </c>
      <c r="F192" s="90">
        <v>84.400721028413386</v>
      </c>
      <c r="G192" s="61" t="s">
        <v>230</v>
      </c>
      <c r="H192" s="93">
        <v>4.4992789715866195</v>
      </c>
      <c r="J192" s="50">
        <v>190</v>
      </c>
      <c r="K192" s="85">
        <v>88.9</v>
      </c>
      <c r="L192" s="85">
        <v>84.400721028413386</v>
      </c>
      <c r="M192" s="87">
        <v>4.4992789715866195</v>
      </c>
      <c r="N192" s="171">
        <f t="shared" si="4"/>
        <v>5.3308537140007883E-2</v>
      </c>
      <c r="O192" s="168">
        <f t="shared" si="5"/>
        <v>1</v>
      </c>
    </row>
    <row r="193" spans="1:16" x14ac:dyDescent="0.25">
      <c r="A193" s="17">
        <v>97.5</v>
      </c>
      <c r="B193" s="70">
        <v>6</v>
      </c>
      <c r="C193" s="83">
        <v>92.1</v>
      </c>
      <c r="E193" s="60" t="s">
        <v>226</v>
      </c>
      <c r="F193" s="90">
        <v>88.771545297169581</v>
      </c>
      <c r="G193" s="61" t="s">
        <v>230</v>
      </c>
      <c r="H193" s="93">
        <v>3.3284547028304132</v>
      </c>
      <c r="J193" s="50">
        <v>191</v>
      </c>
      <c r="K193" s="85">
        <v>92.1</v>
      </c>
      <c r="L193" s="85">
        <v>88.771545297169581</v>
      </c>
      <c r="M193" s="87">
        <v>3.3284547028304132</v>
      </c>
      <c r="N193" s="171">
        <f t="shared" si="4"/>
        <v>3.7494612622638875E-2</v>
      </c>
      <c r="O193" s="168">
        <f t="shared" si="5"/>
        <v>1</v>
      </c>
    </row>
    <row r="194" spans="1:16" ht="15.75" thickBot="1" x14ac:dyDescent="0.3">
      <c r="A194" s="18">
        <v>97.5</v>
      </c>
      <c r="B194" s="72">
        <v>10</v>
      </c>
      <c r="C194" s="84">
        <v>94</v>
      </c>
      <c r="E194" s="62" t="s">
        <v>226</v>
      </c>
      <c r="F194" s="91">
        <v>89.452594828535126</v>
      </c>
      <c r="G194" s="63" t="s">
        <v>230</v>
      </c>
      <c r="H194" s="94">
        <v>4.5474051714648738</v>
      </c>
      <c r="I194" s="164"/>
      <c r="J194" s="51">
        <v>192</v>
      </c>
      <c r="K194" s="86">
        <v>94</v>
      </c>
      <c r="L194" s="86">
        <v>89.452594828535126</v>
      </c>
      <c r="M194" s="88">
        <v>4.5474051714648738</v>
      </c>
      <c r="N194" s="171">
        <f t="shared" si="4"/>
        <v>5.0835922425519896E-2</v>
      </c>
      <c r="O194" s="168">
        <f t="shared" si="5"/>
        <v>1</v>
      </c>
      <c r="P194" s="173">
        <f>SUM(O179:O194)/COUNT(O179:O194)</f>
        <v>0.5</v>
      </c>
    </row>
    <row r="195" spans="1:16" ht="15.75" thickTop="1" x14ac:dyDescent="0.25"/>
  </sheetData>
  <mergeCells count="1">
    <mergeCell ref="E1:H1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5"/>
  <sheetViews>
    <sheetView topLeftCell="A157" workbookViewId="0">
      <selection activeCell="K38" sqref="K38"/>
    </sheetView>
  </sheetViews>
  <sheetFormatPr defaultRowHeight="15" x14ac:dyDescent="0.25"/>
  <cols>
    <col min="4" max="4" width="5.7109375" customWidth="1"/>
    <col min="5" max="5" width="8.85546875" bestFit="1" customWidth="1"/>
    <col min="6" max="6" width="10.140625" bestFit="1" customWidth="1"/>
    <col min="7" max="7" width="9.85546875" bestFit="1" customWidth="1"/>
    <col min="8" max="8" width="8.5703125" bestFit="1" customWidth="1"/>
    <col min="9" max="9" width="5.7109375" customWidth="1"/>
  </cols>
  <sheetData>
    <row r="1" spans="1:8" ht="15.75" thickBot="1" x14ac:dyDescent="0.3">
      <c r="E1" s="182" t="s">
        <v>383</v>
      </c>
      <c r="F1" s="182"/>
      <c r="G1" s="182"/>
      <c r="H1" s="182"/>
    </row>
    <row r="2" spans="1:8" ht="15.75" thickTop="1" x14ac:dyDescent="0.25">
      <c r="A2" s="13" t="s">
        <v>0</v>
      </c>
      <c r="B2" s="14" t="s">
        <v>1</v>
      </c>
      <c r="C2" s="15" t="s">
        <v>2</v>
      </c>
      <c r="E2" s="55" t="s">
        <v>225</v>
      </c>
      <c r="F2" s="56" t="s">
        <v>228</v>
      </c>
      <c r="G2" s="56" t="s">
        <v>229</v>
      </c>
      <c r="H2" s="57" t="s">
        <v>209</v>
      </c>
    </row>
    <row r="3" spans="1:8" s="99" customFormat="1" x14ac:dyDescent="0.25">
      <c r="A3" s="96">
        <v>52</v>
      </c>
      <c r="B3" s="153">
        <v>0</v>
      </c>
      <c r="C3" s="98">
        <v>4.686853525149302</v>
      </c>
      <c r="E3" s="100" t="s">
        <v>226</v>
      </c>
      <c r="F3" s="154">
        <v>4.3710923173110334</v>
      </c>
      <c r="G3" s="102" t="s">
        <v>230</v>
      </c>
      <c r="H3" s="103">
        <v>0.31576120783826855</v>
      </c>
    </row>
    <row r="4" spans="1:8" s="99" customFormat="1" x14ac:dyDescent="0.25">
      <c r="A4" s="108">
        <v>52</v>
      </c>
      <c r="B4" s="155">
        <v>0.5</v>
      </c>
      <c r="C4" s="110">
        <v>4.5330934021073546</v>
      </c>
      <c r="E4" s="111" t="s">
        <v>226</v>
      </c>
      <c r="F4" s="115">
        <v>4.3710923173110325</v>
      </c>
      <c r="G4" s="113" t="s">
        <v>230</v>
      </c>
      <c r="H4" s="114">
        <v>0.16200108479632203</v>
      </c>
    </row>
    <row r="5" spans="1:8" s="99" customFormat="1" x14ac:dyDescent="0.25">
      <c r="A5" s="108">
        <v>52</v>
      </c>
      <c r="B5" s="155">
        <v>1</v>
      </c>
      <c r="C5" s="110">
        <v>4.4972528447282896</v>
      </c>
      <c r="E5" s="111" t="s">
        <v>226</v>
      </c>
      <c r="F5" s="115">
        <v>4.3710923173110272</v>
      </c>
      <c r="G5" s="113" t="s">
        <v>230</v>
      </c>
      <c r="H5" s="114">
        <v>0.12616052741726236</v>
      </c>
    </row>
    <row r="6" spans="1:8" s="99" customFormat="1" x14ac:dyDescent="0.25">
      <c r="A6" s="108">
        <v>52</v>
      </c>
      <c r="B6" s="155">
        <v>1.5</v>
      </c>
      <c r="C6" s="110">
        <v>4.3917731411351753</v>
      </c>
      <c r="E6" s="111" t="s">
        <v>226</v>
      </c>
      <c r="F6" s="115">
        <v>4.3710923173109917</v>
      </c>
      <c r="G6" s="113" t="s">
        <v>230</v>
      </c>
      <c r="H6" s="114">
        <v>2.068082382418357E-2</v>
      </c>
    </row>
    <row r="7" spans="1:8" s="99" customFormat="1" x14ac:dyDescent="0.25">
      <c r="A7" s="108">
        <v>52</v>
      </c>
      <c r="B7" s="155">
        <v>2</v>
      </c>
      <c r="C7" s="110">
        <v>3.9401935287087269</v>
      </c>
      <c r="E7" s="111" t="s">
        <v>226</v>
      </c>
      <c r="F7" s="115">
        <v>4.371092317309456</v>
      </c>
      <c r="G7" s="113" t="s">
        <v>230</v>
      </c>
      <c r="H7" s="114">
        <v>-0.43089878860072917</v>
      </c>
    </row>
    <row r="8" spans="1:8" s="99" customFormat="1" x14ac:dyDescent="0.25">
      <c r="A8" s="108">
        <v>52</v>
      </c>
      <c r="B8" s="155">
        <v>3</v>
      </c>
      <c r="C8" s="110">
        <v>4.6451008077937868</v>
      </c>
      <c r="E8" s="111" t="s">
        <v>226</v>
      </c>
      <c r="F8" s="115">
        <v>4.370987776140808</v>
      </c>
      <c r="G8" s="113" t="s">
        <v>230</v>
      </c>
      <c r="H8" s="114">
        <v>0.27411303165297873</v>
      </c>
    </row>
    <row r="9" spans="1:8" s="99" customFormat="1" x14ac:dyDescent="0.25">
      <c r="A9" s="108">
        <v>52</v>
      </c>
      <c r="B9" s="155">
        <v>6</v>
      </c>
      <c r="C9" s="110">
        <v>4.4972528447282896</v>
      </c>
      <c r="E9" s="111" t="s">
        <v>226</v>
      </c>
      <c r="F9" s="115">
        <v>4.1687458491893956</v>
      </c>
      <c r="G9" s="113" t="s">
        <v>230</v>
      </c>
      <c r="H9" s="114">
        <v>0.32850699553889395</v>
      </c>
    </row>
    <row r="10" spans="1:8" s="99" customFormat="1" x14ac:dyDescent="0.25">
      <c r="A10" s="108">
        <v>52</v>
      </c>
      <c r="B10" s="155">
        <v>10</v>
      </c>
      <c r="C10" s="110">
        <v>4.1076722791016778</v>
      </c>
      <c r="E10" s="111" t="s">
        <v>226</v>
      </c>
      <c r="F10" s="115">
        <v>4.0728284106633232</v>
      </c>
      <c r="G10" s="113" t="s">
        <v>230</v>
      </c>
      <c r="H10" s="114">
        <v>3.4843868438354519E-2</v>
      </c>
    </row>
    <row r="11" spans="1:8" s="99" customFormat="1" x14ac:dyDescent="0.25">
      <c r="A11" s="108">
        <v>52</v>
      </c>
      <c r="B11" s="155">
        <v>0</v>
      </c>
      <c r="C11" s="110">
        <v>4.5678644001908557</v>
      </c>
      <c r="E11" s="111" t="s">
        <v>226</v>
      </c>
      <c r="F11" s="115">
        <v>4.3710923173110334</v>
      </c>
      <c r="G11" s="113" t="s">
        <v>230</v>
      </c>
      <c r="H11" s="114">
        <v>0.19677208287982229</v>
      </c>
    </row>
    <row r="12" spans="1:8" s="99" customFormat="1" x14ac:dyDescent="0.25">
      <c r="A12" s="108">
        <v>52</v>
      </c>
      <c r="B12" s="155">
        <v>1</v>
      </c>
      <c r="C12" s="110">
        <v>4.5246182877620722</v>
      </c>
      <c r="E12" s="111" t="s">
        <v>226</v>
      </c>
      <c r="F12" s="115">
        <v>4.3710923173110272</v>
      </c>
      <c r="G12" s="113" t="s">
        <v>230</v>
      </c>
      <c r="H12" s="114">
        <v>0.15352597045104499</v>
      </c>
    </row>
    <row r="13" spans="1:8" s="99" customFormat="1" x14ac:dyDescent="0.25">
      <c r="A13" s="108">
        <v>52</v>
      </c>
      <c r="B13" s="155">
        <v>2</v>
      </c>
      <c r="C13" s="110">
        <v>4.3917731411351753</v>
      </c>
      <c r="E13" s="111" t="s">
        <v>226</v>
      </c>
      <c r="F13" s="115">
        <v>4.371092317309456</v>
      </c>
      <c r="G13" s="113" t="s">
        <v>230</v>
      </c>
      <c r="H13" s="114">
        <v>2.068082382571923E-2</v>
      </c>
    </row>
    <row r="14" spans="1:8" s="99" customFormat="1" x14ac:dyDescent="0.25">
      <c r="A14" s="108">
        <v>52</v>
      </c>
      <c r="B14" s="155">
        <v>3</v>
      </c>
      <c r="C14" s="110">
        <v>4.1374688326093736</v>
      </c>
      <c r="E14" s="111" t="s">
        <v>226</v>
      </c>
      <c r="F14" s="115">
        <v>4.370987776140808</v>
      </c>
      <c r="G14" s="113" t="s">
        <v>230</v>
      </c>
      <c r="H14" s="114">
        <v>-0.23351894353143443</v>
      </c>
    </row>
    <row r="15" spans="1:8" s="99" customFormat="1" x14ac:dyDescent="0.25">
      <c r="A15" s="108">
        <v>52</v>
      </c>
      <c r="B15" s="155">
        <v>4</v>
      </c>
      <c r="C15" s="110">
        <v>4.9709543871827995</v>
      </c>
      <c r="E15" s="111" t="s">
        <v>226</v>
      </c>
      <c r="F15" s="115">
        <v>4.2634219795029793</v>
      </c>
      <c r="G15" s="113" t="s">
        <v>230</v>
      </c>
      <c r="H15" s="114">
        <v>0.70753240767982017</v>
      </c>
    </row>
    <row r="16" spans="1:8" s="99" customFormat="1" x14ac:dyDescent="0.25">
      <c r="A16" s="108">
        <v>52</v>
      </c>
      <c r="B16" s="155">
        <v>6</v>
      </c>
      <c r="C16" s="110">
        <v>4.4972528447282896</v>
      </c>
      <c r="E16" s="111" t="s">
        <v>226</v>
      </c>
      <c r="F16" s="115">
        <v>4.1687458491893956</v>
      </c>
      <c r="G16" s="113" t="s">
        <v>230</v>
      </c>
      <c r="H16" s="114">
        <v>0.32850699553889395</v>
      </c>
    </row>
    <row r="17" spans="1:8" s="99" customFormat="1" x14ac:dyDescent="0.25">
      <c r="A17" s="108">
        <v>52</v>
      </c>
      <c r="B17" s="155">
        <v>8</v>
      </c>
      <c r="C17" s="110">
        <v>4.5330934021073546</v>
      </c>
      <c r="E17" s="111" t="s">
        <v>226</v>
      </c>
      <c r="F17" s="115">
        <v>4.1387743272105588</v>
      </c>
      <c r="G17" s="113" t="s">
        <v>230</v>
      </c>
      <c r="H17" s="114">
        <v>0.39431907489679574</v>
      </c>
    </row>
    <row r="18" spans="1:8" s="99" customFormat="1" x14ac:dyDescent="0.25">
      <c r="A18" s="108">
        <v>52</v>
      </c>
      <c r="B18" s="155">
        <v>10</v>
      </c>
      <c r="C18" s="110">
        <v>3.9886831541432315</v>
      </c>
      <c r="E18" s="111" t="s">
        <v>226</v>
      </c>
      <c r="F18" s="115">
        <v>4.0728284106633232</v>
      </c>
      <c r="G18" s="113" t="s">
        <v>230</v>
      </c>
      <c r="H18" s="114">
        <v>-8.4145256520091749E-2</v>
      </c>
    </row>
    <row r="19" spans="1:8" s="99" customFormat="1" x14ac:dyDescent="0.25">
      <c r="A19" s="108">
        <v>56</v>
      </c>
      <c r="B19" s="155">
        <v>0</v>
      </c>
      <c r="C19" s="110">
        <v>4.4972528447282896</v>
      </c>
      <c r="E19" s="111" t="s">
        <v>226</v>
      </c>
      <c r="F19" s="115">
        <v>4.3710923173110316</v>
      </c>
      <c r="G19" s="113" t="s">
        <v>230</v>
      </c>
      <c r="H19" s="114">
        <v>0.12616052741725792</v>
      </c>
    </row>
    <row r="20" spans="1:8" s="99" customFormat="1" x14ac:dyDescent="0.25">
      <c r="A20" s="108">
        <v>56</v>
      </c>
      <c r="B20" s="155">
        <v>0.5</v>
      </c>
      <c r="C20" s="110">
        <v>4.7531118182119849</v>
      </c>
      <c r="E20" s="111" t="s">
        <v>226</v>
      </c>
      <c r="F20" s="115">
        <v>4.3710923173110299</v>
      </c>
      <c r="G20" s="113" t="s">
        <v>230</v>
      </c>
      <c r="H20" s="114">
        <v>0.38201950090095504</v>
      </c>
    </row>
    <row r="21" spans="1:8" s="99" customFormat="1" x14ac:dyDescent="0.25">
      <c r="A21" s="108">
        <v>56</v>
      </c>
      <c r="B21" s="155">
        <v>1</v>
      </c>
      <c r="C21" s="110">
        <v>4.9709543871827995</v>
      </c>
      <c r="E21" s="111" t="s">
        <v>226</v>
      </c>
      <c r="F21" s="115">
        <v>4.3710923173110228</v>
      </c>
      <c r="G21" s="113" t="s">
        <v>230</v>
      </c>
      <c r="H21" s="114">
        <v>0.5998620698717767</v>
      </c>
    </row>
    <row r="22" spans="1:8" s="99" customFormat="1" x14ac:dyDescent="0.25">
      <c r="A22" s="108">
        <v>56</v>
      </c>
      <c r="B22" s="155">
        <v>1.5</v>
      </c>
      <c r="C22" s="110">
        <v>3.9886831541432315</v>
      </c>
      <c r="E22" s="111" t="s">
        <v>226</v>
      </c>
      <c r="F22" s="115">
        <v>4.3710923173109508</v>
      </c>
      <c r="G22" s="113" t="s">
        <v>230</v>
      </c>
      <c r="H22" s="114">
        <v>-0.38240916316771933</v>
      </c>
    </row>
    <row r="23" spans="1:8" s="99" customFormat="1" x14ac:dyDescent="0.25">
      <c r="A23" s="108">
        <v>56</v>
      </c>
      <c r="B23" s="155">
        <v>2</v>
      </c>
      <c r="C23" s="110">
        <v>5.255765461594132</v>
      </c>
      <c r="E23" s="111" t="s">
        <v>226</v>
      </c>
      <c r="F23" s="115">
        <v>4.3710923173046403</v>
      </c>
      <c r="G23" s="113" t="s">
        <v>230</v>
      </c>
      <c r="H23" s="114">
        <v>0.88467314428949173</v>
      </c>
    </row>
    <row r="24" spans="1:8" s="99" customFormat="1" x14ac:dyDescent="0.25">
      <c r="A24" s="108">
        <v>56</v>
      </c>
      <c r="B24" s="155">
        <v>3</v>
      </c>
      <c r="C24" s="110">
        <v>4.4972528447282896</v>
      </c>
      <c r="E24" s="111" t="s">
        <v>226</v>
      </c>
      <c r="F24" s="115">
        <v>4.3705162228482788</v>
      </c>
      <c r="G24" s="113" t="s">
        <v>230</v>
      </c>
      <c r="H24" s="114">
        <v>0.12673662188001078</v>
      </c>
    </row>
    <row r="25" spans="1:8" s="99" customFormat="1" x14ac:dyDescent="0.25">
      <c r="A25" s="108">
        <v>56</v>
      </c>
      <c r="B25" s="155">
        <v>6</v>
      </c>
      <c r="C25" s="110">
        <v>4.5246182877620722</v>
      </c>
      <c r="E25" s="111" t="s">
        <v>226</v>
      </c>
      <c r="F25" s="115">
        <v>4.054804854379376</v>
      </c>
      <c r="G25" s="113" t="s">
        <v>230</v>
      </c>
      <c r="H25" s="114">
        <v>0.46981343338269621</v>
      </c>
    </row>
    <row r="26" spans="1:8" s="99" customFormat="1" x14ac:dyDescent="0.25">
      <c r="A26" s="108">
        <v>56</v>
      </c>
      <c r="B26" s="155">
        <v>10</v>
      </c>
      <c r="C26" s="110">
        <v>3.4560445715737376</v>
      </c>
      <c r="E26" s="111" t="s">
        <v>226</v>
      </c>
      <c r="F26" s="115">
        <v>3.1920448916793864</v>
      </c>
      <c r="G26" s="113" t="s">
        <v>230</v>
      </c>
      <c r="H26" s="114">
        <v>0.26399967989435114</v>
      </c>
    </row>
    <row r="27" spans="1:8" s="99" customFormat="1" x14ac:dyDescent="0.25">
      <c r="A27" s="108">
        <v>56</v>
      </c>
      <c r="B27" s="155">
        <v>0</v>
      </c>
      <c r="C27" s="110">
        <v>5.0718864630251943</v>
      </c>
      <c r="E27" s="111" t="s">
        <v>226</v>
      </c>
      <c r="F27" s="115">
        <v>4.3710923173110316</v>
      </c>
      <c r="G27" s="113" t="s">
        <v>230</v>
      </c>
      <c r="H27" s="114">
        <v>0.70079414571416265</v>
      </c>
    </row>
    <row r="28" spans="1:8" s="99" customFormat="1" x14ac:dyDescent="0.25">
      <c r="A28" s="108">
        <v>56</v>
      </c>
      <c r="B28" s="155">
        <v>1</v>
      </c>
      <c r="C28" s="110">
        <v>4.6451008077937868</v>
      </c>
      <c r="E28" s="111" t="s">
        <v>226</v>
      </c>
      <c r="F28" s="115">
        <v>4.3710923173110228</v>
      </c>
      <c r="G28" s="113" t="s">
        <v>230</v>
      </c>
      <c r="H28" s="114">
        <v>0.27400849048276399</v>
      </c>
    </row>
    <row r="29" spans="1:8" s="99" customFormat="1" x14ac:dyDescent="0.25">
      <c r="A29" s="108">
        <v>56</v>
      </c>
      <c r="B29" s="155">
        <v>2</v>
      </c>
      <c r="C29" s="110">
        <v>4.6451008077937868</v>
      </c>
      <c r="E29" s="111" t="s">
        <v>226</v>
      </c>
      <c r="F29" s="115">
        <v>4.3710923173046403</v>
      </c>
      <c r="G29" s="113" t="s">
        <v>230</v>
      </c>
      <c r="H29" s="114">
        <v>0.27400849048914644</v>
      </c>
    </row>
    <row r="30" spans="1:8" s="99" customFormat="1" x14ac:dyDescent="0.25">
      <c r="A30" s="108">
        <v>56</v>
      </c>
      <c r="B30" s="155">
        <v>3</v>
      </c>
      <c r="C30" s="110">
        <v>4.7122997678130414</v>
      </c>
      <c r="E30" s="111" t="s">
        <v>226</v>
      </c>
      <c r="F30" s="115">
        <v>4.3705162228482788</v>
      </c>
      <c r="G30" s="113" t="s">
        <v>230</v>
      </c>
      <c r="H30" s="114">
        <v>0.3417835449647626</v>
      </c>
    </row>
    <row r="31" spans="1:8" s="99" customFormat="1" x14ac:dyDescent="0.25">
      <c r="A31" s="108">
        <v>56</v>
      </c>
      <c r="B31" s="155">
        <v>4</v>
      </c>
      <c r="C31" s="110">
        <v>4.6451008077937868</v>
      </c>
      <c r="E31" s="111" t="s">
        <v>226</v>
      </c>
      <c r="F31" s="115">
        <v>4.2124788088764529</v>
      </c>
      <c r="G31" s="113" t="s">
        <v>230</v>
      </c>
      <c r="H31" s="114">
        <v>0.43262199891733388</v>
      </c>
    </row>
    <row r="32" spans="1:8" s="99" customFormat="1" x14ac:dyDescent="0.25">
      <c r="A32" s="108">
        <v>56</v>
      </c>
      <c r="B32" s="155">
        <v>6</v>
      </c>
      <c r="C32" s="110">
        <v>4.1076722791016778</v>
      </c>
      <c r="E32" s="111" t="s">
        <v>226</v>
      </c>
      <c r="F32" s="115">
        <v>4.054804854379376</v>
      </c>
      <c r="G32" s="113" t="s">
        <v>230</v>
      </c>
      <c r="H32" s="114">
        <v>5.286742472230177E-2</v>
      </c>
    </row>
    <row r="33" spans="1:8" s="99" customFormat="1" x14ac:dyDescent="0.25">
      <c r="A33" s="108">
        <v>56</v>
      </c>
      <c r="B33" s="155">
        <v>8</v>
      </c>
      <c r="C33" s="110">
        <v>3.9788438001208815</v>
      </c>
      <c r="E33" s="111" t="s">
        <v>226</v>
      </c>
      <c r="F33" s="115">
        <v>3.8516370202862955</v>
      </c>
      <c r="G33" s="113" t="s">
        <v>230</v>
      </c>
      <c r="H33" s="114">
        <v>0.12720677983458595</v>
      </c>
    </row>
    <row r="34" spans="1:8" s="99" customFormat="1" x14ac:dyDescent="0.25">
      <c r="A34" s="108">
        <v>56</v>
      </c>
      <c r="B34" s="155">
        <v>10</v>
      </c>
      <c r="C34" s="110">
        <v>2.8690573173887661</v>
      </c>
      <c r="E34" s="111" t="s">
        <v>226</v>
      </c>
      <c r="F34" s="115">
        <v>3.1920448916793864</v>
      </c>
      <c r="G34" s="113" t="s">
        <v>230</v>
      </c>
      <c r="H34" s="114">
        <v>-0.32298757429062031</v>
      </c>
    </row>
    <row r="35" spans="1:8" s="99" customFormat="1" x14ac:dyDescent="0.25">
      <c r="A35" s="108">
        <v>60</v>
      </c>
      <c r="B35" s="155">
        <v>0</v>
      </c>
      <c r="C35" s="110">
        <v>4.4205268979330352</v>
      </c>
      <c r="E35" s="111" t="s">
        <v>226</v>
      </c>
      <c r="F35" s="115">
        <v>4.3710923173110245</v>
      </c>
      <c r="G35" s="113" t="s">
        <v>230</v>
      </c>
      <c r="H35" s="114">
        <v>4.9434580622010671E-2</v>
      </c>
    </row>
    <row r="36" spans="1:8" s="99" customFormat="1" x14ac:dyDescent="0.25">
      <c r="A36" s="108">
        <v>60</v>
      </c>
      <c r="B36" s="155">
        <v>0.5</v>
      </c>
      <c r="C36" s="110">
        <v>4.5246182877620722</v>
      </c>
      <c r="E36" s="111" t="s">
        <v>226</v>
      </c>
      <c r="F36" s="115">
        <v>4.3710923173110201</v>
      </c>
      <c r="G36" s="113" t="s">
        <v>230</v>
      </c>
      <c r="H36" s="114">
        <v>0.1535259704510521</v>
      </c>
    </row>
    <row r="37" spans="1:8" s="99" customFormat="1" x14ac:dyDescent="0.25">
      <c r="A37" s="108">
        <v>60</v>
      </c>
      <c r="B37" s="155">
        <v>1</v>
      </c>
      <c r="C37" s="110">
        <v>4.1806043388143852</v>
      </c>
      <c r="E37" s="111" t="s">
        <v>226</v>
      </c>
      <c r="F37" s="115">
        <v>4.3710923173109997</v>
      </c>
      <c r="G37" s="113" t="s">
        <v>230</v>
      </c>
      <c r="H37" s="114">
        <v>-0.19048797849661447</v>
      </c>
    </row>
    <row r="38" spans="1:8" s="99" customFormat="1" x14ac:dyDescent="0.25">
      <c r="A38" s="108">
        <v>60</v>
      </c>
      <c r="B38" s="155">
        <v>1.5</v>
      </c>
      <c r="C38" s="110">
        <v>4.6451008077937868</v>
      </c>
      <c r="E38" s="111" t="s">
        <v>226</v>
      </c>
      <c r="F38" s="115">
        <v>4.3710923173107723</v>
      </c>
      <c r="G38" s="113" t="s">
        <v>230</v>
      </c>
      <c r="H38" s="114">
        <v>0.27400849048301446</v>
      </c>
    </row>
    <row r="39" spans="1:8" s="99" customFormat="1" x14ac:dyDescent="0.25">
      <c r="A39" s="108">
        <v>60</v>
      </c>
      <c r="B39" s="155">
        <v>2</v>
      </c>
      <c r="C39" s="110">
        <v>4.4205268979330352</v>
      </c>
      <c r="E39" s="111" t="s">
        <v>226</v>
      </c>
      <c r="F39" s="115">
        <v>4.3710923172604241</v>
      </c>
      <c r="G39" s="113" t="s">
        <v>230</v>
      </c>
      <c r="H39" s="114">
        <v>4.9434580672611084E-2</v>
      </c>
    </row>
    <row r="40" spans="1:8" s="99" customFormat="1" x14ac:dyDescent="0.25">
      <c r="A40" s="108">
        <v>60</v>
      </c>
      <c r="B40" s="155">
        <v>3</v>
      </c>
      <c r="C40" s="110">
        <v>4.5246182877620722</v>
      </c>
      <c r="E40" s="111" t="s">
        <v>226</v>
      </c>
      <c r="F40" s="115">
        <v>4.3668051530393246</v>
      </c>
      <c r="G40" s="113" t="s">
        <v>230</v>
      </c>
      <c r="H40" s="114">
        <v>0.15781313472274761</v>
      </c>
    </row>
    <row r="41" spans="1:8" s="99" customFormat="1" x14ac:dyDescent="0.25">
      <c r="A41" s="108">
        <v>60</v>
      </c>
      <c r="B41" s="155">
        <v>6</v>
      </c>
      <c r="C41" s="110">
        <v>2.817741873407456</v>
      </c>
      <c r="E41" s="111" t="s">
        <v>226</v>
      </c>
      <c r="F41" s="115">
        <v>2.9693630666488744</v>
      </c>
      <c r="G41" s="113" t="s">
        <v>230</v>
      </c>
      <c r="H41" s="114">
        <v>-0.15162119324141843</v>
      </c>
    </row>
    <row r="42" spans="1:8" s="99" customFormat="1" x14ac:dyDescent="0.25">
      <c r="A42" s="108">
        <v>60</v>
      </c>
      <c r="B42" s="155">
        <v>10</v>
      </c>
      <c r="C42" s="110">
        <v>-1</v>
      </c>
      <c r="E42" s="111" t="s">
        <v>226</v>
      </c>
      <c r="F42" s="115">
        <v>-0.8350790916027484</v>
      </c>
      <c r="G42" s="113" t="s">
        <v>230</v>
      </c>
      <c r="H42" s="114">
        <v>-0.1649209083972516</v>
      </c>
    </row>
    <row r="43" spans="1:8" s="99" customFormat="1" x14ac:dyDescent="0.25">
      <c r="A43" s="108">
        <v>60</v>
      </c>
      <c r="B43" s="155">
        <v>0</v>
      </c>
      <c r="C43" s="110">
        <v>4.686853525149302</v>
      </c>
      <c r="E43" s="111" t="s">
        <v>226</v>
      </c>
      <c r="F43" s="115">
        <v>4.3710923173110245</v>
      </c>
      <c r="G43" s="113" t="s">
        <v>230</v>
      </c>
      <c r="H43" s="114">
        <v>0.31576120783827744</v>
      </c>
    </row>
    <row r="44" spans="1:8" s="99" customFormat="1" x14ac:dyDescent="0.25">
      <c r="A44" s="108">
        <v>60</v>
      </c>
      <c r="B44" s="155">
        <v>1</v>
      </c>
      <c r="C44" s="110">
        <v>4.2345214861444633</v>
      </c>
      <c r="E44" s="111" t="s">
        <v>226</v>
      </c>
      <c r="F44" s="115">
        <v>4.3710923173109997</v>
      </c>
      <c r="G44" s="113" t="s">
        <v>230</v>
      </c>
      <c r="H44" s="114">
        <v>-0.13657083116653634</v>
      </c>
    </row>
    <row r="45" spans="1:8" s="99" customFormat="1" x14ac:dyDescent="0.25">
      <c r="A45" s="108">
        <v>60</v>
      </c>
      <c r="B45" s="155">
        <v>2</v>
      </c>
      <c r="C45" s="110">
        <v>4.5590000167106401</v>
      </c>
      <c r="E45" s="111" t="s">
        <v>226</v>
      </c>
      <c r="F45" s="115">
        <v>4.3710923172604241</v>
      </c>
      <c r="G45" s="113" t="s">
        <v>230</v>
      </c>
      <c r="H45" s="114">
        <v>0.18790769945021601</v>
      </c>
    </row>
    <row r="46" spans="1:8" s="99" customFormat="1" x14ac:dyDescent="0.25">
      <c r="A46" s="108">
        <v>60</v>
      </c>
      <c r="B46" s="155">
        <v>3</v>
      </c>
      <c r="C46" s="110">
        <v>4.4264159976022963</v>
      </c>
      <c r="E46" s="111" t="s">
        <v>226</v>
      </c>
      <c r="F46" s="115">
        <v>4.3668051530393246</v>
      </c>
      <c r="G46" s="113" t="s">
        <v>230</v>
      </c>
      <c r="H46" s="114">
        <v>5.9610844562971721E-2</v>
      </c>
    </row>
    <row r="47" spans="1:8" s="99" customFormat="1" x14ac:dyDescent="0.25">
      <c r="A47" s="108">
        <v>60</v>
      </c>
      <c r="B47" s="155">
        <v>4</v>
      </c>
      <c r="C47" s="110">
        <v>3.9886831541432315</v>
      </c>
      <c r="E47" s="111" t="s">
        <v>226</v>
      </c>
      <c r="F47" s="115">
        <v>3.9347539877678654</v>
      </c>
      <c r="G47" s="113" t="s">
        <v>230</v>
      </c>
      <c r="H47" s="114">
        <v>5.3929166375366044E-2</v>
      </c>
    </row>
    <row r="48" spans="1:8" s="99" customFormat="1" x14ac:dyDescent="0.25">
      <c r="A48" s="108">
        <v>60</v>
      </c>
      <c r="B48" s="155">
        <v>6</v>
      </c>
      <c r="C48" s="110">
        <v>2.817741873407456</v>
      </c>
      <c r="E48" s="111" t="s">
        <v>226</v>
      </c>
      <c r="F48" s="115">
        <v>2.9693630666488744</v>
      </c>
      <c r="G48" s="113" t="s">
        <v>230</v>
      </c>
      <c r="H48" s="114">
        <v>-0.15162119324141843</v>
      </c>
    </row>
    <row r="49" spans="1:8" s="99" customFormat="1" x14ac:dyDescent="0.25">
      <c r="A49" s="108">
        <v>60</v>
      </c>
      <c r="B49" s="155">
        <v>8</v>
      </c>
      <c r="C49" s="110">
        <v>-1</v>
      </c>
      <c r="E49" s="111" t="s">
        <v>226</v>
      </c>
      <c r="F49" s="115">
        <v>0.7007992567084933</v>
      </c>
      <c r="G49" s="113" t="s">
        <v>244</v>
      </c>
      <c r="H49" s="114">
        <v>-1.7007992567084933</v>
      </c>
    </row>
    <row r="50" spans="1:8" s="99" customFormat="1" x14ac:dyDescent="0.25">
      <c r="A50" s="108">
        <v>60</v>
      </c>
      <c r="B50" s="155">
        <v>10</v>
      </c>
      <c r="C50" s="110">
        <v>-1</v>
      </c>
      <c r="E50" s="111" t="s">
        <v>226</v>
      </c>
      <c r="F50" s="115">
        <v>-0.8350790916027484</v>
      </c>
      <c r="G50" s="113" t="s">
        <v>230</v>
      </c>
      <c r="H50" s="114">
        <v>-0.1649209083972516</v>
      </c>
    </row>
    <row r="51" spans="1:8" s="99" customFormat="1" x14ac:dyDescent="0.25">
      <c r="A51" s="108">
        <v>64</v>
      </c>
      <c r="B51" s="155">
        <v>0</v>
      </c>
      <c r="C51" s="110">
        <v>4.0607799220937508</v>
      </c>
      <c r="E51" s="111" t="s">
        <v>226</v>
      </c>
      <c r="F51" s="115">
        <v>4.3710923173109641</v>
      </c>
      <c r="G51" s="113" t="s">
        <v>230</v>
      </c>
      <c r="H51" s="114">
        <v>-0.31031239521721332</v>
      </c>
    </row>
    <row r="52" spans="1:8" s="99" customFormat="1" x14ac:dyDescent="0.25">
      <c r="A52" s="108">
        <v>64</v>
      </c>
      <c r="B52" s="155">
        <v>0.5</v>
      </c>
      <c r="C52" s="110">
        <v>4.3917731411351753</v>
      </c>
      <c r="E52" s="111" t="s">
        <v>226</v>
      </c>
      <c r="F52" s="115">
        <v>4.3710923173109233</v>
      </c>
      <c r="G52" s="113" t="s">
        <v>230</v>
      </c>
      <c r="H52" s="114">
        <v>2.0680823824251959E-2</v>
      </c>
    </row>
    <row r="53" spans="1:8" s="99" customFormat="1" x14ac:dyDescent="0.25">
      <c r="A53" s="108">
        <v>64</v>
      </c>
      <c r="B53" s="155">
        <v>1</v>
      </c>
      <c r="C53" s="110">
        <v>4.4972528447282896</v>
      </c>
      <c r="E53" s="111" t="s">
        <v>226</v>
      </c>
      <c r="F53" s="115">
        <v>4.3710923173107528</v>
      </c>
      <c r="G53" s="113" t="s">
        <v>230</v>
      </c>
      <c r="H53" s="114">
        <v>0.12616052741753681</v>
      </c>
    </row>
    <row r="54" spans="1:8" s="99" customFormat="1" x14ac:dyDescent="0.25">
      <c r="A54" s="108">
        <v>64</v>
      </c>
      <c r="B54" s="155">
        <v>1.5</v>
      </c>
      <c r="C54" s="110">
        <v>4.0923778877536172</v>
      </c>
      <c r="E54" s="111" t="s">
        <v>226</v>
      </c>
      <c r="F54" s="115">
        <v>4.3710923173077081</v>
      </c>
      <c r="G54" s="113" t="s">
        <v>230</v>
      </c>
      <c r="H54" s="114">
        <v>-0.27871442955409087</v>
      </c>
    </row>
    <row r="55" spans="1:8" s="99" customFormat="1" x14ac:dyDescent="0.25">
      <c r="A55" s="108">
        <v>64</v>
      </c>
      <c r="B55" s="155">
        <v>2</v>
      </c>
      <c r="C55" s="110">
        <v>4.1540624062142912</v>
      </c>
      <c r="E55" s="111" t="s">
        <v>226</v>
      </c>
      <c r="F55" s="115">
        <v>4.3710923150843328</v>
      </c>
      <c r="G55" s="113" t="s">
        <v>230</v>
      </c>
      <c r="H55" s="114">
        <v>-0.21702990887004159</v>
      </c>
    </row>
    <row r="56" spans="1:8" s="99" customFormat="1" x14ac:dyDescent="0.25">
      <c r="A56" s="108">
        <v>64</v>
      </c>
      <c r="B56" s="155">
        <v>3</v>
      </c>
      <c r="C56" s="110">
        <v>3.5107622660936211</v>
      </c>
      <c r="E56" s="111" t="s">
        <v>226</v>
      </c>
      <c r="F56" s="115">
        <v>4.2190762594720681</v>
      </c>
      <c r="G56" s="113" t="s">
        <v>230</v>
      </c>
      <c r="H56" s="114">
        <v>-0.70831399337844703</v>
      </c>
    </row>
    <row r="57" spans="1:8" s="99" customFormat="1" x14ac:dyDescent="0.25">
      <c r="A57" s="108">
        <v>64</v>
      </c>
      <c r="B57" s="155">
        <v>6</v>
      </c>
      <c r="C57" s="110">
        <v>-1</v>
      </c>
      <c r="E57" s="111" t="s">
        <v>226</v>
      </c>
      <c r="F57" s="115">
        <v>-0.90432113273811643</v>
      </c>
      <c r="G57" s="113" t="s">
        <v>230</v>
      </c>
      <c r="H57" s="114">
        <v>-9.5678867261883571E-2</v>
      </c>
    </row>
    <row r="58" spans="1:8" s="99" customFormat="1" x14ac:dyDescent="0.25">
      <c r="A58" s="108">
        <v>64</v>
      </c>
      <c r="B58" s="155">
        <v>10</v>
      </c>
      <c r="C58" s="110">
        <v>-1</v>
      </c>
      <c r="E58" s="111" t="s">
        <v>226</v>
      </c>
      <c r="F58" s="115">
        <v>-1.0117784299012356</v>
      </c>
      <c r="G58" s="113" t="s">
        <v>230</v>
      </c>
      <c r="H58" s="114">
        <v>1.1778429901235565E-2</v>
      </c>
    </row>
    <row r="59" spans="1:8" s="99" customFormat="1" x14ac:dyDescent="0.25">
      <c r="A59" s="108">
        <v>64</v>
      </c>
      <c r="B59" s="155">
        <v>0</v>
      </c>
      <c r="C59" s="110">
        <v>4.6451008077937868</v>
      </c>
      <c r="E59" s="111" t="s">
        <v>226</v>
      </c>
      <c r="F59" s="115">
        <v>4.3710923173109641</v>
      </c>
      <c r="G59" s="113" t="s">
        <v>230</v>
      </c>
      <c r="H59" s="114">
        <v>0.27400849048282261</v>
      </c>
    </row>
    <row r="60" spans="1:8" s="99" customFormat="1" x14ac:dyDescent="0.25">
      <c r="A60" s="108">
        <v>64</v>
      </c>
      <c r="B60" s="155">
        <v>1</v>
      </c>
      <c r="C60" s="110">
        <v>4.5330934021073546</v>
      </c>
      <c r="E60" s="111" t="s">
        <v>226</v>
      </c>
      <c r="F60" s="115">
        <v>4.3710923173107528</v>
      </c>
      <c r="G60" s="113" t="s">
        <v>230</v>
      </c>
      <c r="H60" s="114">
        <v>0.1620010847966018</v>
      </c>
    </row>
    <row r="61" spans="1:8" s="99" customFormat="1" x14ac:dyDescent="0.25">
      <c r="A61" s="108">
        <v>64</v>
      </c>
      <c r="B61" s="155">
        <v>2</v>
      </c>
      <c r="C61" s="110">
        <v>4.6451008077937868</v>
      </c>
      <c r="E61" s="111" t="s">
        <v>226</v>
      </c>
      <c r="F61" s="115">
        <v>4.3710923150843328</v>
      </c>
      <c r="G61" s="113" t="s">
        <v>230</v>
      </c>
      <c r="H61" s="114">
        <v>0.27400849270945393</v>
      </c>
    </row>
    <row r="62" spans="1:8" s="99" customFormat="1" x14ac:dyDescent="0.25">
      <c r="A62" s="108">
        <v>64</v>
      </c>
      <c r="B62" s="155">
        <v>3</v>
      </c>
      <c r="C62" s="110">
        <v>3.4560445715737376</v>
      </c>
      <c r="E62" s="111" t="s">
        <v>226</v>
      </c>
      <c r="F62" s="115">
        <v>4.2190762594720681</v>
      </c>
      <c r="G62" s="113" t="s">
        <v>230</v>
      </c>
      <c r="H62" s="114">
        <v>-0.76303168789833054</v>
      </c>
    </row>
    <row r="63" spans="1:8" s="99" customFormat="1" x14ac:dyDescent="0.25">
      <c r="A63" s="108">
        <v>64</v>
      </c>
      <c r="B63" s="155">
        <v>4</v>
      </c>
      <c r="C63" s="110">
        <v>1.8951928534003275</v>
      </c>
      <c r="E63" s="111" t="s">
        <v>226</v>
      </c>
      <c r="F63" s="115">
        <v>0.52431312210962577</v>
      </c>
      <c r="G63" s="113" t="s">
        <v>244</v>
      </c>
      <c r="H63" s="114">
        <v>1.3708797312907017</v>
      </c>
    </row>
    <row r="64" spans="1:8" s="99" customFormat="1" x14ac:dyDescent="0.25">
      <c r="A64" s="108">
        <v>64</v>
      </c>
      <c r="B64" s="155">
        <v>6</v>
      </c>
      <c r="C64" s="110">
        <v>-1</v>
      </c>
      <c r="E64" s="111" t="s">
        <v>226</v>
      </c>
      <c r="F64" s="115">
        <v>-0.90432113273811643</v>
      </c>
      <c r="G64" s="113" t="s">
        <v>230</v>
      </c>
      <c r="H64" s="114">
        <v>-9.5678867261883571E-2</v>
      </c>
    </row>
    <row r="65" spans="1:8" s="99" customFormat="1" x14ac:dyDescent="0.25">
      <c r="A65" s="108">
        <v>64</v>
      </c>
      <c r="B65" s="155">
        <v>8</v>
      </c>
      <c r="C65" s="110">
        <v>-1</v>
      </c>
      <c r="E65" s="111" t="s">
        <v>226</v>
      </c>
      <c r="F65" s="115">
        <v>-1.006907410024692</v>
      </c>
      <c r="G65" s="113" t="s">
        <v>230</v>
      </c>
      <c r="H65" s="114">
        <v>6.9074100246919734E-3</v>
      </c>
    </row>
    <row r="66" spans="1:8" s="99" customFormat="1" x14ac:dyDescent="0.25">
      <c r="A66" s="108">
        <v>64</v>
      </c>
      <c r="B66" s="155">
        <v>10</v>
      </c>
      <c r="C66" s="110">
        <v>1.1036744763930617</v>
      </c>
      <c r="E66" s="111" t="s">
        <v>226</v>
      </c>
      <c r="F66" s="115">
        <v>-1.0117784299012356</v>
      </c>
      <c r="G66" s="113" t="s">
        <v>244</v>
      </c>
      <c r="H66" s="114">
        <v>2.1154529062942973</v>
      </c>
    </row>
    <row r="67" spans="1:8" s="99" customFormat="1" x14ac:dyDescent="0.25">
      <c r="A67" s="108">
        <v>68</v>
      </c>
      <c r="B67" s="155">
        <v>0</v>
      </c>
      <c r="C67" s="110">
        <v>4.4972528447282896</v>
      </c>
      <c r="E67" s="111" t="s">
        <v>226</v>
      </c>
      <c r="F67" s="115">
        <v>4.3710923173072818</v>
      </c>
      <c r="G67" s="113" t="s">
        <v>230</v>
      </c>
      <c r="H67" s="114">
        <v>0.12616052742100781</v>
      </c>
    </row>
    <row r="68" spans="1:8" s="99" customFormat="1" x14ac:dyDescent="0.25">
      <c r="A68" s="108">
        <v>68</v>
      </c>
      <c r="B68" s="155">
        <v>0.5</v>
      </c>
      <c r="C68" s="110">
        <v>4.1220537538226312</v>
      </c>
      <c r="E68" s="111" t="s">
        <v>226</v>
      </c>
      <c r="F68" s="115">
        <v>4.3710923173019083</v>
      </c>
      <c r="G68" s="113" t="s">
        <v>230</v>
      </c>
      <c r="H68" s="114">
        <v>-0.24903856347927711</v>
      </c>
    </row>
    <row r="69" spans="1:8" s="99" customFormat="1" x14ac:dyDescent="0.25">
      <c r="A69" s="108">
        <v>68</v>
      </c>
      <c r="B69" s="155">
        <v>1</v>
      </c>
      <c r="C69" s="110">
        <v>4.6451008077937868</v>
      </c>
      <c r="E69" s="111" t="s">
        <v>226</v>
      </c>
      <c r="F69" s="115">
        <v>4.3710923172702181</v>
      </c>
      <c r="G69" s="113" t="s">
        <v>230</v>
      </c>
      <c r="H69" s="114">
        <v>0.27400849052356868</v>
      </c>
    </row>
    <row r="70" spans="1:8" s="99" customFormat="1" x14ac:dyDescent="0.25">
      <c r="A70" s="108">
        <v>68</v>
      </c>
      <c r="B70" s="155">
        <v>1.5</v>
      </c>
      <c r="C70" s="110">
        <v>4.1540624062142912</v>
      </c>
      <c r="E70" s="111" t="s">
        <v>226</v>
      </c>
      <c r="F70" s="115">
        <v>4.3710923159777071</v>
      </c>
      <c r="G70" s="113" t="s">
        <v>230</v>
      </c>
      <c r="H70" s="114">
        <v>-0.21702990976341585</v>
      </c>
    </row>
    <row r="71" spans="1:8" s="99" customFormat="1" x14ac:dyDescent="0.25">
      <c r="A71" s="108">
        <v>68</v>
      </c>
      <c r="B71" s="155">
        <v>2</v>
      </c>
      <c r="C71" s="110">
        <v>4.3917731411351753</v>
      </c>
      <c r="E71" s="111" t="s">
        <v>226</v>
      </c>
      <c r="F71" s="115">
        <v>4.3710881544595281</v>
      </c>
      <c r="G71" s="113" t="s">
        <v>230</v>
      </c>
      <c r="H71" s="114">
        <v>2.068498667564711E-2</v>
      </c>
    </row>
    <row r="72" spans="1:8" s="99" customFormat="1" x14ac:dyDescent="0.25">
      <c r="A72" s="108">
        <v>68</v>
      </c>
      <c r="B72" s="155">
        <v>3</v>
      </c>
      <c r="C72" s="110">
        <v>1.2156818820794937</v>
      </c>
      <c r="E72" s="111" t="s">
        <v>226</v>
      </c>
      <c r="F72" s="115">
        <v>-0.78238357905957479</v>
      </c>
      <c r="G72" s="113" t="s">
        <v>244</v>
      </c>
      <c r="H72" s="114">
        <v>1.9980654611390685</v>
      </c>
    </row>
    <row r="73" spans="1:8" s="99" customFormat="1" x14ac:dyDescent="0.25">
      <c r="A73" s="108">
        <v>68</v>
      </c>
      <c r="B73" s="155">
        <v>6</v>
      </c>
      <c r="C73" s="110">
        <v>-1</v>
      </c>
      <c r="E73" s="111" t="s">
        <v>226</v>
      </c>
      <c r="F73" s="115">
        <v>-1.011888161837343</v>
      </c>
      <c r="G73" s="113" t="s">
        <v>230</v>
      </c>
      <c r="H73" s="114">
        <v>1.1888161837342981E-2</v>
      </c>
    </row>
    <row r="74" spans="1:8" s="99" customFormat="1" x14ac:dyDescent="0.25">
      <c r="A74" s="108">
        <v>68</v>
      </c>
      <c r="B74" s="155">
        <v>10</v>
      </c>
      <c r="C74" s="110">
        <v>-1</v>
      </c>
      <c r="E74" s="111" t="s">
        <v>226</v>
      </c>
      <c r="F74" s="115">
        <v>-1.0120837861348888</v>
      </c>
      <c r="G74" s="113" t="s">
        <v>230</v>
      </c>
      <c r="H74" s="114">
        <v>1.2083786134888808E-2</v>
      </c>
    </row>
    <row r="75" spans="1:8" s="99" customFormat="1" x14ac:dyDescent="0.25">
      <c r="A75" s="108">
        <v>68</v>
      </c>
      <c r="B75" s="155">
        <v>0</v>
      </c>
      <c r="C75" s="110">
        <v>4.4264159976022963</v>
      </c>
      <c r="E75" s="111" t="s">
        <v>226</v>
      </c>
      <c r="F75" s="115">
        <v>4.3710923173072818</v>
      </c>
      <c r="G75" s="113" t="s">
        <v>230</v>
      </c>
      <c r="H75" s="114">
        <v>5.5323680295014555E-2</v>
      </c>
    </row>
    <row r="76" spans="1:8" s="99" customFormat="1" x14ac:dyDescent="0.25">
      <c r="A76" s="108">
        <v>68</v>
      </c>
      <c r="B76" s="155">
        <v>1</v>
      </c>
      <c r="C76" s="110">
        <v>4.5330934021073546</v>
      </c>
      <c r="E76" s="111" t="s">
        <v>226</v>
      </c>
      <c r="F76" s="115">
        <v>4.3710923172702181</v>
      </c>
      <c r="G76" s="113" t="s">
        <v>230</v>
      </c>
      <c r="H76" s="114">
        <v>0.16200108483713649</v>
      </c>
    </row>
    <row r="77" spans="1:8" s="99" customFormat="1" x14ac:dyDescent="0.25">
      <c r="A77" s="108">
        <v>68</v>
      </c>
      <c r="B77" s="155">
        <v>2</v>
      </c>
      <c r="C77" s="110">
        <v>4.5330934021073546</v>
      </c>
      <c r="E77" s="111" t="s">
        <v>226</v>
      </c>
      <c r="F77" s="115">
        <v>4.3710881544595281</v>
      </c>
      <c r="G77" s="113" t="s">
        <v>230</v>
      </c>
      <c r="H77" s="114">
        <v>0.16200524764782642</v>
      </c>
    </row>
    <row r="78" spans="1:8" s="99" customFormat="1" x14ac:dyDescent="0.25">
      <c r="A78" s="108">
        <v>68</v>
      </c>
      <c r="B78" s="155">
        <v>3</v>
      </c>
      <c r="C78" s="110">
        <v>-1</v>
      </c>
      <c r="E78" s="111" t="s">
        <v>226</v>
      </c>
      <c r="F78" s="115">
        <v>-0.78238357905957479</v>
      </c>
      <c r="G78" s="113" t="s">
        <v>230</v>
      </c>
      <c r="H78" s="114">
        <v>-0.21761642094042521</v>
      </c>
    </row>
    <row r="79" spans="1:8" s="99" customFormat="1" x14ac:dyDescent="0.25">
      <c r="A79" s="108">
        <v>68</v>
      </c>
      <c r="B79" s="155">
        <v>4</v>
      </c>
      <c r="C79" s="110">
        <v>-1</v>
      </c>
      <c r="E79" s="111" t="s">
        <v>226</v>
      </c>
      <c r="F79" s="115">
        <v>-1.0083269304742366</v>
      </c>
      <c r="G79" s="113" t="s">
        <v>230</v>
      </c>
      <c r="H79" s="114">
        <v>8.3269304742366046E-3</v>
      </c>
    </row>
    <row r="80" spans="1:8" s="99" customFormat="1" x14ac:dyDescent="0.25">
      <c r="A80" s="108">
        <v>68</v>
      </c>
      <c r="B80" s="155">
        <v>5</v>
      </c>
      <c r="C80" s="110">
        <v>-1</v>
      </c>
      <c r="E80" s="111" t="s">
        <v>226</v>
      </c>
      <c r="F80" s="115">
        <v>-1.0113354612664089</v>
      </c>
      <c r="G80" s="113" t="s">
        <v>230</v>
      </c>
      <c r="H80" s="114">
        <v>1.1335461266408942E-2</v>
      </c>
    </row>
    <row r="81" spans="1:8" s="99" customFormat="1" x14ac:dyDescent="0.25">
      <c r="A81" s="108">
        <v>68</v>
      </c>
      <c r="B81" s="155">
        <v>6</v>
      </c>
      <c r="C81" s="110">
        <v>-1</v>
      </c>
      <c r="E81" s="111" t="s">
        <v>226</v>
      </c>
      <c r="F81" s="115">
        <v>-1.011888161837343</v>
      </c>
      <c r="G81" s="113" t="s">
        <v>230</v>
      </c>
      <c r="H81" s="114">
        <v>1.1888161837342981E-2</v>
      </c>
    </row>
    <row r="82" spans="1:8" s="99" customFormat="1" x14ac:dyDescent="0.25">
      <c r="A82" s="108">
        <v>68</v>
      </c>
      <c r="B82" s="155">
        <v>10</v>
      </c>
      <c r="C82" s="110">
        <v>-1</v>
      </c>
      <c r="E82" s="111" t="s">
        <v>226</v>
      </c>
      <c r="F82" s="115">
        <v>-1.0120837861348888</v>
      </c>
      <c r="G82" s="113" t="s">
        <v>230</v>
      </c>
      <c r="H82" s="114">
        <v>1.2083786134888808E-2</v>
      </c>
    </row>
    <row r="83" spans="1:8" s="99" customFormat="1" x14ac:dyDescent="0.25">
      <c r="A83" s="108">
        <v>72</v>
      </c>
      <c r="B83" s="155">
        <v>0</v>
      </c>
      <c r="C83" s="110">
        <v>4.1220537538226312</v>
      </c>
      <c r="E83" s="111" t="s">
        <v>226</v>
      </c>
      <c r="F83" s="115">
        <v>4.3710923087741715</v>
      </c>
      <c r="G83" s="113" t="s">
        <v>230</v>
      </c>
      <c r="H83" s="114">
        <v>-0.24903855495154037</v>
      </c>
    </row>
    <row r="84" spans="1:8" s="99" customFormat="1" x14ac:dyDescent="0.25">
      <c r="A84" s="108">
        <v>72</v>
      </c>
      <c r="B84" s="155">
        <v>0.5</v>
      </c>
      <c r="C84" s="110">
        <v>4.9709543871827995</v>
      </c>
      <c r="E84" s="111" t="s">
        <v>226</v>
      </c>
      <c r="F84" s="115">
        <v>4.3710922875302458</v>
      </c>
      <c r="G84" s="113" t="s">
        <v>230</v>
      </c>
      <c r="H84" s="114">
        <v>0.59986209965255366</v>
      </c>
    </row>
    <row r="85" spans="1:8" s="99" customFormat="1" x14ac:dyDescent="0.25">
      <c r="A85" s="108">
        <v>72</v>
      </c>
      <c r="B85" s="155">
        <v>1</v>
      </c>
      <c r="C85" s="110">
        <v>4.3917731411351753</v>
      </c>
      <c r="E85" s="111" t="s">
        <v>226</v>
      </c>
      <c r="F85" s="115">
        <v>4.3710921066594244</v>
      </c>
      <c r="G85" s="113" t="s">
        <v>230</v>
      </c>
      <c r="H85" s="114">
        <v>2.068103447575087E-2</v>
      </c>
    </row>
    <row r="86" spans="1:8" s="99" customFormat="1" x14ac:dyDescent="0.25">
      <c r="A86" s="108">
        <v>72</v>
      </c>
      <c r="B86" s="155">
        <v>1.5</v>
      </c>
      <c r="C86" s="110">
        <v>4.4264159976022963</v>
      </c>
      <c r="E86" s="111" t="s">
        <v>226</v>
      </c>
      <c r="F86" s="115">
        <v>4.3710761111064311</v>
      </c>
      <c r="G86" s="113" t="s">
        <v>230</v>
      </c>
      <c r="H86" s="114">
        <v>5.5339886495865187E-2</v>
      </c>
    </row>
    <row r="87" spans="1:8" s="99" customFormat="1" x14ac:dyDescent="0.25">
      <c r="A87" s="108">
        <v>72</v>
      </c>
      <c r="B87" s="155">
        <v>2</v>
      </c>
      <c r="C87" s="110">
        <v>3.5107622660936211</v>
      </c>
      <c r="E87" s="111" t="s">
        <v>226</v>
      </c>
      <c r="F87" s="115">
        <v>4.2282688177535839</v>
      </c>
      <c r="G87" s="113" t="s">
        <v>230</v>
      </c>
      <c r="H87" s="114">
        <v>-0.7175065516599628</v>
      </c>
    </row>
    <row r="88" spans="1:8" s="99" customFormat="1" x14ac:dyDescent="0.25">
      <c r="A88" s="108">
        <v>72</v>
      </c>
      <c r="B88" s="155">
        <v>3</v>
      </c>
      <c r="C88" s="110">
        <v>-1</v>
      </c>
      <c r="E88" s="111" t="s">
        <v>226</v>
      </c>
      <c r="F88" s="115">
        <v>-1.0116541152412619</v>
      </c>
      <c r="G88" s="113" t="s">
        <v>230</v>
      </c>
      <c r="H88" s="114">
        <v>1.165411524126192E-2</v>
      </c>
    </row>
    <row r="89" spans="1:8" s="99" customFormat="1" x14ac:dyDescent="0.25">
      <c r="A89" s="108">
        <v>72</v>
      </c>
      <c r="B89" s="155">
        <v>6</v>
      </c>
      <c r="C89" s="110">
        <v>0.3</v>
      </c>
      <c r="E89" s="111" t="s">
        <v>226</v>
      </c>
      <c r="F89" s="115">
        <v>-1.0120846625780651</v>
      </c>
      <c r="G89" s="113" t="s">
        <v>244</v>
      </c>
      <c r="H89" s="114">
        <v>1.3120846625780651</v>
      </c>
    </row>
    <row r="90" spans="1:8" s="99" customFormat="1" x14ac:dyDescent="0.25">
      <c r="A90" s="108">
        <v>72</v>
      </c>
      <c r="B90" s="155">
        <v>10</v>
      </c>
      <c r="C90" s="110">
        <v>0.79313286207236522</v>
      </c>
      <c r="E90" s="111" t="s">
        <v>226</v>
      </c>
      <c r="F90" s="115">
        <v>-1.0120875790883623</v>
      </c>
      <c r="G90" s="113" t="s">
        <v>244</v>
      </c>
      <c r="H90" s="114">
        <v>1.8052204411607276</v>
      </c>
    </row>
    <row r="91" spans="1:8" s="99" customFormat="1" x14ac:dyDescent="0.25">
      <c r="A91" s="108">
        <v>72</v>
      </c>
      <c r="B91" s="155">
        <v>0</v>
      </c>
      <c r="C91" s="110">
        <v>4.4205268979330352</v>
      </c>
      <c r="E91" s="111" t="s">
        <v>226</v>
      </c>
      <c r="F91" s="115">
        <v>4.3710923087741715</v>
      </c>
      <c r="G91" s="113" t="s">
        <v>230</v>
      </c>
      <c r="H91" s="114">
        <v>4.9434589158863673E-2</v>
      </c>
    </row>
    <row r="92" spans="1:8" s="99" customFormat="1" x14ac:dyDescent="0.25">
      <c r="A92" s="108">
        <v>72</v>
      </c>
      <c r="B92" s="155">
        <v>1</v>
      </c>
      <c r="C92" s="110">
        <v>4.4972528447282896</v>
      </c>
      <c r="E92" s="111" t="s">
        <v>226</v>
      </c>
      <c r="F92" s="115">
        <v>4.3710921066594244</v>
      </c>
      <c r="G92" s="113" t="s">
        <v>230</v>
      </c>
      <c r="H92" s="114">
        <v>0.12616073806886519</v>
      </c>
    </row>
    <row r="93" spans="1:8" s="99" customFormat="1" x14ac:dyDescent="0.25">
      <c r="A93" s="108">
        <v>72</v>
      </c>
      <c r="B93" s="155">
        <v>2</v>
      </c>
      <c r="C93" s="110">
        <v>1.8951928534003275</v>
      </c>
      <c r="E93" s="111" t="s">
        <v>226</v>
      </c>
      <c r="F93" s="115">
        <v>4.2282688177535839</v>
      </c>
      <c r="G93" s="113" t="s">
        <v>244</v>
      </c>
      <c r="H93" s="114">
        <v>-2.3330759643532564</v>
      </c>
    </row>
    <row r="94" spans="1:8" s="99" customFormat="1" x14ac:dyDescent="0.25">
      <c r="A94" s="108">
        <v>72</v>
      </c>
      <c r="B94" s="155">
        <v>2.5</v>
      </c>
      <c r="C94" s="110">
        <v>-1</v>
      </c>
      <c r="E94" s="111" t="s">
        <v>226</v>
      </c>
      <c r="F94" s="115">
        <v>-0.86741942082500101</v>
      </c>
      <c r="G94" s="113" t="s">
        <v>230</v>
      </c>
      <c r="H94" s="114">
        <v>-0.13258057917499899</v>
      </c>
    </row>
    <row r="95" spans="1:8" s="99" customFormat="1" x14ac:dyDescent="0.25">
      <c r="A95" s="108">
        <v>72</v>
      </c>
      <c r="B95" s="155">
        <v>3</v>
      </c>
      <c r="C95" s="110">
        <v>-1</v>
      </c>
      <c r="E95" s="111" t="s">
        <v>226</v>
      </c>
      <c r="F95" s="115">
        <v>-1.0116541152412619</v>
      </c>
      <c r="G95" s="113" t="s">
        <v>230</v>
      </c>
      <c r="H95" s="114">
        <v>1.165411524126192E-2</v>
      </c>
    </row>
    <row r="96" spans="1:8" s="99" customFormat="1" x14ac:dyDescent="0.25">
      <c r="A96" s="108">
        <v>72</v>
      </c>
      <c r="B96" s="155">
        <v>4</v>
      </c>
      <c r="C96" s="110">
        <v>-1</v>
      </c>
      <c r="E96" s="111" t="s">
        <v>226</v>
      </c>
      <c r="F96" s="115">
        <v>-1.0120695885012574</v>
      </c>
      <c r="G96" s="113" t="s">
        <v>230</v>
      </c>
      <c r="H96" s="114">
        <v>1.2069588501257389E-2</v>
      </c>
    </row>
    <row r="97" spans="1:8" s="99" customFormat="1" x14ac:dyDescent="0.25">
      <c r="A97" s="108">
        <v>72</v>
      </c>
      <c r="B97" s="155">
        <v>6</v>
      </c>
      <c r="C97" s="110">
        <v>-1</v>
      </c>
      <c r="E97" s="111" t="s">
        <v>226</v>
      </c>
      <c r="F97" s="115">
        <v>-1.0120846625780651</v>
      </c>
      <c r="G97" s="113" t="s">
        <v>230</v>
      </c>
      <c r="H97" s="114">
        <v>1.2084662578065064E-2</v>
      </c>
    </row>
    <row r="98" spans="1:8" s="99" customFormat="1" x14ac:dyDescent="0.25">
      <c r="A98" s="108">
        <v>72</v>
      </c>
      <c r="B98" s="155">
        <v>10</v>
      </c>
      <c r="C98" s="110">
        <v>-1</v>
      </c>
      <c r="E98" s="111" t="s">
        <v>226</v>
      </c>
      <c r="F98" s="115">
        <v>-1.0120875790883623</v>
      </c>
      <c r="G98" s="113" t="s">
        <v>230</v>
      </c>
      <c r="H98" s="114">
        <v>1.2087579088362332E-2</v>
      </c>
    </row>
    <row r="99" spans="1:8" s="99" customFormat="1" x14ac:dyDescent="0.25">
      <c r="A99" s="108">
        <v>76</v>
      </c>
      <c r="B99" s="155">
        <v>0</v>
      </c>
      <c r="C99" s="110">
        <v>4.1540624062142912</v>
      </c>
      <c r="E99" s="111" t="s">
        <v>226</v>
      </c>
      <c r="F99" s="115">
        <v>4.3710761243132179</v>
      </c>
      <c r="G99" s="113" t="s">
        <v>230</v>
      </c>
      <c r="H99" s="114">
        <v>-0.21701371809892667</v>
      </c>
    </row>
    <row r="100" spans="1:8" s="99" customFormat="1" x14ac:dyDescent="0.25">
      <c r="A100" s="108">
        <v>76</v>
      </c>
      <c r="B100" s="155">
        <v>0.5</v>
      </c>
      <c r="C100" s="110">
        <v>4.6451008077937868</v>
      </c>
      <c r="E100" s="111" t="s">
        <v>226</v>
      </c>
      <c r="F100" s="115">
        <v>4.3710509983902259</v>
      </c>
      <c r="G100" s="113" t="s">
        <v>230</v>
      </c>
      <c r="H100" s="114">
        <v>0.27404980940356083</v>
      </c>
    </row>
    <row r="101" spans="1:8" s="99" customFormat="1" x14ac:dyDescent="0.25">
      <c r="A101" s="108">
        <v>76</v>
      </c>
      <c r="B101" s="155">
        <v>1</v>
      </c>
      <c r="C101" s="110">
        <v>4.4972528447282896</v>
      </c>
      <c r="E101" s="111" t="s">
        <v>226</v>
      </c>
      <c r="F101" s="115">
        <v>4.3708372797491419</v>
      </c>
      <c r="G101" s="113" t="s">
        <v>230</v>
      </c>
      <c r="H101" s="114">
        <v>0.12641556497914763</v>
      </c>
    </row>
    <row r="102" spans="1:8" s="99" customFormat="1" x14ac:dyDescent="0.25">
      <c r="A102" s="108">
        <v>76</v>
      </c>
      <c r="B102" s="155">
        <v>1.5</v>
      </c>
      <c r="C102" s="110">
        <v>4.3917731411351753</v>
      </c>
      <c r="E102" s="111" t="s">
        <v>226</v>
      </c>
      <c r="F102" s="115">
        <v>4.3426721407370623</v>
      </c>
      <c r="G102" s="113" t="s">
        <v>230</v>
      </c>
      <c r="H102" s="114">
        <v>4.9101000398112937E-2</v>
      </c>
    </row>
    <row r="103" spans="1:8" s="99" customFormat="1" x14ac:dyDescent="0.25">
      <c r="A103" s="108">
        <v>76</v>
      </c>
      <c r="B103" s="155">
        <v>2</v>
      </c>
      <c r="C103" s="110">
        <v>2.5673940549606282</v>
      </c>
      <c r="E103" s="111" t="s">
        <v>226</v>
      </c>
      <c r="F103" s="115">
        <v>-0.23037218558437367</v>
      </c>
      <c r="G103" s="113" t="s">
        <v>244</v>
      </c>
      <c r="H103" s="114">
        <v>2.7977662405450019</v>
      </c>
    </row>
    <row r="104" spans="1:8" s="99" customFormat="1" x14ac:dyDescent="0.25">
      <c r="A104" s="108">
        <v>76</v>
      </c>
      <c r="B104" s="155">
        <v>3</v>
      </c>
      <c r="C104" s="110">
        <v>2.6962321555740618</v>
      </c>
      <c r="E104" s="111" t="s">
        <v>226</v>
      </c>
      <c r="F104" s="115">
        <v>-1.0120769578729227</v>
      </c>
      <c r="G104" s="113" t="s">
        <v>244</v>
      </c>
      <c r="H104" s="114">
        <v>3.7083091134469846</v>
      </c>
    </row>
    <row r="105" spans="1:8" s="99" customFormat="1" x14ac:dyDescent="0.25">
      <c r="A105" s="108">
        <v>76</v>
      </c>
      <c r="B105" s="155">
        <v>6</v>
      </c>
      <c r="C105" s="110">
        <v>-1</v>
      </c>
      <c r="E105" s="111" t="s">
        <v>226</v>
      </c>
      <c r="F105" s="115">
        <v>-1.0120876352167558</v>
      </c>
      <c r="G105" s="113" t="s">
        <v>230</v>
      </c>
      <c r="H105" s="114">
        <v>1.2087635216755821E-2</v>
      </c>
    </row>
    <row r="106" spans="1:8" s="99" customFormat="1" x14ac:dyDescent="0.25">
      <c r="A106" s="108">
        <v>76</v>
      </c>
      <c r="B106" s="155">
        <v>10</v>
      </c>
      <c r="C106" s="110">
        <v>-1</v>
      </c>
      <c r="E106" s="111" t="s">
        <v>226</v>
      </c>
      <c r="F106" s="115">
        <v>-1.0120879235076155</v>
      </c>
      <c r="G106" s="113" t="s">
        <v>230</v>
      </c>
      <c r="H106" s="114">
        <v>1.208792350761545E-2</v>
      </c>
    </row>
    <row r="107" spans="1:8" s="99" customFormat="1" x14ac:dyDescent="0.25">
      <c r="A107" s="108">
        <v>76</v>
      </c>
      <c r="B107" s="155">
        <v>0</v>
      </c>
      <c r="C107" s="110">
        <v>4.3917731411351753</v>
      </c>
      <c r="E107" s="111" t="s">
        <v>226</v>
      </c>
      <c r="F107" s="115">
        <v>4.3710761243132179</v>
      </c>
      <c r="G107" s="113" t="s">
        <v>230</v>
      </c>
      <c r="H107" s="114">
        <v>2.0697016821957348E-2</v>
      </c>
    </row>
    <row r="108" spans="1:8" s="99" customFormat="1" x14ac:dyDescent="0.25">
      <c r="A108" s="108">
        <v>76</v>
      </c>
      <c r="B108" s="155">
        <v>1</v>
      </c>
      <c r="C108" s="110">
        <v>4.1540624062142912</v>
      </c>
      <c r="E108" s="111" t="s">
        <v>226</v>
      </c>
      <c r="F108" s="115">
        <v>4.3708372797491419</v>
      </c>
      <c r="G108" s="113" t="s">
        <v>230</v>
      </c>
      <c r="H108" s="114">
        <v>-0.2167748735348507</v>
      </c>
    </row>
    <row r="109" spans="1:8" s="99" customFormat="1" x14ac:dyDescent="0.25">
      <c r="A109" s="108">
        <v>76</v>
      </c>
      <c r="B109" s="155">
        <v>2</v>
      </c>
      <c r="C109" s="110">
        <v>-1</v>
      </c>
      <c r="E109" s="111" t="s">
        <v>226</v>
      </c>
      <c r="F109" s="115">
        <v>-0.23037218558437367</v>
      </c>
      <c r="G109" s="113" t="s">
        <v>244</v>
      </c>
      <c r="H109" s="114">
        <v>-0.76962781441562633</v>
      </c>
    </row>
    <row r="110" spans="1:8" s="99" customFormat="1" x14ac:dyDescent="0.25">
      <c r="A110" s="108">
        <v>76</v>
      </c>
      <c r="B110" s="155">
        <v>2.5</v>
      </c>
      <c r="C110" s="110">
        <v>-1</v>
      </c>
      <c r="E110" s="111" t="s">
        <v>226</v>
      </c>
      <c r="F110" s="115">
        <v>-1.0108596493364193</v>
      </c>
      <c r="G110" s="113" t="s">
        <v>230</v>
      </c>
      <c r="H110" s="114">
        <v>1.0859649336419253E-2</v>
      </c>
    </row>
    <row r="111" spans="1:8" s="99" customFormat="1" x14ac:dyDescent="0.25">
      <c r="A111" s="108">
        <v>76</v>
      </c>
      <c r="B111" s="155">
        <v>3</v>
      </c>
      <c r="C111" s="110">
        <v>-1</v>
      </c>
      <c r="E111" s="111" t="s">
        <v>226</v>
      </c>
      <c r="F111" s="115">
        <v>-1.0120769578729227</v>
      </c>
      <c r="G111" s="113" t="s">
        <v>230</v>
      </c>
      <c r="H111" s="114">
        <v>1.2076957872922733E-2</v>
      </c>
    </row>
    <row r="112" spans="1:8" s="99" customFormat="1" x14ac:dyDescent="0.25">
      <c r="A112" s="108">
        <v>76</v>
      </c>
      <c r="B112" s="155">
        <v>4</v>
      </c>
      <c r="C112" s="110">
        <v>-1</v>
      </c>
      <c r="E112" s="111" t="s">
        <v>226</v>
      </c>
      <c r="F112" s="115">
        <v>-1.0120869518802387</v>
      </c>
      <c r="G112" s="113" t="s">
        <v>230</v>
      </c>
      <c r="H112" s="114">
        <v>1.2086951880238672E-2</v>
      </c>
    </row>
    <row r="113" spans="1:8" s="99" customFormat="1" x14ac:dyDescent="0.25">
      <c r="A113" s="108">
        <v>76</v>
      </c>
      <c r="B113" s="155">
        <v>6</v>
      </c>
      <c r="C113" s="110">
        <v>-1</v>
      </c>
      <c r="E113" s="111" t="s">
        <v>226</v>
      </c>
      <c r="F113" s="115">
        <v>-1.0120876352167558</v>
      </c>
      <c r="G113" s="113" t="s">
        <v>230</v>
      </c>
      <c r="H113" s="114">
        <v>1.2087635216755821E-2</v>
      </c>
    </row>
    <row r="114" spans="1:8" s="99" customFormat="1" x14ac:dyDescent="0.25">
      <c r="A114" s="108">
        <v>76</v>
      </c>
      <c r="B114" s="155">
        <v>10</v>
      </c>
      <c r="C114" s="110">
        <v>-1</v>
      </c>
      <c r="E114" s="111" t="s">
        <v>226</v>
      </c>
      <c r="F114" s="115">
        <v>-1.0120879235076155</v>
      </c>
      <c r="G114" s="113" t="s">
        <v>230</v>
      </c>
      <c r="H114" s="114">
        <v>1.208792350761545E-2</v>
      </c>
    </row>
    <row r="115" spans="1:8" s="99" customFormat="1" x14ac:dyDescent="0.25">
      <c r="A115" s="108">
        <v>80</v>
      </c>
      <c r="B115" s="155">
        <v>0</v>
      </c>
      <c r="C115" s="110">
        <v>5.2156818820794939</v>
      </c>
      <c r="E115" s="111" t="s">
        <v>226</v>
      </c>
      <c r="F115" s="115">
        <v>4.3704999190561491</v>
      </c>
      <c r="G115" s="113" t="s">
        <v>230</v>
      </c>
      <c r="H115" s="114">
        <v>0.84518196302334481</v>
      </c>
    </row>
    <row r="116" spans="1:8" s="99" customFormat="1" x14ac:dyDescent="0.25">
      <c r="A116" s="108">
        <v>80</v>
      </c>
      <c r="B116" s="155">
        <v>0.5</v>
      </c>
      <c r="C116" s="110">
        <v>5.2966651902615309</v>
      </c>
      <c r="E116" s="111" t="s">
        <v>226</v>
      </c>
      <c r="F116" s="115">
        <v>4.3699630124925779</v>
      </c>
      <c r="G116" s="113" t="s">
        <v>230</v>
      </c>
      <c r="H116" s="114">
        <v>0.92670217776895303</v>
      </c>
    </row>
    <row r="117" spans="1:8" s="99" customFormat="1" x14ac:dyDescent="0.25">
      <c r="A117" s="108">
        <v>80</v>
      </c>
      <c r="B117" s="155">
        <v>1</v>
      </c>
      <c r="C117" s="110">
        <v>4.6451008077937868</v>
      </c>
      <c r="E117" s="111" t="s">
        <v>226</v>
      </c>
      <c r="F117" s="115">
        <v>4.3640031807978827</v>
      </c>
      <c r="G117" s="113" t="s">
        <v>230</v>
      </c>
      <c r="H117" s="114">
        <v>0.28109762699590402</v>
      </c>
    </row>
    <row r="118" spans="1:8" s="99" customFormat="1" x14ac:dyDescent="0.25">
      <c r="A118" s="108">
        <v>80</v>
      </c>
      <c r="B118" s="155">
        <v>1.5</v>
      </c>
      <c r="C118" s="110">
        <v>2.4938331324631373</v>
      </c>
      <c r="E118" s="111" t="s">
        <v>226</v>
      </c>
      <c r="F118" s="115">
        <v>3.2445450383056835</v>
      </c>
      <c r="G118" s="113" t="s">
        <v>244</v>
      </c>
      <c r="H118" s="114">
        <v>-0.75071190584254621</v>
      </c>
    </row>
    <row r="119" spans="1:8" s="99" customFormat="1" x14ac:dyDescent="0.25">
      <c r="A119" s="108">
        <v>80</v>
      </c>
      <c r="B119" s="155">
        <v>2</v>
      </c>
      <c r="C119" s="110">
        <v>-1</v>
      </c>
      <c r="E119" s="111" t="s">
        <v>226</v>
      </c>
      <c r="F119" s="115">
        <v>-0.65160445118670474</v>
      </c>
      <c r="G119" s="113" t="s">
        <v>244</v>
      </c>
      <c r="H119" s="114">
        <v>-0.34839554881329526</v>
      </c>
    </row>
    <row r="120" spans="1:8" s="99" customFormat="1" x14ac:dyDescent="0.25">
      <c r="A120" s="108">
        <v>80</v>
      </c>
      <c r="B120" s="155">
        <v>3</v>
      </c>
      <c r="C120" s="110">
        <v>-1</v>
      </c>
      <c r="E120" s="111" t="s">
        <v>226</v>
      </c>
      <c r="F120" s="115">
        <v>-1.012085857338338</v>
      </c>
      <c r="G120" s="113" t="s">
        <v>230</v>
      </c>
      <c r="H120" s="114">
        <v>1.2085857338338002E-2</v>
      </c>
    </row>
    <row r="121" spans="1:8" s="99" customFormat="1" x14ac:dyDescent="0.25">
      <c r="A121" s="108">
        <v>80</v>
      </c>
      <c r="B121" s="155">
        <v>6</v>
      </c>
      <c r="C121" s="110">
        <v>-1</v>
      </c>
      <c r="E121" s="111" t="s">
        <v>226</v>
      </c>
      <c r="F121" s="115">
        <v>-1.0120879329831238</v>
      </c>
      <c r="G121" s="113" t="s">
        <v>230</v>
      </c>
      <c r="H121" s="114">
        <v>1.2087932983123828E-2</v>
      </c>
    </row>
    <row r="122" spans="1:8" s="99" customFormat="1" x14ac:dyDescent="0.25">
      <c r="A122" s="108">
        <v>80</v>
      </c>
      <c r="B122" s="155">
        <v>10</v>
      </c>
      <c r="C122" s="110">
        <v>-1</v>
      </c>
      <c r="E122" s="111" t="s">
        <v>226</v>
      </c>
      <c r="F122" s="115">
        <v>-1.0120879902855036</v>
      </c>
      <c r="G122" s="113" t="s">
        <v>230</v>
      </c>
      <c r="H122" s="114">
        <v>1.2087990285503558E-2</v>
      </c>
    </row>
    <row r="123" spans="1:8" s="99" customFormat="1" x14ac:dyDescent="0.25">
      <c r="A123" s="108">
        <v>80</v>
      </c>
      <c r="B123" s="155">
        <v>0</v>
      </c>
      <c r="C123" s="110">
        <v>4.9709543871827995</v>
      </c>
      <c r="E123" s="111" t="s">
        <v>226</v>
      </c>
      <c r="F123" s="115">
        <v>4.3704999190561491</v>
      </c>
      <c r="G123" s="113" t="s">
        <v>230</v>
      </c>
      <c r="H123" s="114">
        <v>0.60045446812665038</v>
      </c>
    </row>
    <row r="124" spans="1:8" s="99" customFormat="1" x14ac:dyDescent="0.25">
      <c r="A124" s="108">
        <v>80</v>
      </c>
      <c r="B124" s="155">
        <v>0.5</v>
      </c>
      <c r="C124" s="110">
        <v>4.6451008077937868</v>
      </c>
      <c r="E124" s="111" t="s">
        <v>226</v>
      </c>
      <c r="F124" s="115">
        <v>4.3699630124925779</v>
      </c>
      <c r="G124" s="113" t="s">
        <v>230</v>
      </c>
      <c r="H124" s="114">
        <v>0.27513779530120885</v>
      </c>
    </row>
    <row r="125" spans="1:8" s="99" customFormat="1" x14ac:dyDescent="0.25">
      <c r="A125" s="108">
        <v>80</v>
      </c>
      <c r="B125" s="155">
        <v>1</v>
      </c>
      <c r="C125" s="110">
        <v>4.1076722791016778</v>
      </c>
      <c r="E125" s="111" t="s">
        <v>226</v>
      </c>
      <c r="F125" s="115">
        <v>4.3640031807978827</v>
      </c>
      <c r="G125" s="113" t="s">
        <v>230</v>
      </c>
      <c r="H125" s="114">
        <v>-0.25633090169620498</v>
      </c>
    </row>
    <row r="126" spans="1:8" s="99" customFormat="1" x14ac:dyDescent="0.25">
      <c r="A126" s="108">
        <v>80</v>
      </c>
      <c r="B126" s="155">
        <v>1.5</v>
      </c>
      <c r="C126" s="110">
        <v>3.4560445715737376</v>
      </c>
      <c r="E126" s="111" t="s">
        <v>226</v>
      </c>
      <c r="F126" s="115">
        <v>3.2445450383056835</v>
      </c>
      <c r="G126" s="113" t="s">
        <v>230</v>
      </c>
      <c r="H126" s="114">
        <v>0.21149953326805404</v>
      </c>
    </row>
    <row r="127" spans="1:8" s="99" customFormat="1" x14ac:dyDescent="0.25">
      <c r="A127" s="108">
        <v>80</v>
      </c>
      <c r="B127" s="155">
        <v>2</v>
      </c>
      <c r="C127" s="110">
        <v>-1</v>
      </c>
      <c r="E127" s="111" t="s">
        <v>226</v>
      </c>
      <c r="F127" s="115">
        <v>-0.65160445118670474</v>
      </c>
      <c r="G127" s="113" t="s">
        <v>244</v>
      </c>
      <c r="H127" s="114">
        <v>-0.34839554881329526</v>
      </c>
    </row>
    <row r="128" spans="1:8" s="99" customFormat="1" x14ac:dyDescent="0.25">
      <c r="A128" s="108">
        <v>80</v>
      </c>
      <c r="B128" s="155">
        <v>3</v>
      </c>
      <c r="C128" s="110">
        <v>-1</v>
      </c>
      <c r="E128" s="111" t="s">
        <v>226</v>
      </c>
      <c r="F128" s="115">
        <v>-1.012085857338338</v>
      </c>
      <c r="G128" s="113" t="s">
        <v>230</v>
      </c>
      <c r="H128" s="114">
        <v>1.2085857338338002E-2</v>
      </c>
    </row>
    <row r="129" spans="1:8" s="99" customFormat="1" x14ac:dyDescent="0.25">
      <c r="A129" s="108">
        <v>80</v>
      </c>
      <c r="B129" s="155">
        <v>6</v>
      </c>
      <c r="C129" s="110">
        <v>-1</v>
      </c>
      <c r="E129" s="111" t="s">
        <v>226</v>
      </c>
      <c r="F129" s="115">
        <v>-1.0120879329831238</v>
      </c>
      <c r="G129" s="113" t="s">
        <v>230</v>
      </c>
      <c r="H129" s="114">
        <v>1.2087932983123828E-2</v>
      </c>
    </row>
    <row r="130" spans="1:8" s="99" customFormat="1" x14ac:dyDescent="0.25">
      <c r="A130" s="108">
        <v>80</v>
      </c>
      <c r="B130" s="155">
        <v>10</v>
      </c>
      <c r="C130" s="110">
        <v>-1</v>
      </c>
      <c r="E130" s="111" t="s">
        <v>226</v>
      </c>
      <c r="F130" s="115">
        <v>-1.0120879902855036</v>
      </c>
      <c r="G130" s="113" t="s">
        <v>230</v>
      </c>
      <c r="H130" s="114">
        <v>1.2087990285503558E-2</v>
      </c>
    </row>
    <row r="131" spans="1:8" s="99" customFormat="1" x14ac:dyDescent="0.25">
      <c r="A131" s="108">
        <v>84</v>
      </c>
      <c r="B131" s="155">
        <v>0</v>
      </c>
      <c r="C131" s="110">
        <v>4.4972528447282896</v>
      </c>
      <c r="E131" s="111" t="s">
        <v>226</v>
      </c>
      <c r="F131" s="115">
        <v>4.3691799530275253</v>
      </c>
      <c r="G131" s="113" t="s">
        <v>230</v>
      </c>
      <c r="H131" s="114">
        <v>0.1280728917007643</v>
      </c>
    </row>
    <row r="132" spans="1:8" s="99" customFormat="1" x14ac:dyDescent="0.25">
      <c r="A132" s="108">
        <v>84</v>
      </c>
      <c r="B132" s="155">
        <v>0.5</v>
      </c>
      <c r="C132" s="110">
        <v>4.7286960245111951</v>
      </c>
      <c r="E132" s="111" t="s">
        <v>226</v>
      </c>
      <c r="F132" s="115">
        <v>4.3674884227457813</v>
      </c>
      <c r="G132" s="113" t="s">
        <v>230</v>
      </c>
      <c r="H132" s="114">
        <v>0.36120760176541378</v>
      </c>
    </row>
    <row r="133" spans="1:8" s="99" customFormat="1" x14ac:dyDescent="0.25">
      <c r="A133" s="108">
        <v>84</v>
      </c>
      <c r="B133" s="155">
        <v>1</v>
      </c>
      <c r="C133" s="110">
        <v>4.0923778877536172</v>
      </c>
      <c r="E133" s="111" t="s">
        <v>226</v>
      </c>
      <c r="F133" s="115">
        <v>4.3390399426966804</v>
      </c>
      <c r="G133" s="113" t="s">
        <v>230</v>
      </c>
      <c r="H133" s="114">
        <v>-0.24666205494306315</v>
      </c>
    </row>
    <row r="134" spans="1:8" s="99" customFormat="1" x14ac:dyDescent="0.25">
      <c r="A134" s="108">
        <v>84</v>
      </c>
      <c r="B134" s="155">
        <v>1.5</v>
      </c>
      <c r="C134" s="110">
        <v>2.817741873407456</v>
      </c>
      <c r="E134" s="111" t="s">
        <v>226</v>
      </c>
      <c r="F134" s="115">
        <v>0.72254126847084077</v>
      </c>
      <c r="G134" s="113" t="s">
        <v>244</v>
      </c>
      <c r="H134" s="114">
        <v>2.0952006049366152</v>
      </c>
    </row>
    <row r="135" spans="1:8" s="99" customFormat="1" x14ac:dyDescent="0.25">
      <c r="A135" s="108">
        <v>84</v>
      </c>
      <c r="B135" s="155">
        <v>2</v>
      </c>
      <c r="C135" s="110">
        <v>2.817741873407456</v>
      </c>
      <c r="E135" s="111" t="s">
        <v>226</v>
      </c>
      <c r="F135" s="115">
        <v>-0.96493306453038707</v>
      </c>
      <c r="G135" s="113" t="s">
        <v>244</v>
      </c>
      <c r="H135" s="114">
        <v>3.782674937937843</v>
      </c>
    </row>
    <row r="136" spans="1:8" s="99" customFormat="1" x14ac:dyDescent="0.25">
      <c r="A136" s="108">
        <v>84</v>
      </c>
      <c r="B136" s="155">
        <v>3</v>
      </c>
      <c r="C136" s="110">
        <v>1.6928031367991561</v>
      </c>
      <c r="E136" s="111" t="s">
        <v>226</v>
      </c>
      <c r="F136" s="115">
        <v>-1.0120870678136602</v>
      </c>
      <c r="G136" s="113" t="s">
        <v>244</v>
      </c>
      <c r="H136" s="114">
        <v>2.7048902046128163</v>
      </c>
    </row>
    <row r="137" spans="1:8" s="99" customFormat="1" x14ac:dyDescent="0.25">
      <c r="A137" s="108">
        <v>84</v>
      </c>
      <c r="B137" s="155">
        <v>6</v>
      </c>
      <c r="C137" s="110">
        <v>-1</v>
      </c>
      <c r="E137" s="111" t="s">
        <v>226</v>
      </c>
      <c r="F137" s="115">
        <v>-1.0120879924015327</v>
      </c>
      <c r="G137" s="113" t="s">
        <v>230</v>
      </c>
      <c r="H137" s="114">
        <v>1.2087992401532688E-2</v>
      </c>
    </row>
    <row r="138" spans="1:8" s="99" customFormat="1" x14ac:dyDescent="0.25">
      <c r="A138" s="108">
        <v>84</v>
      </c>
      <c r="B138" s="155">
        <v>10</v>
      </c>
      <c r="C138" s="110">
        <v>-1</v>
      </c>
      <c r="E138" s="111" t="s">
        <v>226</v>
      </c>
      <c r="F138" s="115">
        <v>-1.012088006247629</v>
      </c>
      <c r="G138" s="113" t="s">
        <v>230</v>
      </c>
      <c r="H138" s="114">
        <v>1.2088006247628957E-2</v>
      </c>
    </row>
    <row r="139" spans="1:8" s="99" customFormat="1" x14ac:dyDescent="0.25">
      <c r="A139" s="108">
        <v>84</v>
      </c>
      <c r="B139" s="155">
        <v>0</v>
      </c>
      <c r="C139" s="110">
        <v>4.4972528447282896</v>
      </c>
      <c r="E139" s="111" t="s">
        <v>226</v>
      </c>
      <c r="F139" s="115">
        <v>4.3691799530275253</v>
      </c>
      <c r="G139" s="113" t="s">
        <v>230</v>
      </c>
      <c r="H139" s="114">
        <v>0.1280728917007643</v>
      </c>
    </row>
    <row r="140" spans="1:8" s="99" customFormat="1" x14ac:dyDescent="0.25">
      <c r="A140" s="108">
        <v>84</v>
      </c>
      <c r="B140" s="155">
        <v>0.5</v>
      </c>
      <c r="C140" s="110">
        <v>4.686853525149302</v>
      </c>
      <c r="E140" s="111" t="s">
        <v>226</v>
      </c>
      <c r="F140" s="115">
        <v>4.3674884227457813</v>
      </c>
      <c r="G140" s="113" t="s">
        <v>230</v>
      </c>
      <c r="H140" s="114">
        <v>0.31936510240352067</v>
      </c>
    </row>
    <row r="141" spans="1:8" s="99" customFormat="1" x14ac:dyDescent="0.25">
      <c r="A141" s="108">
        <v>84</v>
      </c>
      <c r="B141" s="155">
        <v>1</v>
      </c>
      <c r="C141" s="110">
        <v>4.3917731411351753</v>
      </c>
      <c r="E141" s="111" t="s">
        <v>226</v>
      </c>
      <c r="F141" s="115">
        <v>4.3390399426966804</v>
      </c>
      <c r="G141" s="113" t="s">
        <v>230</v>
      </c>
      <c r="H141" s="114">
        <v>5.2733198438494888E-2</v>
      </c>
    </row>
    <row r="142" spans="1:8" s="99" customFormat="1" x14ac:dyDescent="0.25">
      <c r="A142" s="108">
        <v>84</v>
      </c>
      <c r="B142" s="155">
        <v>1.5</v>
      </c>
      <c r="C142" s="110">
        <v>2.6382309020866219</v>
      </c>
      <c r="E142" s="111" t="s">
        <v>226</v>
      </c>
      <c r="F142" s="115">
        <v>0.72254126847084077</v>
      </c>
      <c r="G142" s="113" t="s">
        <v>244</v>
      </c>
      <c r="H142" s="114">
        <v>1.9156896336157812</v>
      </c>
    </row>
    <row r="143" spans="1:8" s="99" customFormat="1" x14ac:dyDescent="0.25">
      <c r="A143" s="108">
        <v>84</v>
      </c>
      <c r="B143" s="155">
        <v>2</v>
      </c>
      <c r="C143" s="110">
        <v>-1</v>
      </c>
      <c r="E143" s="111" t="s">
        <v>226</v>
      </c>
      <c r="F143" s="115">
        <v>-0.96493306453038707</v>
      </c>
      <c r="G143" s="113" t="s">
        <v>230</v>
      </c>
      <c r="H143" s="114">
        <v>-3.5066935469612925E-2</v>
      </c>
    </row>
    <row r="144" spans="1:8" s="99" customFormat="1" x14ac:dyDescent="0.25">
      <c r="A144" s="108">
        <v>84</v>
      </c>
      <c r="B144" s="155">
        <v>3</v>
      </c>
      <c r="C144" s="110">
        <v>-1</v>
      </c>
      <c r="E144" s="111" t="s">
        <v>226</v>
      </c>
      <c r="F144" s="115">
        <v>-1.0120870678136602</v>
      </c>
      <c r="G144" s="113" t="s">
        <v>230</v>
      </c>
      <c r="H144" s="114">
        <v>1.2087067813660202E-2</v>
      </c>
    </row>
    <row r="145" spans="1:8" s="99" customFormat="1" x14ac:dyDescent="0.25">
      <c r="A145" s="108">
        <v>84</v>
      </c>
      <c r="B145" s="155">
        <v>6</v>
      </c>
      <c r="C145" s="110">
        <v>-1</v>
      </c>
      <c r="E145" s="111" t="s">
        <v>226</v>
      </c>
      <c r="F145" s="115">
        <v>-1.0120879924015327</v>
      </c>
      <c r="G145" s="113" t="s">
        <v>230</v>
      </c>
      <c r="H145" s="114">
        <v>1.2087992401532688E-2</v>
      </c>
    </row>
    <row r="146" spans="1:8" s="99" customFormat="1" x14ac:dyDescent="0.25">
      <c r="A146" s="108">
        <v>84</v>
      </c>
      <c r="B146" s="155">
        <v>10</v>
      </c>
      <c r="C146" s="110">
        <v>-1</v>
      </c>
      <c r="E146" s="111" t="s">
        <v>226</v>
      </c>
      <c r="F146" s="115">
        <v>-1.012088006247629</v>
      </c>
      <c r="G146" s="113" t="s">
        <v>230</v>
      </c>
      <c r="H146" s="114">
        <v>1.2088006247628957E-2</v>
      </c>
    </row>
    <row r="147" spans="1:8" s="99" customFormat="1" x14ac:dyDescent="0.25">
      <c r="A147" s="108">
        <v>88</v>
      </c>
      <c r="B147" s="155">
        <v>0</v>
      </c>
      <c r="C147" s="110">
        <v>4.2004499565406315</v>
      </c>
      <c r="E147" s="111" t="s">
        <v>226</v>
      </c>
      <c r="F147" s="115">
        <v>4.3683252958927916</v>
      </c>
      <c r="G147" s="113" t="s">
        <v>230</v>
      </c>
      <c r="H147" s="114">
        <v>-0.16787533935216015</v>
      </c>
    </row>
    <row r="148" spans="1:8" s="99" customFormat="1" x14ac:dyDescent="0.25">
      <c r="A148" s="108">
        <v>88</v>
      </c>
      <c r="B148" s="155">
        <v>0.5</v>
      </c>
      <c r="C148" s="110">
        <v>4.6451008077937868</v>
      </c>
      <c r="E148" s="111" t="s">
        <v>226</v>
      </c>
      <c r="F148" s="115">
        <v>4.3650907637872596</v>
      </c>
      <c r="G148" s="113" t="s">
        <v>230</v>
      </c>
      <c r="H148" s="114">
        <v>0.28001004400652718</v>
      </c>
    </row>
    <row r="149" spans="1:8" s="99" customFormat="1" x14ac:dyDescent="0.25">
      <c r="A149" s="108">
        <v>88</v>
      </c>
      <c r="B149" s="155">
        <v>1</v>
      </c>
      <c r="C149" s="110">
        <v>4.0607799220937508</v>
      </c>
      <c r="E149" s="111" t="s">
        <v>226</v>
      </c>
      <c r="F149" s="115">
        <v>4.2783651269194651</v>
      </c>
      <c r="G149" s="113" t="s">
        <v>230</v>
      </c>
      <c r="H149" s="114">
        <v>-0.21758520482571431</v>
      </c>
    </row>
    <row r="150" spans="1:8" s="99" customFormat="1" x14ac:dyDescent="0.25">
      <c r="A150" s="108">
        <v>88</v>
      </c>
      <c r="B150" s="155">
        <v>1.5</v>
      </c>
      <c r="C150" s="110">
        <v>0.79313286207236522</v>
      </c>
      <c r="E150" s="111" t="s">
        <v>226</v>
      </c>
      <c r="F150" s="115">
        <v>-0.12084887396101074</v>
      </c>
      <c r="G150" s="113" t="s">
        <v>244</v>
      </c>
      <c r="H150" s="114">
        <v>0.91398173603337596</v>
      </c>
    </row>
    <row r="151" spans="1:8" s="99" customFormat="1" x14ac:dyDescent="0.25">
      <c r="A151" s="108">
        <v>88</v>
      </c>
      <c r="B151" s="155">
        <v>2</v>
      </c>
      <c r="C151" s="110">
        <v>3.2931328620723654</v>
      </c>
      <c r="E151" s="111" t="s">
        <v>226</v>
      </c>
      <c r="F151" s="115">
        <v>-1.0062835246295676</v>
      </c>
      <c r="G151" s="113" t="s">
        <v>244</v>
      </c>
      <c r="H151" s="114">
        <v>4.2994163867019335</v>
      </c>
    </row>
    <row r="152" spans="1:8" s="99" customFormat="1" x14ac:dyDescent="0.25">
      <c r="A152" s="108">
        <v>88</v>
      </c>
      <c r="B152" s="155">
        <v>3</v>
      </c>
      <c r="C152" s="110">
        <v>-1</v>
      </c>
      <c r="E152" s="111" t="s">
        <v>226</v>
      </c>
      <c r="F152" s="115">
        <v>-1.0120874585347575</v>
      </c>
      <c r="G152" s="113" t="s">
        <v>230</v>
      </c>
      <c r="H152" s="114">
        <v>1.2087458534757456E-2</v>
      </c>
    </row>
    <row r="153" spans="1:8" s="99" customFormat="1" x14ac:dyDescent="0.25">
      <c r="A153" s="108">
        <v>88</v>
      </c>
      <c r="B153" s="155">
        <v>6</v>
      </c>
      <c r="C153" s="110">
        <v>-1</v>
      </c>
      <c r="E153" s="111" t="s">
        <v>226</v>
      </c>
      <c r="F153" s="115">
        <v>-1.0120880067269802</v>
      </c>
      <c r="G153" s="113" t="s">
        <v>230</v>
      </c>
      <c r="H153" s="114">
        <v>1.2088006726980183E-2</v>
      </c>
    </row>
    <row r="154" spans="1:8" s="99" customFormat="1" x14ac:dyDescent="0.25">
      <c r="A154" s="108">
        <v>88</v>
      </c>
      <c r="B154" s="155">
        <v>10</v>
      </c>
      <c r="C154" s="110">
        <v>0.3</v>
      </c>
      <c r="E154" s="111" t="s">
        <v>226</v>
      </c>
      <c r="F154" s="115">
        <v>-1.0120880102769734</v>
      </c>
      <c r="G154" s="113" t="s">
        <v>244</v>
      </c>
      <c r="H154" s="114">
        <v>1.3120880102769734</v>
      </c>
    </row>
    <row r="155" spans="1:8" s="99" customFormat="1" x14ac:dyDescent="0.25">
      <c r="A155" s="108">
        <v>88</v>
      </c>
      <c r="B155" s="155">
        <v>0</v>
      </c>
      <c r="C155" s="110">
        <v>4.5246182877620722</v>
      </c>
      <c r="E155" s="111" t="s">
        <v>226</v>
      </c>
      <c r="F155" s="115">
        <v>4.3683252958927916</v>
      </c>
      <c r="G155" s="113" t="s">
        <v>230</v>
      </c>
      <c r="H155" s="114">
        <v>0.15629299186928058</v>
      </c>
    </row>
    <row r="156" spans="1:8" s="99" customFormat="1" x14ac:dyDescent="0.25">
      <c r="A156" s="108">
        <v>88</v>
      </c>
      <c r="B156" s="155">
        <v>0.5</v>
      </c>
      <c r="C156" s="110">
        <v>3.9070762143792019</v>
      </c>
      <c r="E156" s="111" t="s">
        <v>226</v>
      </c>
      <c r="F156" s="115">
        <v>4.3650907637872596</v>
      </c>
      <c r="G156" s="113" t="s">
        <v>230</v>
      </c>
      <c r="H156" s="114">
        <v>-0.45801454940805764</v>
      </c>
    </row>
    <row r="157" spans="1:8" s="99" customFormat="1" x14ac:dyDescent="0.25">
      <c r="A157" s="108">
        <v>88</v>
      </c>
      <c r="B157" s="155">
        <v>1</v>
      </c>
      <c r="C157" s="110">
        <v>3.5107622660936211</v>
      </c>
      <c r="E157" s="111" t="s">
        <v>226</v>
      </c>
      <c r="F157" s="115">
        <v>4.2783651269194651</v>
      </c>
      <c r="G157" s="113" t="s">
        <v>230</v>
      </c>
      <c r="H157" s="114">
        <v>-0.76760286082584406</v>
      </c>
    </row>
    <row r="158" spans="1:8" s="99" customFormat="1" x14ac:dyDescent="0.25">
      <c r="A158" s="108">
        <v>88</v>
      </c>
      <c r="B158" s="155">
        <v>1.5</v>
      </c>
      <c r="C158" s="110">
        <v>-1</v>
      </c>
      <c r="E158" s="111" t="s">
        <v>226</v>
      </c>
      <c r="F158" s="115">
        <v>-0.12084887396101074</v>
      </c>
      <c r="G158" s="113" t="s">
        <v>244</v>
      </c>
      <c r="H158" s="114">
        <v>-0.87915112603898926</v>
      </c>
    </row>
    <row r="159" spans="1:8" s="99" customFormat="1" x14ac:dyDescent="0.25">
      <c r="A159" s="108">
        <v>88</v>
      </c>
      <c r="B159" s="155">
        <v>2</v>
      </c>
      <c r="C159" s="110">
        <v>-1</v>
      </c>
      <c r="E159" s="111" t="s">
        <v>226</v>
      </c>
      <c r="F159" s="115">
        <v>-1.0062835246295676</v>
      </c>
      <c r="G159" s="113" t="s">
        <v>230</v>
      </c>
      <c r="H159" s="114">
        <v>6.283524629567605E-3</v>
      </c>
    </row>
    <row r="160" spans="1:8" s="99" customFormat="1" x14ac:dyDescent="0.25">
      <c r="A160" s="108">
        <v>88</v>
      </c>
      <c r="B160" s="155">
        <v>3</v>
      </c>
      <c r="C160" s="110">
        <v>-1</v>
      </c>
      <c r="E160" s="111" t="s">
        <v>226</v>
      </c>
      <c r="F160" s="115">
        <v>-1.0120874585347575</v>
      </c>
      <c r="G160" s="113" t="s">
        <v>230</v>
      </c>
      <c r="H160" s="114">
        <v>1.2087458534757456E-2</v>
      </c>
    </row>
    <row r="161" spans="1:8" s="99" customFormat="1" x14ac:dyDescent="0.25">
      <c r="A161" s="108">
        <v>88</v>
      </c>
      <c r="B161" s="155">
        <v>6</v>
      </c>
      <c r="C161" s="110">
        <v>-1</v>
      </c>
      <c r="E161" s="111" t="s">
        <v>226</v>
      </c>
      <c r="F161" s="115">
        <v>-1.0120880067269802</v>
      </c>
      <c r="G161" s="113" t="s">
        <v>230</v>
      </c>
      <c r="H161" s="114">
        <v>1.2088006726980183E-2</v>
      </c>
    </row>
    <row r="162" spans="1:8" s="99" customFormat="1" x14ac:dyDescent="0.25">
      <c r="A162" s="108">
        <v>88</v>
      </c>
      <c r="B162" s="155">
        <v>10</v>
      </c>
      <c r="C162" s="110">
        <v>-1</v>
      </c>
      <c r="E162" s="111" t="s">
        <v>226</v>
      </c>
      <c r="F162" s="115">
        <v>-1.0120880102769734</v>
      </c>
      <c r="G162" s="113" t="s">
        <v>230</v>
      </c>
      <c r="H162" s="114">
        <v>1.2088010276973371E-2</v>
      </c>
    </row>
    <row r="163" spans="1:8" s="99" customFormat="1" x14ac:dyDescent="0.25">
      <c r="A163" s="108">
        <v>92.5</v>
      </c>
      <c r="B163" s="155">
        <v>0</v>
      </c>
      <c r="C163" s="110">
        <v>4.6451008077937868</v>
      </c>
      <c r="E163" s="111" t="s">
        <v>226</v>
      </c>
      <c r="F163" s="115">
        <v>4.3677779823452658</v>
      </c>
      <c r="G163" s="113" t="s">
        <v>230</v>
      </c>
      <c r="H163" s="114">
        <v>0.27732282544852094</v>
      </c>
    </row>
    <row r="164" spans="1:8" s="99" customFormat="1" x14ac:dyDescent="0.25">
      <c r="A164" s="108">
        <v>92.5</v>
      </c>
      <c r="B164" s="155">
        <v>0.5</v>
      </c>
      <c r="C164" s="110">
        <v>4.6451008077937868</v>
      </c>
      <c r="E164" s="111" t="s">
        <v>226</v>
      </c>
      <c r="F164" s="115">
        <v>4.361750394057637</v>
      </c>
      <c r="G164" s="113" t="s">
        <v>230</v>
      </c>
      <c r="H164" s="114">
        <v>0.28335041373614978</v>
      </c>
    </row>
    <row r="165" spans="1:8" s="99" customFormat="1" x14ac:dyDescent="0.25">
      <c r="A165" s="108">
        <v>92.5</v>
      </c>
      <c r="B165" s="155">
        <v>1</v>
      </c>
      <c r="C165" s="110">
        <v>4.0607799220937508</v>
      </c>
      <c r="E165" s="111" t="s">
        <v>226</v>
      </c>
      <c r="F165" s="115">
        <v>4.059013134715153</v>
      </c>
      <c r="G165" s="113" t="s">
        <v>230</v>
      </c>
      <c r="H165" s="114">
        <v>1.7667873785978117E-3</v>
      </c>
    </row>
    <row r="166" spans="1:8" s="99" customFormat="1" x14ac:dyDescent="0.25">
      <c r="A166" s="108">
        <v>92.5</v>
      </c>
      <c r="B166" s="155">
        <v>1.5</v>
      </c>
      <c r="C166" s="110">
        <v>2.7057344677210242</v>
      </c>
      <c r="E166" s="111" t="s">
        <v>226</v>
      </c>
      <c r="F166" s="115">
        <v>-0.27446254644283119</v>
      </c>
      <c r="G166" s="113" t="s">
        <v>244</v>
      </c>
      <c r="H166" s="114">
        <v>2.9801970141638554</v>
      </c>
    </row>
    <row r="167" spans="1:8" s="99" customFormat="1" x14ac:dyDescent="0.25">
      <c r="A167" s="108">
        <v>92.5</v>
      </c>
      <c r="B167" s="155">
        <v>2</v>
      </c>
      <c r="C167" s="110">
        <v>3.2931328620723654</v>
      </c>
      <c r="E167" s="111" t="s">
        <v>226</v>
      </c>
      <c r="F167" s="115">
        <v>-1.0113366059455347</v>
      </c>
      <c r="G167" s="113" t="s">
        <v>244</v>
      </c>
      <c r="H167" s="114">
        <v>4.3044694680179001</v>
      </c>
    </row>
    <row r="168" spans="1:8" s="99" customFormat="1" x14ac:dyDescent="0.25">
      <c r="A168" s="108">
        <v>92.5</v>
      </c>
      <c r="B168" s="155">
        <v>3</v>
      </c>
      <c r="C168" s="110">
        <v>-1</v>
      </c>
      <c r="E168" s="111" t="s">
        <v>226</v>
      </c>
      <c r="F168" s="115">
        <v>-1.0120876664619964</v>
      </c>
      <c r="G168" s="113" t="s">
        <v>230</v>
      </c>
      <c r="H168" s="114">
        <v>1.2087666461996438E-2</v>
      </c>
    </row>
    <row r="169" spans="1:8" s="99" customFormat="1" x14ac:dyDescent="0.25">
      <c r="A169" s="108">
        <v>92.5</v>
      </c>
      <c r="B169" s="155">
        <v>6</v>
      </c>
      <c r="C169" s="110">
        <v>0.79313286207236522</v>
      </c>
      <c r="E169" s="111" t="s">
        <v>226</v>
      </c>
      <c r="F169" s="115">
        <v>-1.0120880105592183</v>
      </c>
      <c r="G169" s="113" t="s">
        <v>244</v>
      </c>
      <c r="H169" s="114">
        <v>1.8052208726315835</v>
      </c>
    </row>
    <row r="170" spans="1:8" s="99" customFormat="1" x14ac:dyDescent="0.25">
      <c r="A170" s="108">
        <v>92.5</v>
      </c>
      <c r="B170" s="155">
        <v>10</v>
      </c>
      <c r="C170" s="110">
        <v>-1</v>
      </c>
      <c r="E170" s="111" t="s">
        <v>226</v>
      </c>
      <c r="F170" s="115">
        <v>-1.0120880113642299</v>
      </c>
      <c r="G170" s="113" t="s">
        <v>230</v>
      </c>
      <c r="H170" s="114">
        <v>1.2088011364229878E-2</v>
      </c>
    </row>
    <row r="171" spans="1:8" s="99" customFormat="1" x14ac:dyDescent="0.25">
      <c r="A171" s="108">
        <v>92.5</v>
      </c>
      <c r="B171" s="155">
        <v>0</v>
      </c>
      <c r="C171" s="110">
        <v>4.4972528447282896</v>
      </c>
      <c r="E171" s="111" t="s">
        <v>226</v>
      </c>
      <c r="F171" s="115">
        <v>4.3677779823452658</v>
      </c>
      <c r="G171" s="113" t="s">
        <v>230</v>
      </c>
      <c r="H171" s="114">
        <v>0.12947486238302375</v>
      </c>
    </row>
    <row r="172" spans="1:8" s="99" customFormat="1" x14ac:dyDescent="0.25">
      <c r="A172" s="108">
        <v>92.5</v>
      </c>
      <c r="B172" s="155">
        <v>0.5</v>
      </c>
      <c r="C172" s="110">
        <v>4.5590000167106401</v>
      </c>
      <c r="E172" s="111" t="s">
        <v>226</v>
      </c>
      <c r="F172" s="115">
        <v>4.361750394057637</v>
      </c>
      <c r="G172" s="113" t="s">
        <v>230</v>
      </c>
      <c r="H172" s="114">
        <v>0.19724962265300316</v>
      </c>
    </row>
    <row r="173" spans="1:8" s="99" customFormat="1" x14ac:dyDescent="0.25">
      <c r="A173" s="108">
        <v>92.5</v>
      </c>
      <c r="B173" s="155">
        <v>1</v>
      </c>
      <c r="C173" s="110">
        <v>3.4560445715737376</v>
      </c>
      <c r="E173" s="111" t="s">
        <v>226</v>
      </c>
      <c r="F173" s="115">
        <v>4.059013134715153</v>
      </c>
      <c r="G173" s="113" t="s">
        <v>230</v>
      </c>
      <c r="H173" s="114">
        <v>-0.60296856314141545</v>
      </c>
    </row>
    <row r="174" spans="1:8" s="99" customFormat="1" x14ac:dyDescent="0.25">
      <c r="A174" s="108">
        <v>92.5</v>
      </c>
      <c r="B174" s="155">
        <v>1.5</v>
      </c>
      <c r="C174" s="110">
        <v>-1</v>
      </c>
      <c r="E174" s="111" t="s">
        <v>226</v>
      </c>
      <c r="F174" s="115">
        <v>-0.27446254644283119</v>
      </c>
      <c r="G174" s="113" t="s">
        <v>244</v>
      </c>
      <c r="H174" s="114">
        <v>-0.72553745355716881</v>
      </c>
    </row>
    <row r="175" spans="1:8" s="99" customFormat="1" x14ac:dyDescent="0.25">
      <c r="A175" s="108">
        <v>92.5</v>
      </c>
      <c r="B175" s="155">
        <v>2</v>
      </c>
      <c r="C175" s="110">
        <v>-1</v>
      </c>
      <c r="E175" s="111" t="s">
        <v>226</v>
      </c>
      <c r="F175" s="115">
        <v>-1.0113366059455347</v>
      </c>
      <c r="G175" s="113" t="s">
        <v>230</v>
      </c>
      <c r="H175" s="114">
        <v>1.133660594553465E-2</v>
      </c>
    </row>
    <row r="176" spans="1:8" s="99" customFormat="1" x14ac:dyDescent="0.25">
      <c r="A176" s="108">
        <v>92.5</v>
      </c>
      <c r="B176" s="155">
        <v>3</v>
      </c>
      <c r="C176" s="110">
        <v>-1</v>
      </c>
      <c r="E176" s="111" t="s">
        <v>226</v>
      </c>
      <c r="F176" s="115">
        <v>-1.0120876664619964</v>
      </c>
      <c r="G176" s="113" t="s">
        <v>230</v>
      </c>
      <c r="H176" s="114">
        <v>1.2087666461996438E-2</v>
      </c>
    </row>
    <row r="177" spans="1:8" s="99" customFormat="1" x14ac:dyDescent="0.25">
      <c r="A177" s="108">
        <v>92.5</v>
      </c>
      <c r="B177" s="155">
        <v>6</v>
      </c>
      <c r="C177" s="110">
        <v>-1</v>
      </c>
      <c r="E177" s="111" t="s">
        <v>226</v>
      </c>
      <c r="F177" s="115">
        <v>-1.0120880105592183</v>
      </c>
      <c r="G177" s="113" t="s">
        <v>230</v>
      </c>
      <c r="H177" s="114">
        <v>1.2088010559218265E-2</v>
      </c>
    </row>
    <row r="178" spans="1:8" s="99" customFormat="1" x14ac:dyDescent="0.25">
      <c r="A178" s="108">
        <v>92.5</v>
      </c>
      <c r="B178" s="155">
        <v>10</v>
      </c>
      <c r="C178" s="110">
        <v>-1</v>
      </c>
      <c r="E178" s="111" t="s">
        <v>226</v>
      </c>
      <c r="F178" s="115">
        <v>-1.0120880113642299</v>
      </c>
      <c r="G178" s="113" t="s">
        <v>230</v>
      </c>
      <c r="H178" s="114">
        <v>1.2088011364229878E-2</v>
      </c>
    </row>
    <row r="179" spans="1:8" s="118" customFormat="1" x14ac:dyDescent="0.25">
      <c r="A179" s="116">
        <v>97.5</v>
      </c>
      <c r="B179" s="152">
        <v>0</v>
      </c>
      <c r="C179" s="117">
        <v>4.3917731411351753</v>
      </c>
      <c r="E179" s="119" t="s">
        <v>226</v>
      </c>
      <c r="F179" s="126">
        <v>4.3671690606543017</v>
      </c>
      <c r="G179" s="121" t="s">
        <v>230</v>
      </c>
      <c r="H179" s="122">
        <v>2.4604080480873591E-2</v>
      </c>
    </row>
    <row r="180" spans="1:8" s="118" customFormat="1" x14ac:dyDescent="0.25">
      <c r="A180" s="116">
        <v>97.5</v>
      </c>
      <c r="B180" s="152">
        <v>0.5</v>
      </c>
      <c r="C180" s="117">
        <v>4.4534924318681206</v>
      </c>
      <c r="E180" s="119" t="s">
        <v>226</v>
      </c>
      <c r="F180" s="126">
        <v>4.3544498578543269</v>
      </c>
      <c r="G180" s="121" t="s">
        <v>230</v>
      </c>
      <c r="H180" s="122">
        <v>9.9042574013793683E-2</v>
      </c>
    </row>
    <row r="181" spans="1:8" s="118" customFormat="1" x14ac:dyDescent="0.25">
      <c r="A181" s="116">
        <v>97.5</v>
      </c>
      <c r="B181" s="152">
        <v>1</v>
      </c>
      <c r="C181" s="117">
        <v>3.4560445715737376</v>
      </c>
      <c r="E181" s="119" t="s">
        <v>226</v>
      </c>
      <c r="F181" s="126">
        <v>3.0699053197079142</v>
      </c>
      <c r="G181" s="121" t="s">
        <v>230</v>
      </c>
      <c r="H181" s="122">
        <v>0.38613925186582332</v>
      </c>
    </row>
    <row r="182" spans="1:8" s="118" customFormat="1" x14ac:dyDescent="0.25">
      <c r="A182" s="116">
        <v>97.5</v>
      </c>
      <c r="B182" s="152">
        <v>1.5</v>
      </c>
      <c r="C182" s="117">
        <v>2.6382309020866219</v>
      </c>
      <c r="E182" s="119" t="s">
        <v>226</v>
      </c>
      <c r="F182" s="126">
        <v>-0.53544489591542588</v>
      </c>
      <c r="G182" s="121" t="s">
        <v>244</v>
      </c>
      <c r="H182" s="122">
        <v>3.1736757980020478</v>
      </c>
    </row>
    <row r="183" spans="1:8" s="118" customFormat="1" x14ac:dyDescent="0.25">
      <c r="A183" s="116">
        <v>97.5</v>
      </c>
      <c r="B183" s="152">
        <v>2</v>
      </c>
      <c r="C183" s="117">
        <v>1.8951928534003275</v>
      </c>
      <c r="E183" s="119" t="s">
        <v>226</v>
      </c>
      <c r="F183" s="126">
        <v>-1.0119724769558891</v>
      </c>
      <c r="G183" s="121" t="s">
        <v>244</v>
      </c>
      <c r="H183" s="122">
        <v>2.9071653303562166</v>
      </c>
    </row>
    <row r="184" spans="1:8" s="118" customFormat="1" x14ac:dyDescent="0.25">
      <c r="A184" s="116">
        <v>97.5</v>
      </c>
      <c r="B184" s="152">
        <v>3</v>
      </c>
      <c r="C184" s="117">
        <v>1.2156818820794937</v>
      </c>
      <c r="E184" s="119" t="s">
        <v>226</v>
      </c>
      <c r="F184" s="126">
        <v>-1.0120877930791208</v>
      </c>
      <c r="G184" s="121" t="s">
        <v>244</v>
      </c>
      <c r="H184" s="122">
        <v>2.2277696751586147</v>
      </c>
    </row>
    <row r="185" spans="1:8" s="118" customFormat="1" x14ac:dyDescent="0.25">
      <c r="A185" s="116">
        <v>97.5</v>
      </c>
      <c r="B185" s="152">
        <v>6</v>
      </c>
      <c r="C185" s="117">
        <v>-1</v>
      </c>
      <c r="E185" s="119" t="s">
        <v>226</v>
      </c>
      <c r="F185" s="126">
        <v>-1.012088011435019</v>
      </c>
      <c r="G185" s="121" t="s">
        <v>230</v>
      </c>
      <c r="H185" s="122">
        <v>1.208801143501903E-2</v>
      </c>
    </row>
    <row r="186" spans="1:8" s="118" customFormat="1" x14ac:dyDescent="0.25">
      <c r="A186" s="116">
        <v>97.5</v>
      </c>
      <c r="B186" s="152">
        <v>10</v>
      </c>
      <c r="C186" s="117">
        <v>-1</v>
      </c>
      <c r="E186" s="119" t="s">
        <v>226</v>
      </c>
      <c r="F186" s="126">
        <v>-1.012088011610178</v>
      </c>
      <c r="G186" s="121" t="s">
        <v>230</v>
      </c>
      <c r="H186" s="122">
        <v>1.2088011610178029E-2</v>
      </c>
    </row>
    <row r="187" spans="1:8" s="118" customFormat="1" x14ac:dyDescent="0.25">
      <c r="A187" s="116">
        <v>97.5</v>
      </c>
      <c r="B187" s="152">
        <v>0</v>
      </c>
      <c r="C187" s="117">
        <v>4.3917731411351753</v>
      </c>
      <c r="E187" s="119" t="s">
        <v>226</v>
      </c>
      <c r="F187" s="126">
        <v>4.3671690606543017</v>
      </c>
      <c r="G187" s="121" t="s">
        <v>230</v>
      </c>
      <c r="H187" s="122">
        <v>2.4604080480873591E-2</v>
      </c>
    </row>
    <row r="188" spans="1:8" s="118" customFormat="1" x14ac:dyDescent="0.25">
      <c r="A188" s="116">
        <v>97.5</v>
      </c>
      <c r="B188" s="152">
        <v>0.5</v>
      </c>
      <c r="C188" s="117">
        <v>4.5330934021073546</v>
      </c>
      <c r="E188" s="119" t="s">
        <v>226</v>
      </c>
      <c r="F188" s="126">
        <v>4.3544498578543269</v>
      </c>
      <c r="G188" s="121" t="s">
        <v>230</v>
      </c>
      <c r="H188" s="122">
        <v>0.17864354425302764</v>
      </c>
    </row>
    <row r="189" spans="1:8" s="118" customFormat="1" x14ac:dyDescent="0.25">
      <c r="A189" s="116">
        <v>97.5</v>
      </c>
      <c r="B189" s="152">
        <v>1</v>
      </c>
      <c r="C189" s="117">
        <v>2.7057344677210242</v>
      </c>
      <c r="E189" s="119" t="s">
        <v>226</v>
      </c>
      <c r="F189" s="126">
        <v>3.0699053197079142</v>
      </c>
      <c r="G189" s="121" t="s">
        <v>230</v>
      </c>
      <c r="H189" s="122">
        <v>-0.36417085198689003</v>
      </c>
    </row>
    <row r="190" spans="1:8" s="118" customFormat="1" x14ac:dyDescent="0.25">
      <c r="A190" s="116">
        <v>97.5</v>
      </c>
      <c r="B190" s="152">
        <v>1.5</v>
      </c>
      <c r="C190" s="117">
        <v>-1</v>
      </c>
      <c r="E190" s="119" t="s">
        <v>226</v>
      </c>
      <c r="F190" s="126">
        <v>-0.53544489591542588</v>
      </c>
      <c r="G190" s="121" t="s">
        <v>244</v>
      </c>
      <c r="H190" s="122">
        <v>-0.46455510408457412</v>
      </c>
    </row>
    <row r="191" spans="1:8" s="118" customFormat="1" x14ac:dyDescent="0.25">
      <c r="A191" s="116">
        <v>97.5</v>
      </c>
      <c r="B191" s="152">
        <v>2</v>
      </c>
      <c r="C191" s="117">
        <v>-1</v>
      </c>
      <c r="E191" s="119" t="s">
        <v>226</v>
      </c>
      <c r="F191" s="126">
        <v>-1.0119724769558891</v>
      </c>
      <c r="G191" s="121" t="s">
        <v>230</v>
      </c>
      <c r="H191" s="122">
        <v>1.19724769558891E-2</v>
      </c>
    </row>
    <row r="192" spans="1:8" s="118" customFormat="1" x14ac:dyDescent="0.25">
      <c r="A192" s="116">
        <v>97.5</v>
      </c>
      <c r="B192" s="152">
        <v>3</v>
      </c>
      <c r="C192" s="117">
        <v>-1</v>
      </c>
      <c r="E192" s="119" t="s">
        <v>226</v>
      </c>
      <c r="F192" s="126">
        <v>-1.0120877930791208</v>
      </c>
      <c r="G192" s="121" t="s">
        <v>230</v>
      </c>
      <c r="H192" s="122">
        <v>1.2087793079120779E-2</v>
      </c>
    </row>
    <row r="193" spans="1:8" s="118" customFormat="1" x14ac:dyDescent="0.25">
      <c r="A193" s="116">
        <v>97.5</v>
      </c>
      <c r="B193" s="152">
        <v>6</v>
      </c>
      <c r="C193" s="117">
        <v>-1</v>
      </c>
      <c r="E193" s="119" t="s">
        <v>226</v>
      </c>
      <c r="F193" s="126">
        <v>-1.012088011435019</v>
      </c>
      <c r="G193" s="121" t="s">
        <v>230</v>
      </c>
      <c r="H193" s="122">
        <v>1.208801143501903E-2</v>
      </c>
    </row>
    <row r="194" spans="1:8" s="118" customFormat="1" ht="15.75" thickBot="1" x14ac:dyDescent="0.3">
      <c r="A194" s="138">
        <v>97.5</v>
      </c>
      <c r="B194" s="156">
        <v>10</v>
      </c>
      <c r="C194" s="140">
        <v>-1</v>
      </c>
      <c r="E194" s="141" t="s">
        <v>226</v>
      </c>
      <c r="F194" s="157">
        <v>-1.012088011610178</v>
      </c>
      <c r="G194" s="143" t="s">
        <v>230</v>
      </c>
      <c r="H194" s="144">
        <v>1.2088011610178029E-2</v>
      </c>
    </row>
    <row r="195" spans="1:8" ht="15.75" thickTop="1" x14ac:dyDescent="0.25"/>
  </sheetData>
  <mergeCells count="1">
    <mergeCell ref="E1:H1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292</v>
      </c>
    </row>
    <row r="3" spans="1:16" x14ac:dyDescent="0.25">
      <c r="A3" s="5" t="s">
        <v>12</v>
      </c>
      <c r="B3" s="4">
        <v>1</v>
      </c>
    </row>
    <row r="4" spans="1:16" x14ac:dyDescent="0.25">
      <c r="A4" s="5" t="s">
        <v>13</v>
      </c>
      <c r="B4" s="4">
        <v>4</v>
      </c>
    </row>
    <row r="17" spans="1:8" s="6" customFormat="1" x14ac:dyDescent="0.25">
      <c r="A17" s="6" t="s">
        <v>223</v>
      </c>
      <c r="C17" s="6" t="s">
        <v>63</v>
      </c>
      <c r="D17" s="6">
        <v>1</v>
      </c>
      <c r="E17" s="6" t="s">
        <v>64</v>
      </c>
      <c r="F17" s="6">
        <v>104</v>
      </c>
      <c r="G17" s="6" t="s">
        <v>224</v>
      </c>
      <c r="H17" s="6" t="s">
        <v>14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293</v>
      </c>
      <c r="D121" s="11" t="s">
        <v>42</v>
      </c>
      <c r="E121" s="11" t="str">
        <f>Temp!$E$2</f>
        <v>Tag Used</v>
      </c>
      <c r="F121" s="11" t="s">
        <v>43</v>
      </c>
      <c r="G121" s="11">
        <v>1</v>
      </c>
      <c r="H121" s="11" t="s">
        <v>44</v>
      </c>
      <c r="I121" s="11">
        <v>6</v>
      </c>
    </row>
    <row r="128" spans="1:9" s="6" customFormat="1" x14ac:dyDescent="0.25">
      <c r="A128" s="6" t="s">
        <v>129</v>
      </c>
      <c r="C128" s="6" t="s">
        <v>130</v>
      </c>
      <c r="D128" s="6">
        <v>1</v>
      </c>
      <c r="E128" s="6" t="s">
        <v>131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295</v>
      </c>
      <c r="D133" s="4" t="s">
        <v>42</v>
      </c>
      <c r="E133" s="4" t="str">
        <f>Temp!$F$2</f>
        <v>Prediction</v>
      </c>
      <c r="F133" s="4" t="s">
        <v>43</v>
      </c>
      <c r="G133" s="4">
        <v>2</v>
      </c>
      <c r="H133" s="4" t="s">
        <v>44</v>
      </c>
      <c r="I133" s="4">
        <v>7</v>
      </c>
    </row>
    <row r="140" spans="1:9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297</v>
      </c>
      <c r="D145" s="4" t="s">
        <v>42</v>
      </c>
      <c r="E145" s="4" t="str">
        <f>Temp!$G$2</f>
        <v>Good/Bad</v>
      </c>
      <c r="F145" s="4" t="s">
        <v>43</v>
      </c>
      <c r="G145" s="4">
        <v>3</v>
      </c>
      <c r="H145" s="4" t="s">
        <v>44</v>
      </c>
      <c r="I145" s="4">
        <v>12</v>
      </c>
    </row>
    <row r="152" spans="1:9" s="6" customFormat="1" x14ac:dyDescent="0.25">
      <c r="A152" s="6" t="s">
        <v>129</v>
      </c>
      <c r="C152" s="6" t="s">
        <v>130</v>
      </c>
      <c r="D152" s="6">
        <v>1</v>
      </c>
      <c r="E152" s="6" t="s">
        <v>131</v>
      </c>
      <c r="F152" s="6">
        <v>5</v>
      </c>
    </row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221</v>
      </c>
      <c r="B157" s="4" t="s">
        <v>41</v>
      </c>
      <c r="C157" s="4" t="s">
        <v>299</v>
      </c>
      <c r="D157" s="4" t="s">
        <v>42</v>
      </c>
      <c r="E157" s="4" t="str">
        <f>Temp!$H$2</f>
        <v>Residual</v>
      </c>
      <c r="F157" s="4" t="s">
        <v>43</v>
      </c>
      <c r="G157" s="4">
        <v>4</v>
      </c>
      <c r="H157" s="4" t="s">
        <v>44</v>
      </c>
      <c r="I157" s="4">
        <v>11</v>
      </c>
    </row>
    <row r="164" spans="1:6" s="6" customFormat="1" x14ac:dyDescent="0.25">
      <c r="A164" s="6" t="s">
        <v>129</v>
      </c>
      <c r="C164" s="6" t="s">
        <v>130</v>
      </c>
      <c r="D164" s="6">
        <v>1</v>
      </c>
      <c r="E164" s="6" t="s">
        <v>131</v>
      </c>
      <c r="F164" s="6">
        <v>5</v>
      </c>
    </row>
    <row r="165" spans="1:6" s="6" customFormat="1" x14ac:dyDescent="0.25"/>
    <row r="166" spans="1:6" s="6" customFormat="1" x14ac:dyDescent="0.25"/>
    <row r="167" spans="1:6" s="6" customFormat="1" x14ac:dyDescent="0.25"/>
    <row r="168" spans="1:6" s="12" customFormat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214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292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 t="e">
        <f>Temp!$E$2:$H$418</f>
        <v>#VALUE!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4</v>
      </c>
    </row>
    <row r="12" spans="1:20" x14ac:dyDescent="0.25">
      <c r="A12" s="5" t="s">
        <v>37</v>
      </c>
      <c r="B12" s="4" t="s">
        <v>294</v>
      </c>
      <c r="C12" s="4"/>
      <c r="D12" s="4" t="s">
        <v>215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 t="str">
        <f>Temp!$E$2:$E$418</f>
        <v>test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296</v>
      </c>
      <c r="C15" s="4"/>
      <c r="D15" s="4" t="s">
        <v>216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Temp!$F$2:$F$418</f>
        <v>0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298</v>
      </c>
      <c r="C18" s="4"/>
      <c r="D18" s="4" t="s">
        <v>217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>
        <f>Temp!$G$2:$G$418</f>
        <v>0</v>
      </c>
    </row>
    <row r="20" spans="1:7" s="9" customFormat="1" x14ac:dyDescent="0.25">
      <c r="A20" s="8" t="s">
        <v>57</v>
      </c>
    </row>
    <row r="21" spans="1:7" x14ac:dyDescent="0.25">
      <c r="A21" s="5" t="s">
        <v>218</v>
      </c>
      <c r="B21" s="4" t="s">
        <v>300</v>
      </c>
      <c r="C21" s="4"/>
      <c r="D21" s="4" t="s">
        <v>222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219</v>
      </c>
      <c r="B22" s="4">
        <f>Temp!$H$2:$H$418</f>
        <v>0</v>
      </c>
    </row>
    <row r="23" spans="1:7" s="9" customFormat="1" x14ac:dyDescent="0.25">
      <c r="A23" s="8" t="s">
        <v>220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302</v>
      </c>
    </row>
    <row r="3" spans="1:16" x14ac:dyDescent="0.25">
      <c r="A3" s="5" t="s">
        <v>12</v>
      </c>
      <c r="B3" s="4">
        <v>1</v>
      </c>
    </row>
    <row r="4" spans="1:16" x14ac:dyDescent="0.25">
      <c r="A4" s="5" t="s">
        <v>13</v>
      </c>
      <c r="B4" s="4">
        <v>2</v>
      </c>
    </row>
    <row r="17" spans="1:8" s="6" customFormat="1" x14ac:dyDescent="0.25">
      <c r="A17" s="6" t="s">
        <v>223</v>
      </c>
      <c r="C17" s="6" t="s">
        <v>63</v>
      </c>
      <c r="D17" s="6">
        <v>1</v>
      </c>
      <c r="E17" s="6" t="s">
        <v>64</v>
      </c>
      <c r="F17" s="6">
        <v>104</v>
      </c>
      <c r="G17" s="6" t="s">
        <v>224</v>
      </c>
      <c r="H17" s="6" t="s">
        <v>269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303</v>
      </c>
      <c r="D121" s="11" t="s">
        <v>42</v>
      </c>
      <c r="E121" s="11" t="str">
        <f>Predict!$E$25</f>
        <v>Tag Used</v>
      </c>
      <c r="F121" s="11" t="s">
        <v>43</v>
      </c>
      <c r="G121" s="11">
        <v>1</v>
      </c>
      <c r="H121" s="11" t="s">
        <v>44</v>
      </c>
      <c r="I121" s="11">
        <v>6</v>
      </c>
    </row>
    <row r="128" spans="1:9" s="6" customFormat="1" x14ac:dyDescent="0.25">
      <c r="A128" s="6" t="s">
        <v>129</v>
      </c>
      <c r="C128" s="6" t="s">
        <v>130</v>
      </c>
      <c r="D128" s="6">
        <v>1</v>
      </c>
      <c r="E128" s="6" t="s">
        <v>131</v>
      </c>
      <c r="F128" s="6">
        <v>5</v>
      </c>
    </row>
    <row r="129" spans="1:13" s="6" customFormat="1" x14ac:dyDescent="0.25"/>
    <row r="130" spans="1:13" s="6" customFormat="1" x14ac:dyDescent="0.25"/>
    <row r="131" spans="1:13" s="6" customFormat="1" x14ac:dyDescent="0.25"/>
    <row r="132" spans="1:13" s="12" customFormat="1" x14ac:dyDescent="0.25"/>
    <row r="133" spans="1:13" x14ac:dyDescent="0.25">
      <c r="A133" s="5" t="s">
        <v>51</v>
      </c>
      <c r="B133" s="4" t="s">
        <v>41</v>
      </c>
      <c r="C133" s="4" t="s">
        <v>305</v>
      </c>
      <c r="D133" s="4" t="s">
        <v>42</v>
      </c>
      <c r="E133" s="4" t="str">
        <f>Predict!$F$25</f>
        <v>Prediction</v>
      </c>
      <c r="F133" s="4" t="s">
        <v>43</v>
      </c>
      <c r="G133" s="4">
        <v>2</v>
      </c>
      <c r="H133" s="4" t="s">
        <v>44</v>
      </c>
      <c r="I133" s="4">
        <v>7</v>
      </c>
    </row>
    <row r="140" spans="1:13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13" s="6" customFormat="1" x14ac:dyDescent="0.25"/>
    <row r="142" spans="1:13" s="6" customFormat="1" x14ac:dyDescent="0.25">
      <c r="A142" s="6" t="s">
        <v>259</v>
      </c>
      <c r="C142" s="6" t="s">
        <v>260</v>
      </c>
      <c r="D142" s="6">
        <v>1</v>
      </c>
      <c r="E142" s="6" t="s">
        <v>261</v>
      </c>
      <c r="F142" s="6">
        <v>3</v>
      </c>
      <c r="G142" s="6" t="s">
        <v>262</v>
      </c>
      <c r="H142" s="6" t="s">
        <v>286</v>
      </c>
      <c r="I142" s="6" t="s">
        <v>263</v>
      </c>
      <c r="J142" s="6" t="s">
        <v>127</v>
      </c>
      <c r="K142" s="6" t="s">
        <v>264</v>
      </c>
      <c r="M142" s="6" t="s">
        <v>265</v>
      </c>
    </row>
    <row r="143" spans="1:13" s="6" customFormat="1" x14ac:dyDescent="0.25">
      <c r="A143" s="6" t="s">
        <v>266</v>
      </c>
    </row>
    <row r="144" spans="1:13" s="12" customFormat="1" x14ac:dyDescent="0.25">
      <c r="A144" s="1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19"/>
  <sheetViews>
    <sheetView topLeftCell="A391" workbookViewId="0">
      <pane xSplit="1" topLeftCell="B1" activePane="topRight" state="frozen"/>
      <selection activeCell="A92" sqref="A92"/>
      <selection pane="topRight" activeCell="A391" sqref="A1:XFD1048576"/>
    </sheetView>
  </sheetViews>
  <sheetFormatPr defaultRowHeight="15" x14ac:dyDescent="0.25"/>
  <cols>
    <col min="1" max="2" width="9.140625" style="2"/>
    <col min="3" max="3" width="13.140625" style="2" customWidth="1"/>
    <col min="4" max="4" width="5.7109375" customWidth="1"/>
    <col min="5" max="5" width="8.85546875" bestFit="1" customWidth="1"/>
    <col min="6" max="6" width="10.140625" bestFit="1" customWidth="1"/>
    <col min="7" max="7" width="9.85546875" bestFit="1" customWidth="1"/>
    <col min="8" max="8" width="8.5703125" bestFit="1" customWidth="1"/>
    <col min="9" max="9" width="5.7109375" customWidth="1"/>
    <col min="15" max="15" width="10.140625" style="99" bestFit="1" customWidth="1"/>
    <col min="17" max="17" width="13.140625" customWidth="1"/>
    <col min="18" max="18" width="22" customWidth="1"/>
    <col min="19" max="29" width="12" customWidth="1"/>
    <col min="30" max="40" width="16.28515625" bestFit="1" customWidth="1"/>
    <col min="41" max="41" width="15.140625" bestFit="1" customWidth="1"/>
    <col min="42" max="42" width="16.140625" bestFit="1" customWidth="1"/>
  </cols>
  <sheetData>
    <row r="1" spans="1:42" ht="15.75" thickBot="1" x14ac:dyDescent="0.3">
      <c r="E1" s="175" t="s">
        <v>214</v>
      </c>
      <c r="F1" s="175"/>
      <c r="G1" s="175"/>
      <c r="H1" s="175"/>
      <c r="N1">
        <f>N2*1.25</f>
        <v>6.4666957508730222E-2</v>
      </c>
      <c r="O1" s="170">
        <f>O2/416</f>
        <v>0.82932692307692313</v>
      </c>
    </row>
    <row r="2" spans="1:42" ht="15.75" thickTop="1" x14ac:dyDescent="0.25">
      <c r="A2" s="13" t="s">
        <v>0</v>
      </c>
      <c r="B2" s="14" t="s">
        <v>1</v>
      </c>
      <c r="C2" s="15" t="s">
        <v>245</v>
      </c>
      <c r="E2" s="55" t="s">
        <v>225</v>
      </c>
      <c r="F2" s="56" t="s">
        <v>228</v>
      </c>
      <c r="G2" s="56" t="s">
        <v>229</v>
      </c>
      <c r="H2" s="57" t="s">
        <v>209</v>
      </c>
      <c r="N2" s="174">
        <f>STDEV(N3:N418)</f>
        <v>5.1733566006984172E-2</v>
      </c>
      <c r="O2" s="169">
        <f>SUM(O3:O418)</f>
        <v>345</v>
      </c>
    </row>
    <row r="3" spans="1:42" s="99" customFormat="1" x14ac:dyDescent="0.25">
      <c r="A3" s="96">
        <v>50</v>
      </c>
      <c r="B3" s="97">
        <v>0</v>
      </c>
      <c r="C3" s="159">
        <v>24.9</v>
      </c>
      <c r="E3" s="100" t="s">
        <v>227</v>
      </c>
      <c r="F3" s="101"/>
      <c r="G3" s="102"/>
      <c r="H3" s="103"/>
      <c r="J3" s="104">
        <v>1</v>
      </c>
      <c r="K3" s="105">
        <v>24.9</v>
      </c>
      <c r="L3" s="105">
        <v>23.264825787759371</v>
      </c>
      <c r="M3" s="106">
        <v>1.6351742122406279</v>
      </c>
      <c r="N3" s="105">
        <f>M3/L3</f>
        <v>7.028525496636058E-2</v>
      </c>
      <c r="O3" s="168">
        <f>IF(N3&lt;-0.065,0,IF(N3&gt;0.065,0,1))</f>
        <v>0</v>
      </c>
      <c r="Q3" s="167" t="s">
        <v>396</v>
      </c>
      <c r="R3" t="s">
        <v>398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99" customFormat="1" x14ac:dyDescent="0.25">
      <c r="A4" s="108">
        <v>50</v>
      </c>
      <c r="B4" s="109">
        <v>0.5</v>
      </c>
      <c r="C4" s="160">
        <v>30.7</v>
      </c>
      <c r="E4" s="111" t="s">
        <v>227</v>
      </c>
      <c r="F4" s="112"/>
      <c r="G4" s="113"/>
      <c r="H4" s="114"/>
      <c r="J4" s="104">
        <v>2</v>
      </c>
      <c r="K4" s="105">
        <v>30.7</v>
      </c>
      <c r="L4" s="105">
        <v>31.518841313203758</v>
      </c>
      <c r="M4" s="106">
        <v>-0.81884131320375886</v>
      </c>
      <c r="N4" s="105">
        <f t="shared" ref="N4:N67" si="0">M4/L4</f>
        <v>-2.5979423071644858E-2</v>
      </c>
      <c r="O4" s="168">
        <f t="shared" ref="O4:O67" si="1">IF(N4&lt;-0.065,0,IF(N4&gt;0.065,0,1))</f>
        <v>1</v>
      </c>
      <c r="Q4" s="3">
        <v>0</v>
      </c>
      <c r="R4" s="166">
        <v>1.351691583071579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99" customFormat="1" x14ac:dyDescent="0.25">
      <c r="A5" s="108">
        <v>50</v>
      </c>
      <c r="B5" s="109">
        <v>1</v>
      </c>
      <c r="C5" s="160">
        <v>35.299999999999997</v>
      </c>
      <c r="E5" s="111" t="s">
        <v>227</v>
      </c>
      <c r="F5" s="112"/>
      <c r="G5" s="113"/>
      <c r="H5" s="114"/>
      <c r="J5" s="104">
        <v>3</v>
      </c>
      <c r="K5" s="105">
        <v>35.299999999999997</v>
      </c>
      <c r="L5" s="105">
        <v>37.472330494202858</v>
      </c>
      <c r="M5" s="106">
        <v>-2.1723304942028605</v>
      </c>
      <c r="N5" s="105">
        <f t="shared" si="0"/>
        <v>-5.7971587716940373E-2</v>
      </c>
      <c r="O5" s="168">
        <f t="shared" si="1"/>
        <v>1</v>
      </c>
      <c r="Q5" s="3" t="s">
        <v>397</v>
      </c>
      <c r="R5" s="166">
        <v>1.351691583071579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99" customFormat="1" x14ac:dyDescent="0.25">
      <c r="A6" s="108">
        <v>50</v>
      </c>
      <c r="B6" s="109">
        <v>2</v>
      </c>
      <c r="C6" s="160">
        <v>42.8</v>
      </c>
      <c r="E6" s="111" t="s">
        <v>227</v>
      </c>
      <c r="F6" s="112"/>
      <c r="G6" s="113"/>
      <c r="H6" s="114"/>
      <c r="J6" s="104">
        <v>4</v>
      </c>
      <c r="K6" s="105">
        <v>42.8</v>
      </c>
      <c r="L6" s="105">
        <v>43.733927416888342</v>
      </c>
      <c r="M6" s="106">
        <v>-0.93392741688834491</v>
      </c>
      <c r="N6" s="105">
        <f t="shared" si="0"/>
        <v>-2.1354757554376387E-2</v>
      </c>
      <c r="O6" s="168">
        <f t="shared" si="1"/>
        <v>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99" customFormat="1" x14ac:dyDescent="0.25">
      <c r="A7" s="108">
        <v>50</v>
      </c>
      <c r="B7" s="109">
        <v>4</v>
      </c>
      <c r="C7" s="160">
        <v>47.4</v>
      </c>
      <c r="E7" s="111" t="s">
        <v>226</v>
      </c>
      <c r="F7" s="115">
        <v>47.032166592764618</v>
      </c>
      <c r="G7" s="113" t="s">
        <v>230</v>
      </c>
      <c r="H7" s="114">
        <v>0.36783340723538061</v>
      </c>
      <c r="J7" s="104">
        <v>5</v>
      </c>
      <c r="K7" s="105">
        <v>47.4</v>
      </c>
      <c r="L7" s="105">
        <v>47.032166592764618</v>
      </c>
      <c r="M7" s="106">
        <v>0.36783340723538061</v>
      </c>
      <c r="N7" s="105">
        <f t="shared" si="0"/>
        <v>7.8208901244189704E-3</v>
      </c>
      <c r="O7" s="168">
        <f t="shared" si="1"/>
        <v>1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42" s="99" customFormat="1" x14ac:dyDescent="0.25">
      <c r="A8" s="108">
        <v>50</v>
      </c>
      <c r="B8" s="109">
        <v>6</v>
      </c>
      <c r="C8" s="160">
        <v>48.5</v>
      </c>
      <c r="E8" s="111" t="s">
        <v>227</v>
      </c>
      <c r="F8" s="112"/>
      <c r="G8" s="113"/>
      <c r="H8" s="114"/>
      <c r="J8" s="104">
        <v>6</v>
      </c>
      <c r="K8" s="105">
        <v>48.5</v>
      </c>
      <c r="L8" s="105">
        <v>47.720666631731163</v>
      </c>
      <c r="M8" s="106">
        <v>0.77933336826883703</v>
      </c>
      <c r="N8" s="105">
        <f t="shared" si="0"/>
        <v>1.6331150071374541E-2</v>
      </c>
      <c r="O8" s="168">
        <f t="shared" si="1"/>
        <v>1</v>
      </c>
      <c r="Q8"/>
      <c r="R8">
        <f>1.35/22.81</f>
        <v>5.9184568171854454E-2</v>
      </c>
      <c r="S8">
        <f>R8*1.5</f>
        <v>8.8776852257781674E-2</v>
      </c>
      <c r="T8"/>
      <c r="U8"/>
      <c r="V8"/>
      <c r="W8"/>
      <c r="X8"/>
      <c r="Y8"/>
      <c r="Z8"/>
      <c r="AA8"/>
      <c r="AB8"/>
      <c r="AC8"/>
    </row>
    <row r="9" spans="1:42" s="99" customFormat="1" x14ac:dyDescent="0.25">
      <c r="A9" s="108">
        <v>50</v>
      </c>
      <c r="B9" s="109">
        <v>8</v>
      </c>
      <c r="C9" s="160">
        <v>48.7</v>
      </c>
      <c r="E9" s="111" t="s">
        <v>227</v>
      </c>
      <c r="F9" s="112"/>
      <c r="G9" s="113"/>
      <c r="H9" s="114"/>
      <c r="J9" s="104">
        <v>7</v>
      </c>
      <c r="K9" s="105">
        <v>48.7</v>
      </c>
      <c r="L9" s="105">
        <v>48.101357117923669</v>
      </c>
      <c r="M9" s="106">
        <v>0.59864288207633365</v>
      </c>
      <c r="N9" s="105">
        <f t="shared" si="0"/>
        <v>1.2445446821983024E-2</v>
      </c>
      <c r="O9" s="168">
        <f t="shared" si="1"/>
        <v>1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42" s="99" customFormat="1" x14ac:dyDescent="0.25">
      <c r="A10" s="108">
        <v>50</v>
      </c>
      <c r="B10" s="109">
        <v>10</v>
      </c>
      <c r="C10" s="160">
        <v>48.8</v>
      </c>
      <c r="E10" s="111" t="s">
        <v>227</v>
      </c>
      <c r="F10" s="112"/>
      <c r="G10" s="113"/>
      <c r="H10" s="114"/>
      <c r="J10" s="104">
        <v>8</v>
      </c>
      <c r="K10" s="105">
        <v>48.8</v>
      </c>
      <c r="L10" s="105">
        <v>48.453073080494846</v>
      </c>
      <c r="M10" s="106">
        <v>0.34692691950515098</v>
      </c>
      <c r="N10" s="105">
        <f t="shared" si="0"/>
        <v>7.1600601870763295E-3</v>
      </c>
      <c r="O10" s="168">
        <f t="shared" si="1"/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42" s="99" customFormat="1" x14ac:dyDescent="0.25">
      <c r="A11" s="108">
        <v>50</v>
      </c>
      <c r="B11" s="109">
        <v>0</v>
      </c>
      <c r="C11" s="161">
        <v>24</v>
      </c>
      <c r="E11" s="111" t="s">
        <v>226</v>
      </c>
      <c r="F11" s="115">
        <v>23.264825787759371</v>
      </c>
      <c r="G11" s="113" t="s">
        <v>230</v>
      </c>
      <c r="H11" s="114">
        <v>0.73517421224062929</v>
      </c>
      <c r="J11" s="104">
        <v>9</v>
      </c>
      <c r="K11" s="105">
        <v>24</v>
      </c>
      <c r="L11" s="105">
        <v>23.264825787759371</v>
      </c>
      <c r="M11" s="106">
        <v>0.73517421224062929</v>
      </c>
      <c r="N11" s="105">
        <f t="shared" si="0"/>
        <v>3.1600245750709043E-2</v>
      </c>
      <c r="O11" s="168">
        <f t="shared" si="1"/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42" s="99" customFormat="1" x14ac:dyDescent="0.25">
      <c r="A12" s="108">
        <v>50</v>
      </c>
      <c r="B12" s="109">
        <v>0.5</v>
      </c>
      <c r="C12" s="161">
        <v>29.6</v>
      </c>
      <c r="E12" s="111" t="s">
        <v>226</v>
      </c>
      <c r="F12" s="115">
        <v>31.518841313203758</v>
      </c>
      <c r="G12" s="113" t="s">
        <v>230</v>
      </c>
      <c r="H12" s="114">
        <v>-1.9188413132037567</v>
      </c>
      <c r="J12" s="104">
        <v>10</v>
      </c>
      <c r="K12" s="105">
        <v>29.6</v>
      </c>
      <c r="L12" s="105">
        <v>31.518841313203758</v>
      </c>
      <c r="M12" s="106">
        <v>-1.9188413132037567</v>
      </c>
      <c r="N12" s="105">
        <f t="shared" si="0"/>
        <v>-6.0879183157025597E-2</v>
      </c>
      <c r="O12" s="168">
        <f t="shared" si="1"/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42" s="99" customFormat="1" x14ac:dyDescent="0.25">
      <c r="A13" s="108">
        <v>50</v>
      </c>
      <c r="B13" s="109">
        <v>1</v>
      </c>
      <c r="C13" s="161">
        <v>35</v>
      </c>
      <c r="E13" s="111" t="s">
        <v>226</v>
      </c>
      <c r="F13" s="115">
        <v>37.472330494202858</v>
      </c>
      <c r="G13" s="113" t="s">
        <v>230</v>
      </c>
      <c r="H13" s="114">
        <v>-2.4723304942028577</v>
      </c>
      <c r="J13" s="104">
        <v>11</v>
      </c>
      <c r="K13" s="105">
        <v>35</v>
      </c>
      <c r="L13" s="105">
        <v>37.472330494202858</v>
      </c>
      <c r="M13" s="106">
        <v>-2.4723304942028577</v>
      </c>
      <c r="N13" s="105">
        <f t="shared" si="0"/>
        <v>-6.5977494903481884E-2</v>
      </c>
      <c r="O13" s="168">
        <f t="shared" si="1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42" s="99" customFormat="1" x14ac:dyDescent="0.25">
      <c r="A14" s="108">
        <v>50</v>
      </c>
      <c r="B14" s="109">
        <v>2</v>
      </c>
      <c r="C14" s="161">
        <v>42.7</v>
      </c>
      <c r="E14" s="111" t="s">
        <v>227</v>
      </c>
      <c r="F14" s="112"/>
      <c r="G14" s="113"/>
      <c r="H14" s="114"/>
      <c r="J14" s="104">
        <v>12</v>
      </c>
      <c r="K14" s="105">
        <v>42.7</v>
      </c>
      <c r="L14" s="105">
        <v>43.733927416888342</v>
      </c>
      <c r="M14" s="106">
        <v>-1.0339274168883392</v>
      </c>
      <c r="N14" s="105">
        <f t="shared" si="0"/>
        <v>-2.3641311859155752E-2</v>
      </c>
      <c r="O14" s="168">
        <f t="shared" si="1"/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42" s="99" customFormat="1" x14ac:dyDescent="0.25">
      <c r="A15" s="108">
        <v>50</v>
      </c>
      <c r="B15" s="109">
        <v>3</v>
      </c>
      <c r="C15" s="161">
        <v>46</v>
      </c>
      <c r="E15" s="111" t="s">
        <v>227</v>
      </c>
      <c r="F15" s="112"/>
      <c r="G15" s="113"/>
      <c r="H15" s="114"/>
      <c r="J15" s="104">
        <v>13</v>
      </c>
      <c r="K15" s="105">
        <v>46</v>
      </c>
      <c r="L15" s="105">
        <v>46.100521582251439</v>
      </c>
      <c r="M15" s="106">
        <v>-0.1005215822514387</v>
      </c>
      <c r="N15" s="105">
        <f t="shared" si="0"/>
        <v>-2.1804868752317804E-3</v>
      </c>
      <c r="O15" s="168">
        <f t="shared" si="1"/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42" s="99" customFormat="1" x14ac:dyDescent="0.25">
      <c r="A16" s="108">
        <v>50</v>
      </c>
      <c r="B16" s="109">
        <v>4</v>
      </c>
      <c r="C16" s="161">
        <v>47.2</v>
      </c>
      <c r="E16" s="111" t="s">
        <v>227</v>
      </c>
      <c r="F16" s="112"/>
      <c r="G16" s="113"/>
      <c r="H16" s="114"/>
      <c r="J16" s="104">
        <v>14</v>
      </c>
      <c r="K16" s="105">
        <v>47.2</v>
      </c>
      <c r="L16" s="105">
        <v>47.032166592764618</v>
      </c>
      <c r="M16" s="106">
        <v>0.16783340723538487</v>
      </c>
      <c r="N16" s="105">
        <f t="shared" si="0"/>
        <v>3.5684813053286852E-3</v>
      </c>
      <c r="O16" s="168">
        <f t="shared" si="1"/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99" customFormat="1" x14ac:dyDescent="0.25">
      <c r="A17" s="108">
        <v>50</v>
      </c>
      <c r="B17" s="109">
        <v>6</v>
      </c>
      <c r="C17" s="161">
        <v>48</v>
      </c>
      <c r="E17" s="111" t="s">
        <v>227</v>
      </c>
      <c r="F17" s="112"/>
      <c r="G17" s="113"/>
      <c r="H17" s="114"/>
      <c r="J17" s="104">
        <v>15</v>
      </c>
      <c r="K17" s="105">
        <v>48</v>
      </c>
      <c r="L17" s="105">
        <v>47.720666631731163</v>
      </c>
      <c r="M17" s="106">
        <v>0.27933336826883703</v>
      </c>
      <c r="N17" s="105">
        <f t="shared" si="0"/>
        <v>5.8535093489892357E-3</v>
      </c>
      <c r="O17" s="168">
        <f t="shared" si="1"/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99" customFormat="1" x14ac:dyDescent="0.25">
      <c r="A18" s="108">
        <v>50</v>
      </c>
      <c r="B18" s="109">
        <v>10</v>
      </c>
      <c r="C18" s="161">
        <v>48.3</v>
      </c>
      <c r="E18" s="111" t="s">
        <v>227</v>
      </c>
      <c r="F18" s="112"/>
      <c r="G18" s="113"/>
      <c r="H18" s="114"/>
      <c r="J18" s="104">
        <v>16</v>
      </c>
      <c r="K18" s="105">
        <v>48.3</v>
      </c>
      <c r="L18" s="105">
        <v>48.453073080494846</v>
      </c>
      <c r="M18" s="106">
        <v>-0.15307308049484902</v>
      </c>
      <c r="N18" s="105">
        <f t="shared" si="0"/>
        <v>-3.1592027246765027E-3</v>
      </c>
      <c r="O18" s="168">
        <f t="shared" si="1"/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99" customFormat="1" x14ac:dyDescent="0.25">
      <c r="A19" s="108">
        <v>50</v>
      </c>
      <c r="B19" s="109">
        <v>0</v>
      </c>
      <c r="C19" s="160">
        <v>22.3</v>
      </c>
      <c r="E19" s="111" t="s">
        <v>227</v>
      </c>
      <c r="F19" s="112"/>
      <c r="G19" s="113"/>
      <c r="H19" s="114"/>
      <c r="J19" s="104">
        <v>17</v>
      </c>
      <c r="K19" s="105">
        <v>22.3</v>
      </c>
      <c r="L19" s="105">
        <v>23.264825787759371</v>
      </c>
      <c r="M19" s="106">
        <v>-0.96482578775937</v>
      </c>
      <c r="N19" s="105">
        <f t="shared" si="0"/>
        <v>-4.1471438323299484E-2</v>
      </c>
      <c r="O19" s="168">
        <f t="shared" si="1"/>
        <v>1</v>
      </c>
      <c r="Q19"/>
      <c r="R19"/>
      <c r="S19"/>
    </row>
    <row r="20" spans="1:29" s="99" customFormat="1" x14ac:dyDescent="0.25">
      <c r="A20" s="108">
        <v>50</v>
      </c>
      <c r="B20" s="109">
        <v>1</v>
      </c>
      <c r="C20" s="160">
        <v>34.1</v>
      </c>
      <c r="E20" s="111" t="s">
        <v>227</v>
      </c>
      <c r="F20" s="112"/>
      <c r="G20" s="113"/>
      <c r="H20" s="114"/>
      <c r="J20" s="104">
        <v>18</v>
      </c>
      <c r="K20" s="105">
        <v>34.1</v>
      </c>
      <c r="L20" s="105">
        <v>37.472330494202858</v>
      </c>
      <c r="M20" s="106">
        <v>-3.3723304942028562</v>
      </c>
      <c r="N20" s="105">
        <f t="shared" si="0"/>
        <v>-8.9995216463106598E-2</v>
      </c>
      <c r="O20" s="168">
        <f t="shared" si="1"/>
        <v>0</v>
      </c>
      <c r="Q20"/>
      <c r="R20"/>
      <c r="S20"/>
    </row>
    <row r="21" spans="1:29" s="99" customFormat="1" x14ac:dyDescent="0.25">
      <c r="A21" s="108">
        <v>50</v>
      </c>
      <c r="B21" s="109">
        <v>2</v>
      </c>
      <c r="C21" s="160">
        <v>41.7</v>
      </c>
      <c r="E21" s="111" t="s">
        <v>226</v>
      </c>
      <c r="F21" s="115">
        <v>43.733927416888342</v>
      </c>
      <c r="G21" s="113" t="s">
        <v>230</v>
      </c>
      <c r="H21" s="114">
        <v>-2.0339274168883392</v>
      </c>
      <c r="J21" s="104">
        <v>19</v>
      </c>
      <c r="K21" s="105">
        <v>41.7</v>
      </c>
      <c r="L21" s="105">
        <v>43.733927416888342</v>
      </c>
      <c r="M21" s="106">
        <v>-2.0339274168883392</v>
      </c>
      <c r="N21" s="105">
        <f t="shared" si="0"/>
        <v>-4.6506854906950695E-2</v>
      </c>
      <c r="O21" s="168">
        <f t="shared" si="1"/>
        <v>1</v>
      </c>
    </row>
    <row r="22" spans="1:29" s="99" customFormat="1" x14ac:dyDescent="0.25">
      <c r="A22" s="108">
        <v>50</v>
      </c>
      <c r="B22" s="109">
        <v>3</v>
      </c>
      <c r="C22" s="160">
        <v>45.2</v>
      </c>
      <c r="E22" s="111" t="s">
        <v>227</v>
      </c>
      <c r="F22" s="112"/>
      <c r="G22" s="113"/>
      <c r="H22" s="114"/>
      <c r="J22" s="104">
        <v>20</v>
      </c>
      <c r="K22" s="105">
        <v>45.2</v>
      </c>
      <c r="L22" s="105">
        <v>46.100521582251439</v>
      </c>
      <c r="M22" s="106">
        <v>-0.90052158225143586</v>
      </c>
      <c r="N22" s="105">
        <f t="shared" si="0"/>
        <v>-1.953386971218421E-2</v>
      </c>
      <c r="O22" s="168">
        <f t="shared" si="1"/>
        <v>1</v>
      </c>
    </row>
    <row r="23" spans="1:29" s="99" customFormat="1" x14ac:dyDescent="0.25">
      <c r="A23" s="108">
        <v>50</v>
      </c>
      <c r="B23" s="109">
        <v>4</v>
      </c>
      <c r="C23" s="160">
        <v>46.5</v>
      </c>
      <c r="E23" s="111" t="s">
        <v>227</v>
      </c>
      <c r="F23" s="112"/>
      <c r="G23" s="113"/>
      <c r="H23" s="114"/>
      <c r="J23" s="104">
        <v>21</v>
      </c>
      <c r="K23" s="105">
        <v>46.5</v>
      </c>
      <c r="L23" s="105">
        <v>47.032166592764618</v>
      </c>
      <c r="M23" s="106">
        <v>-0.53216659276461797</v>
      </c>
      <c r="N23" s="105">
        <f t="shared" si="0"/>
        <v>-1.1314949561487689E-2</v>
      </c>
      <c r="O23" s="168">
        <f t="shared" si="1"/>
        <v>1</v>
      </c>
    </row>
    <row r="24" spans="1:29" s="99" customFormat="1" x14ac:dyDescent="0.25">
      <c r="A24" s="108">
        <v>50</v>
      </c>
      <c r="B24" s="109">
        <v>6</v>
      </c>
      <c r="C24" s="160">
        <v>47.3</v>
      </c>
      <c r="E24" s="111" t="s">
        <v>227</v>
      </c>
      <c r="F24" s="112"/>
      <c r="G24" s="113"/>
      <c r="H24" s="114"/>
      <c r="J24" s="104">
        <v>22</v>
      </c>
      <c r="K24" s="105">
        <v>47.3</v>
      </c>
      <c r="L24" s="105">
        <v>47.720666631731163</v>
      </c>
      <c r="M24" s="106">
        <v>-0.42066663173116581</v>
      </c>
      <c r="N24" s="105">
        <f t="shared" si="0"/>
        <v>-8.8151876623502497E-3</v>
      </c>
      <c r="O24" s="168">
        <f t="shared" si="1"/>
        <v>1</v>
      </c>
    </row>
    <row r="25" spans="1:29" s="99" customFormat="1" x14ac:dyDescent="0.25">
      <c r="A25" s="108">
        <v>50</v>
      </c>
      <c r="B25" s="109">
        <v>8</v>
      </c>
      <c r="C25" s="160">
        <v>47.5</v>
      </c>
      <c r="E25" s="111" t="s">
        <v>227</v>
      </c>
      <c r="F25" s="112"/>
      <c r="G25" s="113"/>
      <c r="H25" s="114"/>
      <c r="J25" s="104">
        <v>23</v>
      </c>
      <c r="K25" s="105">
        <v>47.5</v>
      </c>
      <c r="L25" s="105">
        <v>48.101357117923669</v>
      </c>
      <c r="M25" s="106">
        <v>-0.60135711792366919</v>
      </c>
      <c r="N25" s="105">
        <f t="shared" si="0"/>
        <v>-1.2501874249605938E-2</v>
      </c>
      <c r="O25" s="168">
        <f t="shared" si="1"/>
        <v>1</v>
      </c>
    </row>
    <row r="26" spans="1:29" s="99" customFormat="1" x14ac:dyDescent="0.25">
      <c r="A26" s="108">
        <v>50</v>
      </c>
      <c r="B26" s="109">
        <v>10</v>
      </c>
      <c r="C26" s="160">
        <v>47.5</v>
      </c>
      <c r="E26" s="111" t="s">
        <v>227</v>
      </c>
      <c r="F26" s="112"/>
      <c r="G26" s="113"/>
      <c r="H26" s="114"/>
      <c r="J26" s="104">
        <v>24</v>
      </c>
      <c r="K26" s="105">
        <v>47.5</v>
      </c>
      <c r="L26" s="105">
        <v>48.453073080494846</v>
      </c>
      <c r="M26" s="106">
        <v>-0.95307308049484618</v>
      </c>
      <c r="N26" s="105">
        <f t="shared" si="0"/>
        <v>-1.9670023383480974E-2</v>
      </c>
      <c r="O26" s="168">
        <f t="shared" si="1"/>
        <v>1</v>
      </c>
    </row>
    <row r="27" spans="1:29" s="99" customFormat="1" x14ac:dyDescent="0.25">
      <c r="A27" s="108">
        <v>50</v>
      </c>
      <c r="B27" s="109">
        <v>0</v>
      </c>
      <c r="C27" s="160">
        <v>22.1</v>
      </c>
      <c r="E27" s="111" t="s">
        <v>226</v>
      </c>
      <c r="F27" s="115">
        <v>23.264825787759371</v>
      </c>
      <c r="G27" s="113" t="s">
        <v>230</v>
      </c>
      <c r="H27" s="114">
        <v>-1.1648257877593693</v>
      </c>
      <c r="J27" s="104">
        <v>25</v>
      </c>
      <c r="K27" s="105">
        <v>22.1</v>
      </c>
      <c r="L27" s="105">
        <v>23.264825787759371</v>
      </c>
      <c r="M27" s="106">
        <v>-1.1648257877593693</v>
      </c>
      <c r="N27" s="105">
        <f t="shared" si="0"/>
        <v>-5.0068107037888693E-2</v>
      </c>
      <c r="O27" s="168">
        <f t="shared" si="1"/>
        <v>1</v>
      </c>
    </row>
    <row r="28" spans="1:29" s="99" customFormat="1" x14ac:dyDescent="0.25">
      <c r="A28" s="108">
        <v>50</v>
      </c>
      <c r="B28" s="109">
        <v>1</v>
      </c>
      <c r="C28" s="160">
        <v>37.9</v>
      </c>
      <c r="E28" s="111" t="s">
        <v>227</v>
      </c>
      <c r="F28" s="112"/>
      <c r="G28" s="113"/>
      <c r="H28" s="114"/>
      <c r="J28" s="104">
        <v>26</v>
      </c>
      <c r="K28" s="105">
        <v>37.9</v>
      </c>
      <c r="L28" s="105">
        <v>37.472330494202858</v>
      </c>
      <c r="M28" s="106">
        <v>0.42766950579714091</v>
      </c>
      <c r="N28" s="105">
        <f t="shared" si="0"/>
        <v>1.1412941233086726E-2</v>
      </c>
      <c r="O28" s="168">
        <f t="shared" si="1"/>
        <v>1</v>
      </c>
    </row>
    <row r="29" spans="1:29" s="99" customFormat="1" x14ac:dyDescent="0.25">
      <c r="A29" s="108">
        <v>50</v>
      </c>
      <c r="B29" s="109">
        <v>2</v>
      </c>
      <c r="C29" s="160">
        <v>43.8</v>
      </c>
      <c r="E29" s="111" t="s">
        <v>227</v>
      </c>
      <c r="F29" s="112"/>
      <c r="G29" s="113"/>
      <c r="H29" s="114"/>
      <c r="J29" s="104">
        <v>27</v>
      </c>
      <c r="K29" s="105">
        <v>43.8</v>
      </c>
      <c r="L29" s="105">
        <v>43.733927416888342</v>
      </c>
      <c r="M29" s="106">
        <v>6.6072583111655092E-2</v>
      </c>
      <c r="N29" s="105">
        <f t="shared" si="0"/>
        <v>1.5107854934185588E-3</v>
      </c>
      <c r="O29" s="168">
        <f t="shared" si="1"/>
        <v>1</v>
      </c>
    </row>
    <row r="30" spans="1:29" s="99" customFormat="1" x14ac:dyDescent="0.25">
      <c r="A30" s="108">
        <v>50</v>
      </c>
      <c r="B30" s="109">
        <v>3</v>
      </c>
      <c r="C30" s="160">
        <v>46.2</v>
      </c>
      <c r="E30" s="111" t="s">
        <v>227</v>
      </c>
      <c r="F30" s="112"/>
      <c r="G30" s="113"/>
      <c r="H30" s="114"/>
      <c r="J30" s="104">
        <v>28</v>
      </c>
      <c r="K30" s="105">
        <v>46.2</v>
      </c>
      <c r="L30" s="105">
        <v>46.100521582251439</v>
      </c>
      <c r="M30" s="106">
        <v>9.9478417748564141E-2</v>
      </c>
      <c r="N30" s="105">
        <f t="shared" si="0"/>
        <v>2.1578588340064038E-3</v>
      </c>
      <c r="O30" s="168">
        <f t="shared" si="1"/>
        <v>1</v>
      </c>
    </row>
    <row r="31" spans="1:29" s="99" customFormat="1" x14ac:dyDescent="0.25">
      <c r="A31" s="108">
        <v>50</v>
      </c>
      <c r="B31" s="109">
        <v>4</v>
      </c>
      <c r="C31" s="160">
        <v>47.3</v>
      </c>
      <c r="E31" s="111" t="s">
        <v>227</v>
      </c>
      <c r="F31" s="112"/>
      <c r="G31" s="113"/>
      <c r="H31" s="114"/>
      <c r="J31" s="104">
        <v>29</v>
      </c>
      <c r="K31" s="105">
        <v>47.3</v>
      </c>
      <c r="L31" s="105">
        <v>47.032166592764618</v>
      </c>
      <c r="M31" s="106">
        <v>0.26783340723537918</v>
      </c>
      <c r="N31" s="105">
        <f t="shared" si="0"/>
        <v>5.6946857148737519E-3</v>
      </c>
      <c r="O31" s="168">
        <f t="shared" si="1"/>
        <v>1</v>
      </c>
    </row>
    <row r="32" spans="1:29" s="99" customFormat="1" x14ac:dyDescent="0.25">
      <c r="A32" s="108">
        <v>50</v>
      </c>
      <c r="B32" s="109">
        <v>6</v>
      </c>
      <c r="C32" s="160">
        <v>47.9</v>
      </c>
      <c r="E32" s="111" t="s">
        <v>227</v>
      </c>
      <c r="F32" s="112"/>
      <c r="G32" s="113"/>
      <c r="H32" s="114"/>
      <c r="J32" s="104">
        <v>30</v>
      </c>
      <c r="K32" s="105">
        <v>47.9</v>
      </c>
      <c r="L32" s="105">
        <v>47.720666631731163</v>
      </c>
      <c r="M32" s="106">
        <v>0.17933336826883561</v>
      </c>
      <c r="N32" s="105">
        <f t="shared" si="0"/>
        <v>3.7579812045121451E-3</v>
      </c>
      <c r="O32" s="168">
        <f t="shared" si="1"/>
        <v>1</v>
      </c>
    </row>
    <row r="33" spans="1:16" s="99" customFormat="1" x14ac:dyDescent="0.25">
      <c r="A33" s="108">
        <v>50</v>
      </c>
      <c r="B33" s="109">
        <v>8</v>
      </c>
      <c r="C33" s="160">
        <v>48.1</v>
      </c>
      <c r="E33" s="111" t="s">
        <v>227</v>
      </c>
      <c r="F33" s="112"/>
      <c r="G33" s="113"/>
      <c r="H33" s="114"/>
      <c r="J33" s="104">
        <v>31</v>
      </c>
      <c r="K33" s="105">
        <v>48.1</v>
      </c>
      <c r="L33" s="105">
        <v>48.101357117923669</v>
      </c>
      <c r="M33" s="106">
        <v>-1.3571179236677722E-3</v>
      </c>
      <c r="N33" s="105">
        <f t="shared" si="0"/>
        <v>-2.8213713811456662E-5</v>
      </c>
      <c r="O33" s="168">
        <f t="shared" si="1"/>
        <v>1</v>
      </c>
    </row>
    <row r="34" spans="1:16" s="99" customFormat="1" x14ac:dyDescent="0.25">
      <c r="A34" s="108">
        <v>50</v>
      </c>
      <c r="B34" s="109">
        <v>10</v>
      </c>
      <c r="C34" s="160">
        <v>48.1</v>
      </c>
      <c r="E34" s="111" t="s">
        <v>227</v>
      </c>
      <c r="F34" s="112"/>
      <c r="G34" s="113"/>
      <c r="H34" s="114"/>
      <c r="J34" s="104">
        <v>32</v>
      </c>
      <c r="K34" s="105">
        <v>48.1</v>
      </c>
      <c r="L34" s="105">
        <v>48.453073080494846</v>
      </c>
      <c r="M34" s="106">
        <v>-0.35307308049484476</v>
      </c>
      <c r="N34" s="105">
        <f t="shared" si="0"/>
        <v>-7.2869078893775478E-3</v>
      </c>
      <c r="O34" s="168">
        <f t="shared" si="1"/>
        <v>1</v>
      </c>
      <c r="P34" s="170">
        <f>SUM(O3:O34)/COUNT(O3:O34)</f>
        <v>0.90625</v>
      </c>
    </row>
    <row r="35" spans="1:16" s="99" customFormat="1" x14ac:dyDescent="0.25">
      <c r="A35" s="108">
        <v>54</v>
      </c>
      <c r="B35" s="109">
        <v>0</v>
      </c>
      <c r="C35" s="162">
        <v>24.7</v>
      </c>
      <c r="E35" s="111" t="s">
        <v>227</v>
      </c>
      <c r="F35" s="112"/>
      <c r="G35" s="113"/>
      <c r="H35" s="114"/>
      <c r="J35" s="104">
        <v>33</v>
      </c>
      <c r="K35" s="105">
        <v>24.7</v>
      </c>
      <c r="L35" s="105">
        <v>23.24903942521733</v>
      </c>
      <c r="M35" s="106">
        <v>1.4509605747826697</v>
      </c>
      <c r="N35" s="105">
        <f t="shared" si="0"/>
        <v>6.2409484892905688E-2</v>
      </c>
      <c r="O35" s="168">
        <f t="shared" si="1"/>
        <v>1</v>
      </c>
    </row>
    <row r="36" spans="1:16" s="99" customFormat="1" x14ac:dyDescent="0.25">
      <c r="A36" s="108">
        <v>54</v>
      </c>
      <c r="B36" s="109">
        <v>0.5</v>
      </c>
      <c r="C36" s="162">
        <v>34.200000000000003</v>
      </c>
      <c r="E36" s="111" t="s">
        <v>227</v>
      </c>
      <c r="F36" s="112"/>
      <c r="G36" s="113"/>
      <c r="H36" s="114"/>
      <c r="J36" s="104">
        <v>34</v>
      </c>
      <c r="K36" s="105">
        <v>34.200000000000003</v>
      </c>
      <c r="L36" s="105">
        <v>32.299790401418953</v>
      </c>
      <c r="M36" s="106">
        <v>1.9002095985810499</v>
      </c>
      <c r="N36" s="105">
        <f t="shared" si="0"/>
        <v>5.8830400289457366E-2</v>
      </c>
      <c r="O36" s="168">
        <f t="shared" si="1"/>
        <v>1</v>
      </c>
    </row>
    <row r="37" spans="1:16" s="99" customFormat="1" x14ac:dyDescent="0.25">
      <c r="A37" s="108">
        <v>54</v>
      </c>
      <c r="B37" s="109">
        <v>1</v>
      </c>
      <c r="C37" s="162">
        <v>40.700000000000003</v>
      </c>
      <c r="E37" s="111" t="s">
        <v>227</v>
      </c>
      <c r="F37" s="112"/>
      <c r="G37" s="113"/>
      <c r="H37" s="114"/>
      <c r="J37" s="104">
        <v>35</v>
      </c>
      <c r="K37" s="105">
        <v>40.700000000000003</v>
      </c>
      <c r="L37" s="105">
        <v>39.051457624103037</v>
      </c>
      <c r="M37" s="106">
        <v>1.648542375896966</v>
      </c>
      <c r="N37" s="105">
        <f t="shared" si="0"/>
        <v>4.2214618254850123E-2</v>
      </c>
      <c r="O37" s="168">
        <f t="shared" si="1"/>
        <v>1</v>
      </c>
    </row>
    <row r="38" spans="1:16" s="99" customFormat="1" x14ac:dyDescent="0.25">
      <c r="A38" s="108">
        <v>54</v>
      </c>
      <c r="B38" s="109">
        <v>2</v>
      </c>
      <c r="C38" s="162">
        <v>47.7</v>
      </c>
      <c r="E38" s="111" t="s">
        <v>227</v>
      </c>
      <c r="F38" s="112"/>
      <c r="G38" s="113"/>
      <c r="H38" s="114"/>
      <c r="J38" s="104">
        <v>36</v>
      </c>
      <c r="K38" s="105">
        <v>47.7</v>
      </c>
      <c r="L38" s="105">
        <v>46.32726503305625</v>
      </c>
      <c r="M38" s="106">
        <v>1.372734966943753</v>
      </c>
      <c r="N38" s="105">
        <f t="shared" si="0"/>
        <v>2.9631254207738246E-2</v>
      </c>
      <c r="O38" s="168">
        <f t="shared" si="1"/>
        <v>1</v>
      </c>
    </row>
    <row r="39" spans="1:16" s="99" customFormat="1" x14ac:dyDescent="0.25">
      <c r="A39" s="108">
        <v>54</v>
      </c>
      <c r="B39" s="109">
        <v>4</v>
      </c>
      <c r="C39" s="162">
        <v>51.6</v>
      </c>
      <c r="E39" s="111" t="s">
        <v>226</v>
      </c>
      <c r="F39" s="115">
        <v>50.232109881433878</v>
      </c>
      <c r="G39" s="113" t="s">
        <v>230</v>
      </c>
      <c r="H39" s="114">
        <v>1.3678901185661232</v>
      </c>
      <c r="J39" s="104">
        <v>37</v>
      </c>
      <c r="K39" s="105">
        <v>51.6</v>
      </c>
      <c r="L39" s="105">
        <v>50.232109881433878</v>
      </c>
      <c r="M39" s="106">
        <v>1.3678901185661232</v>
      </c>
      <c r="N39" s="105">
        <f t="shared" si="0"/>
        <v>2.7231388882426866E-2</v>
      </c>
      <c r="O39" s="168">
        <f t="shared" si="1"/>
        <v>1</v>
      </c>
    </row>
    <row r="40" spans="1:16" s="99" customFormat="1" x14ac:dyDescent="0.25">
      <c r="A40" s="108">
        <v>54</v>
      </c>
      <c r="B40" s="109">
        <v>6</v>
      </c>
      <c r="C40" s="162">
        <v>52.4</v>
      </c>
      <c r="E40" s="111" t="s">
        <v>227</v>
      </c>
      <c r="F40" s="112"/>
      <c r="G40" s="113"/>
      <c r="H40" s="114"/>
      <c r="J40" s="104">
        <v>38</v>
      </c>
      <c r="K40" s="105">
        <v>52.4</v>
      </c>
      <c r="L40" s="105">
        <v>51.064587738821423</v>
      </c>
      <c r="M40" s="106">
        <v>1.3354122611785755</v>
      </c>
      <c r="N40" s="105">
        <f t="shared" si="0"/>
        <v>2.6151435276610284E-2</v>
      </c>
      <c r="O40" s="168">
        <f t="shared" si="1"/>
        <v>1</v>
      </c>
    </row>
    <row r="41" spans="1:16" s="99" customFormat="1" x14ac:dyDescent="0.25">
      <c r="A41" s="108">
        <v>54</v>
      </c>
      <c r="B41" s="109">
        <v>8</v>
      </c>
      <c r="C41" s="162">
        <v>52.5</v>
      </c>
      <c r="E41" s="111" t="s">
        <v>227</v>
      </c>
      <c r="F41" s="112"/>
      <c r="G41" s="113"/>
      <c r="H41" s="114"/>
      <c r="J41" s="104">
        <v>39</v>
      </c>
      <c r="K41" s="105">
        <v>52.5</v>
      </c>
      <c r="L41" s="105">
        <v>51.529735029630274</v>
      </c>
      <c r="M41" s="106">
        <v>0.97026497036972614</v>
      </c>
      <c r="N41" s="105">
        <f t="shared" si="0"/>
        <v>1.8829224908915428E-2</v>
      </c>
      <c r="O41" s="168">
        <f t="shared" si="1"/>
        <v>1</v>
      </c>
    </row>
    <row r="42" spans="1:16" s="99" customFormat="1" x14ac:dyDescent="0.25">
      <c r="A42" s="108">
        <v>54</v>
      </c>
      <c r="B42" s="109">
        <v>10</v>
      </c>
      <c r="C42" s="162">
        <v>52.6</v>
      </c>
      <c r="E42" s="111" t="s">
        <v>226</v>
      </c>
      <c r="F42" s="115">
        <v>51.957081295478702</v>
      </c>
      <c r="G42" s="113" t="s">
        <v>230</v>
      </c>
      <c r="H42" s="114">
        <v>0.64291870452129984</v>
      </c>
      <c r="J42" s="104">
        <v>40</v>
      </c>
      <c r="K42" s="105">
        <v>52.6</v>
      </c>
      <c r="L42" s="105">
        <v>51.957081295478702</v>
      </c>
      <c r="M42" s="106">
        <v>0.64291870452129984</v>
      </c>
      <c r="N42" s="105">
        <f t="shared" si="0"/>
        <v>1.2374034270036E-2</v>
      </c>
      <c r="O42" s="168">
        <f t="shared" si="1"/>
        <v>1</v>
      </c>
    </row>
    <row r="43" spans="1:16" s="99" customFormat="1" x14ac:dyDescent="0.25">
      <c r="A43" s="108">
        <v>54</v>
      </c>
      <c r="B43" s="109">
        <v>0</v>
      </c>
      <c r="C43" s="162">
        <v>22.3</v>
      </c>
      <c r="E43" s="111" t="s">
        <v>227</v>
      </c>
      <c r="F43" s="112"/>
      <c r="G43" s="113"/>
      <c r="H43" s="114"/>
      <c r="J43" s="104">
        <v>41</v>
      </c>
      <c r="K43" s="105">
        <v>22.3</v>
      </c>
      <c r="L43" s="105">
        <v>23.24903942521733</v>
      </c>
      <c r="M43" s="106">
        <v>-0.94903942521732887</v>
      </c>
      <c r="N43" s="105">
        <f t="shared" si="0"/>
        <v>-4.0820586513692379E-2</v>
      </c>
      <c r="O43" s="168">
        <f t="shared" si="1"/>
        <v>1</v>
      </c>
    </row>
    <row r="44" spans="1:16" s="99" customFormat="1" x14ac:dyDescent="0.25">
      <c r="A44" s="108">
        <v>54</v>
      </c>
      <c r="B44" s="109">
        <v>0.5</v>
      </c>
      <c r="C44" s="162">
        <v>40.9</v>
      </c>
      <c r="E44" s="111" t="s">
        <v>227</v>
      </c>
      <c r="F44" s="112"/>
      <c r="G44" s="113"/>
      <c r="H44" s="114"/>
      <c r="J44" s="104">
        <v>42</v>
      </c>
      <c r="K44" s="105">
        <v>40.9</v>
      </c>
      <c r="L44" s="105">
        <v>32.299790401418953</v>
      </c>
      <c r="M44" s="106">
        <v>8.6002095985810456</v>
      </c>
      <c r="N44" s="105">
        <f t="shared" si="0"/>
        <v>0.26626208689587139</v>
      </c>
      <c r="O44" s="168">
        <f t="shared" si="1"/>
        <v>0</v>
      </c>
    </row>
    <row r="45" spans="1:16" s="99" customFormat="1" x14ac:dyDescent="0.25">
      <c r="A45" s="108">
        <v>54</v>
      </c>
      <c r="B45" s="109">
        <v>1</v>
      </c>
      <c r="C45" s="162">
        <v>47.2</v>
      </c>
      <c r="E45" s="111" t="s">
        <v>227</v>
      </c>
      <c r="F45" s="112"/>
      <c r="G45" s="113"/>
      <c r="H45" s="114"/>
      <c r="J45" s="104">
        <v>43</v>
      </c>
      <c r="K45" s="105">
        <v>47.2</v>
      </c>
      <c r="L45" s="105">
        <v>39.051457624103037</v>
      </c>
      <c r="M45" s="106">
        <v>8.148542375896966</v>
      </c>
      <c r="N45" s="105">
        <f t="shared" si="0"/>
        <v>0.20866167031029301</v>
      </c>
      <c r="O45" s="168">
        <f t="shared" si="1"/>
        <v>0</v>
      </c>
    </row>
    <row r="46" spans="1:16" s="99" customFormat="1" x14ac:dyDescent="0.25">
      <c r="A46" s="108">
        <v>54</v>
      </c>
      <c r="B46" s="109">
        <v>2</v>
      </c>
      <c r="C46" s="162">
        <v>51.5</v>
      </c>
      <c r="E46" s="111" t="s">
        <v>227</v>
      </c>
      <c r="F46" s="112"/>
      <c r="G46" s="113"/>
      <c r="H46" s="114"/>
      <c r="J46" s="104">
        <v>44</v>
      </c>
      <c r="K46" s="105">
        <v>51.5</v>
      </c>
      <c r="L46" s="105">
        <v>46.32726503305625</v>
      </c>
      <c r="M46" s="106">
        <v>5.1727349669437501</v>
      </c>
      <c r="N46" s="105">
        <f t="shared" si="0"/>
        <v>0.11165638557019951</v>
      </c>
      <c r="O46" s="168">
        <f t="shared" si="1"/>
        <v>0</v>
      </c>
    </row>
    <row r="47" spans="1:16" s="99" customFormat="1" x14ac:dyDescent="0.25">
      <c r="A47" s="108">
        <v>54</v>
      </c>
      <c r="B47" s="109">
        <v>3</v>
      </c>
      <c r="C47" s="162">
        <v>52.8</v>
      </c>
      <c r="E47" s="111" t="s">
        <v>227</v>
      </c>
      <c r="F47" s="112"/>
      <c r="G47" s="113"/>
      <c r="H47" s="114"/>
      <c r="J47" s="104">
        <v>45</v>
      </c>
      <c r="K47" s="105">
        <v>52.8</v>
      </c>
      <c r="L47" s="105">
        <v>49.121505348433978</v>
      </c>
      <c r="M47" s="106">
        <v>3.6784946515660195</v>
      </c>
      <c r="N47" s="105">
        <f t="shared" si="0"/>
        <v>7.4885625460240343E-2</v>
      </c>
      <c r="O47" s="168">
        <f t="shared" si="1"/>
        <v>0</v>
      </c>
    </row>
    <row r="48" spans="1:16" s="99" customFormat="1" x14ac:dyDescent="0.25">
      <c r="A48" s="108">
        <v>54</v>
      </c>
      <c r="B48" s="109">
        <v>4</v>
      </c>
      <c r="C48" s="162">
        <v>53.3</v>
      </c>
      <c r="E48" s="111" t="s">
        <v>226</v>
      </c>
      <c r="F48" s="115">
        <v>50.232109881433878</v>
      </c>
      <c r="G48" s="113" t="s">
        <v>230</v>
      </c>
      <c r="H48" s="114">
        <v>3.0678901185661189</v>
      </c>
      <c r="J48" s="104">
        <v>46</v>
      </c>
      <c r="K48" s="105">
        <v>53.3</v>
      </c>
      <c r="L48" s="105">
        <v>50.232109881433878</v>
      </c>
      <c r="M48" s="106">
        <v>3.0678901185661189</v>
      </c>
      <c r="N48" s="105">
        <f t="shared" si="0"/>
        <v>6.1074283477390454E-2</v>
      </c>
      <c r="O48" s="168">
        <f t="shared" si="1"/>
        <v>1</v>
      </c>
    </row>
    <row r="49" spans="1:15" s="99" customFormat="1" x14ac:dyDescent="0.25">
      <c r="A49" s="108">
        <v>54</v>
      </c>
      <c r="B49" s="109">
        <v>6</v>
      </c>
      <c r="C49" s="162">
        <v>53.6</v>
      </c>
      <c r="E49" s="111" t="s">
        <v>227</v>
      </c>
      <c r="F49" s="112"/>
      <c r="G49" s="113"/>
      <c r="H49" s="114"/>
      <c r="J49" s="104">
        <v>47</v>
      </c>
      <c r="K49" s="105">
        <v>53.6</v>
      </c>
      <c r="L49" s="105">
        <v>51.064587738821423</v>
      </c>
      <c r="M49" s="106">
        <v>2.5354122611785783</v>
      </c>
      <c r="N49" s="105">
        <f t="shared" si="0"/>
        <v>4.9651086466151031E-2</v>
      </c>
      <c r="O49" s="168">
        <f t="shared" si="1"/>
        <v>1</v>
      </c>
    </row>
    <row r="50" spans="1:15" s="99" customFormat="1" x14ac:dyDescent="0.25">
      <c r="A50" s="108">
        <v>54</v>
      </c>
      <c r="B50" s="109">
        <v>10</v>
      </c>
      <c r="C50" s="162">
        <v>53.7</v>
      </c>
      <c r="E50" s="111" t="s">
        <v>227</v>
      </c>
      <c r="F50" s="112"/>
      <c r="G50" s="113"/>
      <c r="H50" s="114"/>
      <c r="J50" s="104">
        <v>48</v>
      </c>
      <c r="K50" s="105">
        <v>53.7</v>
      </c>
      <c r="L50" s="105">
        <v>51.957081295478702</v>
      </c>
      <c r="M50" s="106">
        <v>1.7429187045213013</v>
      </c>
      <c r="N50" s="105">
        <f t="shared" si="0"/>
        <v>3.3545354378344765E-2</v>
      </c>
      <c r="O50" s="168">
        <f t="shared" si="1"/>
        <v>1</v>
      </c>
    </row>
    <row r="51" spans="1:15" s="99" customFormat="1" x14ac:dyDescent="0.25">
      <c r="A51" s="108">
        <v>54</v>
      </c>
      <c r="B51" s="109">
        <v>0</v>
      </c>
      <c r="C51" s="162">
        <v>21.5</v>
      </c>
      <c r="E51" s="111" t="s">
        <v>227</v>
      </c>
      <c r="F51" s="112"/>
      <c r="G51" s="113"/>
      <c r="H51" s="114"/>
      <c r="J51" s="104">
        <v>49</v>
      </c>
      <c r="K51" s="105">
        <v>21.5</v>
      </c>
      <c r="L51" s="105">
        <v>23.24903942521733</v>
      </c>
      <c r="M51" s="106">
        <v>-1.7490394252173296</v>
      </c>
      <c r="N51" s="105">
        <f t="shared" si="0"/>
        <v>-7.5230610315891788E-2</v>
      </c>
      <c r="O51" s="168">
        <f t="shared" si="1"/>
        <v>0</v>
      </c>
    </row>
    <row r="52" spans="1:15" s="99" customFormat="1" x14ac:dyDescent="0.25">
      <c r="A52" s="108">
        <v>54</v>
      </c>
      <c r="B52" s="109">
        <v>1</v>
      </c>
      <c r="C52" s="162">
        <v>36.1</v>
      </c>
      <c r="E52" s="111" t="s">
        <v>227</v>
      </c>
      <c r="F52" s="112"/>
      <c r="G52" s="113"/>
      <c r="H52" s="114"/>
      <c r="J52" s="104">
        <v>50</v>
      </c>
      <c r="K52" s="105">
        <v>36.1</v>
      </c>
      <c r="L52" s="105">
        <v>39.051457624103037</v>
      </c>
      <c r="M52" s="106">
        <v>-2.9514576241030355</v>
      </c>
      <c r="N52" s="105">
        <f t="shared" si="0"/>
        <v>-7.5578680122847949E-2</v>
      </c>
      <c r="O52" s="168">
        <f t="shared" si="1"/>
        <v>0</v>
      </c>
    </row>
    <row r="53" spans="1:15" s="99" customFormat="1" x14ac:dyDescent="0.25">
      <c r="A53" s="108">
        <v>54</v>
      </c>
      <c r="B53" s="109">
        <v>2</v>
      </c>
      <c r="C53" s="162">
        <v>45.7</v>
      </c>
      <c r="E53" s="111" t="s">
        <v>226</v>
      </c>
      <c r="F53" s="115">
        <v>46.32726503305625</v>
      </c>
      <c r="G53" s="113" t="s">
        <v>230</v>
      </c>
      <c r="H53" s="114">
        <v>-0.62726503305624703</v>
      </c>
      <c r="J53" s="104">
        <v>51</v>
      </c>
      <c r="K53" s="105">
        <v>45.7</v>
      </c>
      <c r="L53" s="105">
        <v>46.32726503305625</v>
      </c>
      <c r="M53" s="106">
        <v>-0.62726503305624703</v>
      </c>
      <c r="N53" s="105">
        <f t="shared" si="0"/>
        <v>-1.3539867561978239E-2</v>
      </c>
      <c r="O53" s="168">
        <f t="shared" si="1"/>
        <v>1</v>
      </c>
    </row>
    <row r="54" spans="1:15" s="99" customFormat="1" x14ac:dyDescent="0.25">
      <c r="A54" s="108">
        <v>54</v>
      </c>
      <c r="B54" s="109">
        <v>3</v>
      </c>
      <c r="C54" s="162">
        <v>49.2</v>
      </c>
      <c r="E54" s="111" t="s">
        <v>227</v>
      </c>
      <c r="F54" s="112"/>
      <c r="G54" s="113"/>
      <c r="H54" s="114"/>
      <c r="J54" s="104">
        <v>52</v>
      </c>
      <c r="K54" s="105">
        <v>49.2</v>
      </c>
      <c r="L54" s="105">
        <v>49.121505348433978</v>
      </c>
      <c r="M54" s="106">
        <v>7.8494651566025198E-2</v>
      </c>
      <c r="N54" s="105">
        <f t="shared" si="0"/>
        <v>1.5979691788604287E-3</v>
      </c>
      <c r="O54" s="168">
        <f t="shared" si="1"/>
        <v>1</v>
      </c>
    </row>
    <row r="55" spans="1:15" s="99" customFormat="1" x14ac:dyDescent="0.25">
      <c r="A55" s="108">
        <v>54</v>
      </c>
      <c r="B55" s="109">
        <v>4</v>
      </c>
      <c r="C55" s="162">
        <v>50.8</v>
      </c>
      <c r="E55" s="111" t="s">
        <v>227</v>
      </c>
      <c r="F55" s="112"/>
      <c r="G55" s="113"/>
      <c r="H55" s="114"/>
      <c r="J55" s="104">
        <v>53</v>
      </c>
      <c r="K55" s="105">
        <v>50.8</v>
      </c>
      <c r="L55" s="105">
        <v>50.232109881433878</v>
      </c>
      <c r="M55" s="106">
        <v>0.56789011856611893</v>
      </c>
      <c r="N55" s="105">
        <f t="shared" si="0"/>
        <v>1.1305320837737992E-2</v>
      </c>
      <c r="O55" s="168">
        <f t="shared" si="1"/>
        <v>1</v>
      </c>
    </row>
    <row r="56" spans="1:15" s="99" customFormat="1" x14ac:dyDescent="0.25">
      <c r="A56" s="108">
        <v>54</v>
      </c>
      <c r="B56" s="109">
        <v>6</v>
      </c>
      <c r="C56" s="162">
        <v>51.8</v>
      </c>
      <c r="E56" s="111" t="s">
        <v>227</v>
      </c>
      <c r="F56" s="112"/>
      <c r="G56" s="113"/>
      <c r="H56" s="114"/>
      <c r="J56" s="104">
        <v>54</v>
      </c>
      <c r="K56" s="105">
        <v>51.8</v>
      </c>
      <c r="L56" s="105">
        <v>51.064587738821423</v>
      </c>
      <c r="M56" s="106">
        <v>0.73541226117857406</v>
      </c>
      <c r="N56" s="105">
        <f t="shared" si="0"/>
        <v>1.4401609681839908E-2</v>
      </c>
      <c r="O56" s="168">
        <f t="shared" si="1"/>
        <v>1</v>
      </c>
    </row>
    <row r="57" spans="1:15" s="99" customFormat="1" x14ac:dyDescent="0.25">
      <c r="A57" s="108">
        <v>54</v>
      </c>
      <c r="B57" s="109">
        <v>8</v>
      </c>
      <c r="C57" s="162">
        <v>51.9</v>
      </c>
      <c r="E57" s="111" t="s">
        <v>227</v>
      </c>
      <c r="F57" s="112"/>
      <c r="G57" s="113"/>
      <c r="H57" s="114"/>
      <c r="J57" s="104">
        <v>55</v>
      </c>
      <c r="K57" s="105">
        <v>51.9</v>
      </c>
      <c r="L57" s="105">
        <v>51.529735029630274</v>
      </c>
      <c r="M57" s="106">
        <v>0.37026497036972472</v>
      </c>
      <c r="N57" s="105">
        <f t="shared" si="0"/>
        <v>7.1854623385277936E-3</v>
      </c>
      <c r="O57" s="168">
        <f t="shared" si="1"/>
        <v>1</v>
      </c>
    </row>
    <row r="58" spans="1:15" s="99" customFormat="1" x14ac:dyDescent="0.25">
      <c r="A58" s="108">
        <v>54</v>
      </c>
      <c r="B58" s="109">
        <v>10</v>
      </c>
      <c r="C58" s="162">
        <v>52</v>
      </c>
      <c r="E58" s="111" t="s">
        <v>226</v>
      </c>
      <c r="F58" s="115">
        <v>51.957081295478702</v>
      </c>
      <c r="G58" s="113" t="s">
        <v>230</v>
      </c>
      <c r="H58" s="114">
        <v>4.2918704521298423E-2</v>
      </c>
      <c r="J58" s="104">
        <v>56</v>
      </c>
      <c r="K58" s="105">
        <v>52</v>
      </c>
      <c r="L58" s="105">
        <v>51.957081295478702</v>
      </c>
      <c r="M58" s="106">
        <v>4.2918704521298423E-2</v>
      </c>
      <c r="N58" s="105">
        <f t="shared" si="0"/>
        <v>8.260414836857513E-4</v>
      </c>
      <c r="O58" s="168">
        <f t="shared" si="1"/>
        <v>1</v>
      </c>
    </row>
    <row r="59" spans="1:15" s="99" customFormat="1" x14ac:dyDescent="0.25">
      <c r="A59" s="108">
        <v>54</v>
      </c>
      <c r="B59" s="109">
        <v>0</v>
      </c>
      <c r="C59" s="162">
        <v>22.2</v>
      </c>
      <c r="E59" s="111" t="s">
        <v>227</v>
      </c>
      <c r="F59" s="112"/>
      <c r="G59" s="113"/>
      <c r="H59" s="114"/>
      <c r="J59" s="104">
        <v>57</v>
      </c>
      <c r="K59" s="105">
        <v>22.2</v>
      </c>
      <c r="L59" s="105">
        <v>23.24903942521733</v>
      </c>
      <c r="M59" s="106">
        <v>-1.0490394252173303</v>
      </c>
      <c r="N59" s="105">
        <f t="shared" si="0"/>
        <v>-4.5121839488967357E-2</v>
      </c>
      <c r="O59" s="168">
        <f t="shared" si="1"/>
        <v>1</v>
      </c>
    </row>
    <row r="60" spans="1:15" s="99" customFormat="1" x14ac:dyDescent="0.25">
      <c r="A60" s="108">
        <v>54</v>
      </c>
      <c r="B60" s="109">
        <v>1</v>
      </c>
      <c r="C60" s="162">
        <v>34.9</v>
      </c>
      <c r="E60" s="111" t="s">
        <v>227</v>
      </c>
      <c r="F60" s="112"/>
      <c r="G60" s="113"/>
      <c r="H60" s="114"/>
      <c r="J60" s="104">
        <v>58</v>
      </c>
      <c r="K60" s="105">
        <v>34.9</v>
      </c>
      <c r="L60" s="105">
        <v>39.051457624103037</v>
      </c>
      <c r="M60" s="106">
        <v>-4.1514576241030383</v>
      </c>
      <c r="N60" s="105">
        <f t="shared" si="0"/>
        <v>-0.10630736665616056</v>
      </c>
      <c r="O60" s="168">
        <f t="shared" si="1"/>
        <v>0</v>
      </c>
    </row>
    <row r="61" spans="1:15" s="99" customFormat="1" x14ac:dyDescent="0.25">
      <c r="A61" s="108">
        <v>54</v>
      </c>
      <c r="B61" s="109">
        <v>2</v>
      </c>
      <c r="C61" s="162">
        <v>44.4</v>
      </c>
      <c r="E61" s="111" t="s">
        <v>227</v>
      </c>
      <c r="F61" s="112"/>
      <c r="G61" s="113"/>
      <c r="H61" s="114"/>
      <c r="J61" s="104">
        <v>59</v>
      </c>
      <c r="K61" s="105">
        <v>44.4</v>
      </c>
      <c r="L61" s="105">
        <v>46.32726503305625</v>
      </c>
      <c r="M61" s="106">
        <v>-1.9272650330562513</v>
      </c>
      <c r="N61" s="105">
        <f t="shared" si="0"/>
        <v>-4.1601096712294047E-2</v>
      </c>
      <c r="O61" s="168">
        <f t="shared" si="1"/>
        <v>1</v>
      </c>
    </row>
    <row r="62" spans="1:15" s="99" customFormat="1" x14ac:dyDescent="0.25">
      <c r="A62" s="108">
        <v>54</v>
      </c>
      <c r="B62" s="109">
        <v>3</v>
      </c>
      <c r="C62" s="162">
        <v>48</v>
      </c>
      <c r="E62" s="111" t="s">
        <v>227</v>
      </c>
      <c r="F62" s="112"/>
      <c r="G62" s="113"/>
      <c r="H62" s="114"/>
      <c r="J62" s="104">
        <v>60</v>
      </c>
      <c r="K62" s="105">
        <v>48</v>
      </c>
      <c r="L62" s="105">
        <v>49.121505348433978</v>
      </c>
      <c r="M62" s="106">
        <v>-1.1215053484339776</v>
      </c>
      <c r="N62" s="105">
        <f t="shared" si="0"/>
        <v>-2.2831249581599638E-2</v>
      </c>
      <c r="O62" s="168">
        <f t="shared" si="1"/>
        <v>1</v>
      </c>
    </row>
    <row r="63" spans="1:15" s="99" customFormat="1" x14ac:dyDescent="0.25">
      <c r="A63" s="108">
        <v>54</v>
      </c>
      <c r="B63" s="109">
        <v>4</v>
      </c>
      <c r="C63" s="162">
        <v>49.7</v>
      </c>
      <c r="E63" s="111" t="s">
        <v>227</v>
      </c>
      <c r="F63" s="112"/>
      <c r="G63" s="113"/>
      <c r="H63" s="114"/>
      <c r="J63" s="104">
        <v>61</v>
      </c>
      <c r="K63" s="105">
        <v>49.7</v>
      </c>
      <c r="L63" s="105">
        <v>50.232109881433878</v>
      </c>
      <c r="M63" s="106">
        <v>-0.53210988143387539</v>
      </c>
      <c r="N63" s="105">
        <f t="shared" si="0"/>
        <v>-1.0593022723708979E-2</v>
      </c>
      <c r="O63" s="168">
        <f t="shared" si="1"/>
        <v>1</v>
      </c>
    </row>
    <row r="64" spans="1:15" s="99" customFormat="1" x14ac:dyDescent="0.25">
      <c r="A64" s="108">
        <v>54</v>
      </c>
      <c r="B64" s="109">
        <v>6</v>
      </c>
      <c r="C64" s="162">
        <v>50.9</v>
      </c>
      <c r="E64" s="111" t="s">
        <v>227</v>
      </c>
      <c r="F64" s="112"/>
      <c r="G64" s="113"/>
      <c r="H64" s="114"/>
      <c r="J64" s="104">
        <v>62</v>
      </c>
      <c r="K64" s="105">
        <v>50.9</v>
      </c>
      <c r="L64" s="105">
        <v>51.064587738821423</v>
      </c>
      <c r="M64" s="106">
        <v>-0.16458773882142452</v>
      </c>
      <c r="N64" s="105">
        <f t="shared" si="0"/>
        <v>-3.223128710315585E-3</v>
      </c>
      <c r="O64" s="168">
        <f t="shared" si="1"/>
        <v>1</v>
      </c>
    </row>
    <row r="65" spans="1:16" s="99" customFormat="1" x14ac:dyDescent="0.25">
      <c r="A65" s="108">
        <v>54</v>
      </c>
      <c r="B65" s="109">
        <v>8</v>
      </c>
      <c r="C65" s="162">
        <v>51.1</v>
      </c>
      <c r="E65" s="111" t="s">
        <v>227</v>
      </c>
      <c r="F65" s="112"/>
      <c r="G65" s="113"/>
      <c r="H65" s="114"/>
      <c r="J65" s="104">
        <v>63</v>
      </c>
      <c r="K65" s="105">
        <v>51.1</v>
      </c>
      <c r="L65" s="105">
        <v>51.529735029630274</v>
      </c>
      <c r="M65" s="106">
        <v>-0.42973502963027244</v>
      </c>
      <c r="N65" s="105">
        <f t="shared" si="0"/>
        <v>-8.3395544219889567E-3</v>
      </c>
      <c r="O65" s="168">
        <f t="shared" si="1"/>
        <v>1</v>
      </c>
    </row>
    <row r="66" spans="1:16" s="99" customFormat="1" x14ac:dyDescent="0.25">
      <c r="A66" s="108">
        <v>54</v>
      </c>
      <c r="B66" s="109">
        <v>10</v>
      </c>
      <c r="C66" s="162">
        <v>51.2</v>
      </c>
      <c r="E66" s="111" t="s">
        <v>226</v>
      </c>
      <c r="F66" s="115">
        <v>51.957081295478702</v>
      </c>
      <c r="G66" s="113" t="s">
        <v>230</v>
      </c>
      <c r="H66" s="114">
        <v>-0.75708129547869873</v>
      </c>
      <c r="J66" s="104">
        <v>64</v>
      </c>
      <c r="K66" s="105">
        <v>51.2</v>
      </c>
      <c r="L66" s="105">
        <v>51.957081295478702</v>
      </c>
      <c r="M66" s="106">
        <v>-0.75708129547869873</v>
      </c>
      <c r="N66" s="105">
        <f t="shared" si="0"/>
        <v>-1.4571282231447821E-2</v>
      </c>
      <c r="O66" s="168">
        <f t="shared" si="1"/>
        <v>1</v>
      </c>
      <c r="P66" s="170">
        <f>SUM(O35:O66)/COUNT(O35:O66)</f>
        <v>0.78125</v>
      </c>
    </row>
    <row r="67" spans="1:16" s="99" customFormat="1" x14ac:dyDescent="0.25">
      <c r="A67" s="108">
        <v>58</v>
      </c>
      <c r="B67" s="109">
        <v>0</v>
      </c>
      <c r="C67" s="162">
        <v>25</v>
      </c>
      <c r="E67" s="111" t="s">
        <v>227</v>
      </c>
      <c r="F67" s="112"/>
      <c r="G67" s="113"/>
      <c r="H67" s="114"/>
      <c r="J67" s="104">
        <v>65</v>
      </c>
      <c r="K67" s="105">
        <v>25</v>
      </c>
      <c r="L67" s="105">
        <v>23.416908885894106</v>
      </c>
      <c r="M67" s="106">
        <v>1.5830911141058941</v>
      </c>
      <c r="N67" s="105">
        <f t="shared" si="0"/>
        <v>6.7604615187255468E-2</v>
      </c>
      <c r="O67" s="168">
        <f t="shared" si="1"/>
        <v>0</v>
      </c>
    </row>
    <row r="68" spans="1:16" s="99" customFormat="1" x14ac:dyDescent="0.25">
      <c r="A68" s="108">
        <v>58</v>
      </c>
      <c r="B68" s="109">
        <v>0.5</v>
      </c>
      <c r="C68" s="162">
        <v>33.299999999999997</v>
      </c>
      <c r="E68" s="111" t="s">
        <v>227</v>
      </c>
      <c r="F68" s="112"/>
      <c r="G68" s="113"/>
      <c r="H68" s="114"/>
      <c r="J68" s="104">
        <v>66</v>
      </c>
      <c r="K68" s="105">
        <v>33.299999999999997</v>
      </c>
      <c r="L68" s="105">
        <v>33.319273008914038</v>
      </c>
      <c r="M68" s="106">
        <v>-1.9273008914041156E-2</v>
      </c>
      <c r="N68" s="105">
        <f t="shared" ref="N68:N131" si="2">M68/L68</f>
        <v>-5.7843425662033421E-4</v>
      </c>
      <c r="O68" s="168">
        <f t="shared" ref="O68:O131" si="3">IF(N68&lt;-0.065,0,IF(N68&gt;0.065,0,1))</f>
        <v>1</v>
      </c>
    </row>
    <row r="69" spans="1:16" s="99" customFormat="1" x14ac:dyDescent="0.25">
      <c r="A69" s="108">
        <v>58</v>
      </c>
      <c r="B69" s="109">
        <v>1</v>
      </c>
      <c r="C69" s="162">
        <v>41.5</v>
      </c>
      <c r="E69" s="111" t="s">
        <v>227</v>
      </c>
      <c r="F69" s="112"/>
      <c r="G69" s="113"/>
      <c r="H69" s="114"/>
      <c r="J69" s="104">
        <v>67</v>
      </c>
      <c r="K69" s="105">
        <v>41.5</v>
      </c>
      <c r="L69" s="105">
        <v>40.972967146943219</v>
      </c>
      <c r="M69" s="106">
        <v>0.52703285305678094</v>
      </c>
      <c r="N69" s="105">
        <f t="shared" si="2"/>
        <v>1.2862940854799679E-2</v>
      </c>
      <c r="O69" s="168">
        <f t="shared" si="3"/>
        <v>1</v>
      </c>
    </row>
    <row r="70" spans="1:16" s="99" customFormat="1" x14ac:dyDescent="0.25">
      <c r="A70" s="108">
        <v>58</v>
      </c>
      <c r="B70" s="109">
        <v>2</v>
      </c>
      <c r="C70" s="162">
        <v>49.9</v>
      </c>
      <c r="E70" s="111" t="s">
        <v>227</v>
      </c>
      <c r="F70" s="112"/>
      <c r="G70" s="113"/>
      <c r="H70" s="114"/>
      <c r="J70" s="104">
        <v>68</v>
      </c>
      <c r="K70" s="105">
        <v>49.9</v>
      </c>
      <c r="L70" s="105">
        <v>49.434058950112899</v>
      </c>
      <c r="M70" s="106">
        <v>0.46594104988709972</v>
      </c>
      <c r="N70" s="105">
        <f t="shared" si="2"/>
        <v>9.4255066199866559E-3</v>
      </c>
      <c r="O70" s="168">
        <f t="shared" si="3"/>
        <v>1</v>
      </c>
    </row>
    <row r="71" spans="1:16" s="99" customFormat="1" x14ac:dyDescent="0.25">
      <c r="A71" s="108">
        <v>58</v>
      </c>
      <c r="B71" s="109">
        <v>4</v>
      </c>
      <c r="C71" s="162">
        <v>54.9</v>
      </c>
      <c r="E71" s="111" t="s">
        <v>226</v>
      </c>
      <c r="F71" s="115">
        <v>54.036371792125543</v>
      </c>
      <c r="G71" s="113" t="s">
        <v>230</v>
      </c>
      <c r="H71" s="114">
        <v>0.86362820787445571</v>
      </c>
      <c r="J71" s="104">
        <v>69</v>
      </c>
      <c r="K71" s="105">
        <v>54.9</v>
      </c>
      <c r="L71" s="105">
        <v>54.036371792125543</v>
      </c>
      <c r="M71" s="106">
        <v>0.86362820787445571</v>
      </c>
      <c r="N71" s="105">
        <f t="shared" si="2"/>
        <v>1.598235002151473E-2</v>
      </c>
      <c r="O71" s="168">
        <f t="shared" si="3"/>
        <v>1</v>
      </c>
    </row>
    <row r="72" spans="1:16" s="99" customFormat="1" x14ac:dyDescent="0.25">
      <c r="A72" s="108">
        <v>58</v>
      </c>
      <c r="B72" s="109">
        <v>6</v>
      </c>
      <c r="C72" s="162">
        <v>55.9</v>
      </c>
      <c r="E72" s="111" t="s">
        <v>226</v>
      </c>
      <c r="F72" s="115">
        <v>55.002182360966735</v>
      </c>
      <c r="G72" s="113" t="s">
        <v>230</v>
      </c>
      <c r="H72" s="114">
        <v>0.8978176390332635</v>
      </c>
      <c r="J72" s="104">
        <v>70</v>
      </c>
      <c r="K72" s="105">
        <v>55.9</v>
      </c>
      <c r="L72" s="105">
        <v>55.002182360966735</v>
      </c>
      <c r="M72" s="106">
        <v>0.8978176390332635</v>
      </c>
      <c r="N72" s="105">
        <f t="shared" si="2"/>
        <v>1.6323309376000607E-2</v>
      </c>
      <c r="O72" s="168">
        <f t="shared" si="3"/>
        <v>1</v>
      </c>
    </row>
    <row r="73" spans="1:16" s="99" customFormat="1" x14ac:dyDescent="0.25">
      <c r="A73" s="108">
        <v>58</v>
      </c>
      <c r="B73" s="109">
        <v>8</v>
      </c>
      <c r="C73" s="162">
        <v>56.2</v>
      </c>
      <c r="E73" s="111" t="s">
        <v>227</v>
      </c>
      <c r="F73" s="112"/>
      <c r="G73" s="113"/>
      <c r="H73" s="114"/>
      <c r="J73" s="104">
        <v>71</v>
      </c>
      <c r="K73" s="105">
        <v>56.2</v>
      </c>
      <c r="L73" s="105">
        <v>55.525363712769455</v>
      </c>
      <c r="M73" s="106">
        <v>0.67463628723054825</v>
      </c>
      <c r="N73" s="105">
        <f t="shared" si="2"/>
        <v>1.2150056156685718E-2</v>
      </c>
      <c r="O73" s="168">
        <f t="shared" si="3"/>
        <v>1</v>
      </c>
    </row>
    <row r="74" spans="1:16" s="99" customFormat="1" x14ac:dyDescent="0.25">
      <c r="A74" s="108">
        <v>58</v>
      </c>
      <c r="B74" s="109">
        <v>10</v>
      </c>
      <c r="C74" s="162">
        <v>56.2</v>
      </c>
      <c r="E74" s="111" t="s">
        <v>227</v>
      </c>
      <c r="F74" s="112"/>
      <c r="G74" s="113"/>
      <c r="H74" s="114"/>
      <c r="J74" s="104">
        <v>72</v>
      </c>
      <c r="K74" s="105">
        <v>56.2</v>
      </c>
      <c r="L74" s="105">
        <v>55.997404154067993</v>
      </c>
      <c r="M74" s="106">
        <v>0.20259584593200941</v>
      </c>
      <c r="N74" s="105">
        <f t="shared" si="2"/>
        <v>3.6179506709739439E-3</v>
      </c>
      <c r="O74" s="168">
        <f t="shared" si="3"/>
        <v>1</v>
      </c>
    </row>
    <row r="75" spans="1:16" s="99" customFormat="1" x14ac:dyDescent="0.25">
      <c r="A75" s="108">
        <v>58</v>
      </c>
      <c r="B75" s="109">
        <v>0</v>
      </c>
      <c r="C75" s="162">
        <v>23</v>
      </c>
      <c r="E75" s="111" t="s">
        <v>227</v>
      </c>
      <c r="F75" s="112"/>
      <c r="G75" s="113"/>
      <c r="H75" s="114"/>
      <c r="J75" s="104">
        <v>73</v>
      </c>
      <c r="K75" s="105">
        <v>23</v>
      </c>
      <c r="L75" s="105">
        <v>23.416908885894106</v>
      </c>
      <c r="M75" s="106">
        <v>-0.41690888589410591</v>
      </c>
      <c r="N75" s="105">
        <f t="shared" si="2"/>
        <v>-1.7803754027724973E-2</v>
      </c>
      <c r="O75" s="168">
        <f t="shared" si="3"/>
        <v>1</v>
      </c>
    </row>
    <row r="76" spans="1:16" s="99" customFormat="1" x14ac:dyDescent="0.25">
      <c r="A76" s="108">
        <v>58</v>
      </c>
      <c r="B76" s="109">
        <v>1</v>
      </c>
      <c r="C76" s="162">
        <v>34.6</v>
      </c>
      <c r="E76" s="111" t="s">
        <v>227</v>
      </c>
      <c r="F76" s="112"/>
      <c r="G76" s="113"/>
      <c r="H76" s="114"/>
      <c r="J76" s="104">
        <v>74</v>
      </c>
      <c r="K76" s="105">
        <v>34.6</v>
      </c>
      <c r="L76" s="105">
        <v>40.972967146943219</v>
      </c>
      <c r="M76" s="106">
        <v>-6.3729671469432176</v>
      </c>
      <c r="N76" s="105">
        <f t="shared" si="2"/>
        <v>-0.15554077702226338</v>
      </c>
      <c r="O76" s="168">
        <f t="shared" si="3"/>
        <v>0</v>
      </c>
    </row>
    <row r="77" spans="1:16" s="99" customFormat="1" x14ac:dyDescent="0.25">
      <c r="A77" s="108">
        <v>58</v>
      </c>
      <c r="B77" s="109">
        <v>2</v>
      </c>
      <c r="C77" s="162">
        <v>43.1</v>
      </c>
      <c r="E77" s="111" t="s">
        <v>227</v>
      </c>
      <c r="F77" s="112"/>
      <c r="G77" s="113"/>
      <c r="H77" s="114"/>
      <c r="J77" s="104">
        <v>75</v>
      </c>
      <c r="K77" s="105">
        <v>43.1</v>
      </c>
      <c r="L77" s="105">
        <v>49.434058950112899</v>
      </c>
      <c r="M77" s="106">
        <v>-6.3340589501128974</v>
      </c>
      <c r="N77" s="105">
        <f t="shared" si="2"/>
        <v>-0.12813147624606358</v>
      </c>
      <c r="O77" s="168">
        <f t="shared" si="3"/>
        <v>0</v>
      </c>
    </row>
    <row r="78" spans="1:16" s="99" customFormat="1" x14ac:dyDescent="0.25">
      <c r="A78" s="108">
        <v>58</v>
      </c>
      <c r="B78" s="109">
        <v>4</v>
      </c>
      <c r="C78" s="162">
        <v>48.6</v>
      </c>
      <c r="E78" s="111" t="s">
        <v>227</v>
      </c>
      <c r="F78" s="112"/>
      <c r="G78" s="113"/>
      <c r="H78" s="114"/>
      <c r="J78" s="104">
        <v>76</v>
      </c>
      <c r="K78" s="105">
        <v>48.6</v>
      </c>
      <c r="L78" s="105">
        <v>54.036371792125543</v>
      </c>
      <c r="M78" s="106">
        <v>-5.4363717921255414</v>
      </c>
      <c r="N78" s="105">
        <f t="shared" si="2"/>
        <v>-0.10060578850554429</v>
      </c>
      <c r="O78" s="168">
        <f t="shared" si="3"/>
        <v>0</v>
      </c>
    </row>
    <row r="79" spans="1:16" s="99" customFormat="1" x14ac:dyDescent="0.25">
      <c r="A79" s="108">
        <v>58</v>
      </c>
      <c r="B79" s="109">
        <v>5</v>
      </c>
      <c r="C79" s="162">
        <v>49.6</v>
      </c>
      <c r="E79" s="111" t="s">
        <v>227</v>
      </c>
      <c r="F79" s="112"/>
      <c r="G79" s="113"/>
      <c r="H79" s="114"/>
      <c r="J79" s="104">
        <v>77</v>
      </c>
      <c r="K79" s="105">
        <v>49.6</v>
      </c>
      <c r="L79" s="105">
        <v>54.641660810528776</v>
      </c>
      <c r="M79" s="106">
        <v>-5.041660810528775</v>
      </c>
      <c r="N79" s="105">
        <f t="shared" si="2"/>
        <v>-9.2267708113976457E-2</v>
      </c>
      <c r="O79" s="168">
        <f t="shared" si="3"/>
        <v>0</v>
      </c>
    </row>
    <row r="80" spans="1:16" s="99" customFormat="1" x14ac:dyDescent="0.25">
      <c r="A80" s="108">
        <v>58</v>
      </c>
      <c r="B80" s="109">
        <v>6</v>
      </c>
      <c r="C80" s="162">
        <v>50.1</v>
      </c>
      <c r="E80" s="111" t="s">
        <v>227</v>
      </c>
      <c r="F80" s="112"/>
      <c r="G80" s="113"/>
      <c r="H80" s="114"/>
      <c r="J80" s="104">
        <v>78</v>
      </c>
      <c r="K80" s="105">
        <v>50.1</v>
      </c>
      <c r="L80" s="105">
        <v>55.002182360966735</v>
      </c>
      <c r="M80" s="106">
        <v>-4.9021823609667337</v>
      </c>
      <c r="N80" s="105">
        <f t="shared" si="2"/>
        <v>-8.9127051883047703E-2</v>
      </c>
      <c r="O80" s="168">
        <f t="shared" si="3"/>
        <v>0</v>
      </c>
    </row>
    <row r="81" spans="1:15" s="99" customFormat="1" x14ac:dyDescent="0.25">
      <c r="A81" s="108">
        <v>58</v>
      </c>
      <c r="B81" s="109">
        <v>8</v>
      </c>
      <c r="C81" s="162">
        <v>50.5</v>
      </c>
      <c r="E81" s="111" t="s">
        <v>227</v>
      </c>
      <c r="F81" s="112"/>
      <c r="G81" s="113"/>
      <c r="H81" s="114"/>
      <c r="J81" s="104">
        <v>79</v>
      </c>
      <c r="K81" s="105">
        <v>50.5</v>
      </c>
      <c r="L81" s="105">
        <v>55.525363712769455</v>
      </c>
      <c r="M81" s="106">
        <v>-5.0253637127694546</v>
      </c>
      <c r="N81" s="105">
        <f t="shared" si="2"/>
        <v>-9.0505732457070706E-2</v>
      </c>
      <c r="O81" s="168">
        <f t="shared" si="3"/>
        <v>0</v>
      </c>
    </row>
    <row r="82" spans="1:15" s="99" customFormat="1" x14ac:dyDescent="0.25">
      <c r="A82" s="108">
        <v>58</v>
      </c>
      <c r="B82" s="109">
        <v>10</v>
      </c>
      <c r="C82" s="162">
        <v>50.5</v>
      </c>
      <c r="E82" s="111" t="s">
        <v>226</v>
      </c>
      <c r="F82" s="115">
        <v>55.997404154067993</v>
      </c>
      <c r="G82" s="113" t="s">
        <v>230</v>
      </c>
      <c r="H82" s="114">
        <v>-5.4974041540679934</v>
      </c>
      <c r="J82" s="104">
        <v>80</v>
      </c>
      <c r="K82" s="105">
        <v>50.5</v>
      </c>
      <c r="L82" s="105">
        <v>55.997404154067993</v>
      </c>
      <c r="M82" s="106">
        <v>-5.4974041540679934</v>
      </c>
      <c r="N82" s="105">
        <f t="shared" si="2"/>
        <v>-9.8172482048324169E-2</v>
      </c>
      <c r="O82" s="168">
        <f t="shared" si="3"/>
        <v>0</v>
      </c>
    </row>
    <row r="83" spans="1:15" s="99" customFormat="1" x14ac:dyDescent="0.25">
      <c r="A83" s="108">
        <v>58</v>
      </c>
      <c r="B83" s="109">
        <v>0</v>
      </c>
      <c r="C83" s="162">
        <v>21.5</v>
      </c>
      <c r="E83" s="111" t="s">
        <v>227</v>
      </c>
      <c r="F83" s="112"/>
      <c r="G83" s="113"/>
      <c r="H83" s="114"/>
      <c r="J83" s="104">
        <v>81</v>
      </c>
      <c r="K83" s="105">
        <v>21.5</v>
      </c>
      <c r="L83" s="105">
        <v>23.416908885894106</v>
      </c>
      <c r="M83" s="106">
        <v>-1.9169088858941059</v>
      </c>
      <c r="N83" s="105">
        <f t="shared" si="2"/>
        <v>-8.1860030938960299E-2</v>
      </c>
      <c r="O83" s="168">
        <f t="shared" si="3"/>
        <v>0</v>
      </c>
    </row>
    <row r="84" spans="1:15" s="99" customFormat="1" x14ac:dyDescent="0.25">
      <c r="A84" s="108">
        <v>58</v>
      </c>
      <c r="B84" s="109">
        <v>1</v>
      </c>
      <c r="C84" s="162">
        <v>38.299999999999997</v>
      </c>
      <c r="E84" s="111" t="s">
        <v>226</v>
      </c>
      <c r="F84" s="115">
        <v>40.972967146943219</v>
      </c>
      <c r="G84" s="113" t="s">
        <v>230</v>
      </c>
      <c r="H84" s="114">
        <v>-2.6729671469432219</v>
      </c>
      <c r="J84" s="104">
        <v>82</v>
      </c>
      <c r="K84" s="105">
        <v>38.299999999999997</v>
      </c>
      <c r="L84" s="105">
        <v>40.972967146943219</v>
      </c>
      <c r="M84" s="106">
        <v>-2.6729671469432219</v>
      </c>
      <c r="N84" s="105">
        <f t="shared" si="2"/>
        <v>-6.5237334102678915E-2</v>
      </c>
      <c r="O84" s="168">
        <f t="shared" si="3"/>
        <v>0</v>
      </c>
    </row>
    <row r="85" spans="1:15" s="99" customFormat="1" x14ac:dyDescent="0.25">
      <c r="A85" s="108">
        <v>58</v>
      </c>
      <c r="B85" s="109">
        <v>2</v>
      </c>
      <c r="C85" s="162">
        <v>48.7</v>
      </c>
      <c r="E85" s="111" t="s">
        <v>226</v>
      </c>
      <c r="F85" s="115">
        <v>49.434058950112899</v>
      </c>
      <c r="G85" s="113" t="s">
        <v>230</v>
      </c>
      <c r="H85" s="114">
        <v>-0.73405895011289601</v>
      </c>
      <c r="J85" s="104">
        <v>83</v>
      </c>
      <c r="K85" s="105">
        <v>48.7</v>
      </c>
      <c r="L85" s="105">
        <v>49.434058950112899</v>
      </c>
      <c r="M85" s="106">
        <v>-0.73405895011289601</v>
      </c>
      <c r="N85" s="105">
        <f t="shared" si="2"/>
        <v>-1.4849255062257427E-2</v>
      </c>
      <c r="O85" s="168">
        <f t="shared" si="3"/>
        <v>1</v>
      </c>
    </row>
    <row r="86" spans="1:15" s="99" customFormat="1" x14ac:dyDescent="0.25">
      <c r="A86" s="108">
        <v>58</v>
      </c>
      <c r="B86" s="109">
        <v>3</v>
      </c>
      <c r="C86" s="162">
        <v>52.8</v>
      </c>
      <c r="E86" s="111" t="s">
        <v>227</v>
      </c>
      <c r="F86" s="112"/>
      <c r="G86" s="113"/>
      <c r="H86" s="114"/>
      <c r="J86" s="104">
        <v>84</v>
      </c>
      <c r="K86" s="105">
        <v>52.8</v>
      </c>
      <c r="L86" s="105">
        <v>52.727637982370148</v>
      </c>
      <c r="M86" s="106">
        <v>7.2362017629849618E-2</v>
      </c>
      <c r="N86" s="105">
        <f t="shared" si="2"/>
        <v>1.3723735862024458E-3</v>
      </c>
      <c r="O86" s="168">
        <f t="shared" si="3"/>
        <v>1</v>
      </c>
    </row>
    <row r="87" spans="1:15" s="99" customFormat="1" x14ac:dyDescent="0.25">
      <c r="A87" s="108">
        <v>58</v>
      </c>
      <c r="B87" s="109">
        <v>4</v>
      </c>
      <c r="C87" s="162">
        <v>54.6</v>
      </c>
      <c r="E87" s="111" t="s">
        <v>227</v>
      </c>
      <c r="F87" s="112"/>
      <c r="G87" s="113"/>
      <c r="H87" s="114"/>
      <c r="J87" s="104">
        <v>85</v>
      </c>
      <c r="K87" s="105">
        <v>54.6</v>
      </c>
      <c r="L87" s="105">
        <v>54.036371792125543</v>
      </c>
      <c r="M87" s="106">
        <v>0.56362820787445855</v>
      </c>
      <c r="N87" s="105">
        <f t="shared" si="2"/>
        <v>1.0430533901178637E-2</v>
      </c>
      <c r="O87" s="168">
        <f t="shared" si="3"/>
        <v>1</v>
      </c>
    </row>
    <row r="88" spans="1:15" s="99" customFormat="1" x14ac:dyDescent="0.25">
      <c r="A88" s="108">
        <v>58</v>
      </c>
      <c r="B88" s="109">
        <v>6</v>
      </c>
      <c r="C88" s="162">
        <v>55.7</v>
      </c>
      <c r="E88" s="111" t="s">
        <v>227</v>
      </c>
      <c r="F88" s="112"/>
      <c r="G88" s="113"/>
      <c r="H88" s="114"/>
      <c r="J88" s="104">
        <v>86</v>
      </c>
      <c r="K88" s="105">
        <v>55.7</v>
      </c>
      <c r="L88" s="105">
        <v>55.002182360966735</v>
      </c>
      <c r="M88" s="106">
        <v>0.69781763903326777</v>
      </c>
      <c r="N88" s="105">
        <f t="shared" si="2"/>
        <v>1.2687090022240395E-2</v>
      </c>
      <c r="O88" s="168">
        <f t="shared" si="3"/>
        <v>1</v>
      </c>
    </row>
    <row r="89" spans="1:15" s="99" customFormat="1" x14ac:dyDescent="0.25">
      <c r="A89" s="108">
        <v>58</v>
      </c>
      <c r="B89" s="109">
        <v>8</v>
      </c>
      <c r="C89" s="162">
        <v>55.9</v>
      </c>
      <c r="E89" s="111" t="s">
        <v>227</v>
      </c>
      <c r="F89" s="112"/>
      <c r="G89" s="113"/>
      <c r="H89" s="114"/>
      <c r="J89" s="104">
        <v>87</v>
      </c>
      <c r="K89" s="105">
        <v>55.9</v>
      </c>
      <c r="L89" s="105">
        <v>55.525363712769455</v>
      </c>
      <c r="M89" s="106">
        <v>0.37463628723054399</v>
      </c>
      <c r="N89" s="105">
        <f t="shared" si="2"/>
        <v>6.747119913856358E-3</v>
      </c>
      <c r="O89" s="168">
        <f t="shared" si="3"/>
        <v>1</v>
      </c>
    </row>
    <row r="90" spans="1:15" s="99" customFormat="1" x14ac:dyDescent="0.25">
      <c r="A90" s="108">
        <v>58</v>
      </c>
      <c r="B90" s="109">
        <v>10</v>
      </c>
      <c r="C90" s="162">
        <v>55.9</v>
      </c>
      <c r="E90" s="111" t="s">
        <v>227</v>
      </c>
      <c r="F90" s="112"/>
      <c r="G90" s="113"/>
      <c r="H90" s="114"/>
      <c r="J90" s="104">
        <v>88</v>
      </c>
      <c r="K90" s="105">
        <v>55.9</v>
      </c>
      <c r="L90" s="105">
        <v>55.997404154067993</v>
      </c>
      <c r="M90" s="106">
        <v>-9.7404154067994853E-2</v>
      </c>
      <c r="N90" s="105">
        <f t="shared" si="2"/>
        <v>-1.7394405247786618E-3</v>
      </c>
      <c r="O90" s="168">
        <f t="shared" si="3"/>
        <v>1</v>
      </c>
    </row>
    <row r="91" spans="1:15" s="99" customFormat="1" x14ac:dyDescent="0.25">
      <c r="A91" s="108">
        <v>58</v>
      </c>
      <c r="B91" s="109">
        <v>0</v>
      </c>
      <c r="C91" s="162">
        <v>22</v>
      </c>
      <c r="E91" s="111" t="s">
        <v>227</v>
      </c>
      <c r="F91" s="112"/>
      <c r="G91" s="113"/>
      <c r="H91" s="114"/>
      <c r="J91" s="104">
        <v>89</v>
      </c>
      <c r="K91" s="105">
        <v>22</v>
      </c>
      <c r="L91" s="105">
        <v>23.416908885894106</v>
      </c>
      <c r="M91" s="106">
        <v>-1.4169088858941059</v>
      </c>
      <c r="N91" s="105">
        <f t="shared" si="2"/>
        <v>-6.050793863521519E-2</v>
      </c>
      <c r="O91" s="168">
        <f t="shared" si="3"/>
        <v>1</v>
      </c>
    </row>
    <row r="92" spans="1:15" s="99" customFormat="1" x14ac:dyDescent="0.25">
      <c r="A92" s="108">
        <v>58</v>
      </c>
      <c r="B92" s="109">
        <v>1</v>
      </c>
      <c r="C92" s="162">
        <v>38.5</v>
      </c>
      <c r="E92" s="111" t="s">
        <v>227</v>
      </c>
      <c r="F92" s="112"/>
      <c r="G92" s="113"/>
      <c r="H92" s="114"/>
      <c r="J92" s="104">
        <v>90</v>
      </c>
      <c r="K92" s="105">
        <v>38.5</v>
      </c>
      <c r="L92" s="105">
        <v>40.972967146943219</v>
      </c>
      <c r="M92" s="106">
        <v>-2.4729671469432191</v>
      </c>
      <c r="N92" s="105">
        <f t="shared" si="2"/>
        <v>-6.0356066917836446E-2</v>
      </c>
      <c r="O92" s="168">
        <f t="shared" si="3"/>
        <v>1</v>
      </c>
    </row>
    <row r="93" spans="1:15" s="99" customFormat="1" x14ac:dyDescent="0.25">
      <c r="A93" s="108">
        <v>58</v>
      </c>
      <c r="B93" s="109">
        <v>2</v>
      </c>
      <c r="C93" s="162">
        <v>48.6</v>
      </c>
      <c r="E93" s="111" t="s">
        <v>227</v>
      </c>
      <c r="F93" s="112"/>
      <c r="G93" s="113"/>
      <c r="H93" s="114"/>
      <c r="J93" s="104">
        <v>91</v>
      </c>
      <c r="K93" s="105">
        <v>48.6</v>
      </c>
      <c r="L93" s="105">
        <v>49.434058950112899</v>
      </c>
      <c r="M93" s="106">
        <v>-0.83405895011289743</v>
      </c>
      <c r="N93" s="105">
        <f t="shared" si="2"/>
        <v>-1.6872151869111136E-2</v>
      </c>
      <c r="O93" s="168">
        <f t="shared" si="3"/>
        <v>1</v>
      </c>
    </row>
    <row r="94" spans="1:15" s="99" customFormat="1" x14ac:dyDescent="0.25">
      <c r="A94" s="108">
        <v>58</v>
      </c>
      <c r="B94" s="109">
        <v>3</v>
      </c>
      <c r="C94" s="162">
        <v>52.4</v>
      </c>
      <c r="E94" s="111" t="s">
        <v>227</v>
      </c>
      <c r="F94" s="112"/>
      <c r="G94" s="113"/>
      <c r="H94" s="114"/>
      <c r="J94" s="104">
        <v>92</v>
      </c>
      <c r="K94" s="105">
        <v>52.4</v>
      </c>
      <c r="L94" s="105">
        <v>52.727637982370148</v>
      </c>
      <c r="M94" s="106">
        <v>-0.32763798237014896</v>
      </c>
      <c r="N94" s="105">
        <f t="shared" si="2"/>
        <v>-6.2137807591475464E-3</v>
      </c>
      <c r="O94" s="168">
        <f t="shared" si="3"/>
        <v>1</v>
      </c>
    </row>
    <row r="95" spans="1:15" s="99" customFormat="1" x14ac:dyDescent="0.25">
      <c r="A95" s="108">
        <v>58</v>
      </c>
      <c r="B95" s="109">
        <v>4</v>
      </c>
      <c r="C95" s="162">
        <v>54.3</v>
      </c>
      <c r="E95" s="111" t="s">
        <v>227</v>
      </c>
      <c r="F95" s="112"/>
      <c r="G95" s="113"/>
      <c r="H95" s="114"/>
      <c r="J95" s="104">
        <v>93</v>
      </c>
      <c r="K95" s="105">
        <v>54.3</v>
      </c>
      <c r="L95" s="105">
        <v>54.036371792125543</v>
      </c>
      <c r="M95" s="106">
        <v>0.26362820787445429</v>
      </c>
      <c r="N95" s="105">
        <f t="shared" si="2"/>
        <v>4.8787177808424127E-3</v>
      </c>
      <c r="O95" s="168">
        <f t="shared" si="3"/>
        <v>1</v>
      </c>
    </row>
    <row r="96" spans="1:15" s="99" customFormat="1" x14ac:dyDescent="0.25">
      <c r="A96" s="108">
        <v>58</v>
      </c>
      <c r="B96" s="109">
        <v>6</v>
      </c>
      <c r="C96" s="162">
        <v>55.5</v>
      </c>
      <c r="E96" s="111" t="s">
        <v>227</v>
      </c>
      <c r="F96" s="112"/>
      <c r="G96" s="113"/>
      <c r="H96" s="114"/>
      <c r="J96" s="104">
        <v>94</v>
      </c>
      <c r="K96" s="105">
        <v>55.5</v>
      </c>
      <c r="L96" s="105">
        <v>55.002182360966735</v>
      </c>
      <c r="M96" s="106">
        <v>0.49781763903326492</v>
      </c>
      <c r="N96" s="105">
        <f t="shared" si="2"/>
        <v>9.0508706684800551E-3</v>
      </c>
      <c r="O96" s="168">
        <f t="shared" si="3"/>
        <v>1</v>
      </c>
    </row>
    <row r="97" spans="1:16" s="99" customFormat="1" x14ac:dyDescent="0.25">
      <c r="A97" s="108">
        <v>58</v>
      </c>
      <c r="B97" s="109">
        <v>8</v>
      </c>
      <c r="C97" s="162">
        <v>55.8</v>
      </c>
      <c r="E97" s="111" t="s">
        <v>226</v>
      </c>
      <c r="F97" s="115">
        <v>55.525363712769455</v>
      </c>
      <c r="G97" s="113" t="s">
        <v>230</v>
      </c>
      <c r="H97" s="114">
        <v>0.27463628723054256</v>
      </c>
      <c r="J97" s="104">
        <v>95</v>
      </c>
      <c r="K97" s="105">
        <v>55.8</v>
      </c>
      <c r="L97" s="105">
        <v>55.525363712769455</v>
      </c>
      <c r="M97" s="106">
        <v>0.27463628723054256</v>
      </c>
      <c r="N97" s="105">
        <f t="shared" si="2"/>
        <v>4.9461411662465714E-3</v>
      </c>
      <c r="O97" s="168">
        <f t="shared" si="3"/>
        <v>1</v>
      </c>
    </row>
    <row r="98" spans="1:16" s="99" customFormat="1" x14ac:dyDescent="0.25">
      <c r="A98" s="108">
        <v>58</v>
      </c>
      <c r="B98" s="109">
        <v>10</v>
      </c>
      <c r="C98" s="162">
        <v>55.8</v>
      </c>
      <c r="E98" s="111" t="s">
        <v>227</v>
      </c>
      <c r="F98" s="112"/>
      <c r="G98" s="113"/>
      <c r="H98" s="114"/>
      <c r="J98" s="104">
        <v>96</v>
      </c>
      <c r="K98" s="105">
        <v>55.8</v>
      </c>
      <c r="L98" s="105">
        <v>55.997404154067993</v>
      </c>
      <c r="M98" s="106">
        <v>-0.19740415406799627</v>
      </c>
      <c r="N98" s="105">
        <f t="shared" si="2"/>
        <v>-3.5252375900295305E-3</v>
      </c>
      <c r="O98" s="168">
        <f t="shared" si="3"/>
        <v>1</v>
      </c>
      <c r="P98" s="170">
        <f>SUM(O67:O98)/COUNT(O67:O98)</f>
        <v>0.6875</v>
      </c>
    </row>
    <row r="99" spans="1:16" s="99" customFormat="1" x14ac:dyDescent="0.25">
      <c r="A99" s="108">
        <v>62</v>
      </c>
      <c r="B99" s="109">
        <v>0</v>
      </c>
      <c r="C99" s="162">
        <v>25.7</v>
      </c>
      <c r="E99" s="111" t="s">
        <v>227</v>
      </c>
      <c r="F99" s="112"/>
      <c r="G99" s="113"/>
      <c r="H99" s="114"/>
      <c r="J99" s="104">
        <v>97</v>
      </c>
      <c r="K99" s="105">
        <v>25.7</v>
      </c>
      <c r="L99" s="105">
        <v>23.603958854140817</v>
      </c>
      <c r="M99" s="106">
        <v>2.0960411458591821</v>
      </c>
      <c r="N99" s="105">
        <f t="shared" si="2"/>
        <v>8.8800406694975909E-2</v>
      </c>
      <c r="O99" s="168">
        <f t="shared" si="3"/>
        <v>0</v>
      </c>
    </row>
    <row r="100" spans="1:16" s="99" customFormat="1" x14ac:dyDescent="0.25">
      <c r="A100" s="108">
        <v>62</v>
      </c>
      <c r="B100" s="109">
        <v>0.5</v>
      </c>
      <c r="C100" s="162">
        <v>35</v>
      </c>
      <c r="E100" s="111" t="s">
        <v>227</v>
      </c>
      <c r="F100" s="112"/>
      <c r="G100" s="113"/>
      <c r="H100" s="114"/>
      <c r="J100" s="104">
        <v>98</v>
      </c>
      <c r="K100" s="105">
        <v>35</v>
      </c>
      <c r="L100" s="105">
        <v>34.364043359521261</v>
      </c>
      <c r="M100" s="106">
        <v>0.63595664047873868</v>
      </c>
      <c r="N100" s="105">
        <f t="shared" si="2"/>
        <v>1.8506455536249748E-2</v>
      </c>
      <c r="O100" s="168">
        <f t="shared" si="3"/>
        <v>1</v>
      </c>
    </row>
    <row r="101" spans="1:16" s="99" customFormat="1" x14ac:dyDescent="0.25">
      <c r="A101" s="108">
        <v>62</v>
      </c>
      <c r="B101" s="109">
        <v>1</v>
      </c>
      <c r="C101" s="162">
        <v>45.3</v>
      </c>
      <c r="E101" s="111" t="s">
        <v>227</v>
      </c>
      <c r="F101" s="112"/>
      <c r="G101" s="113"/>
      <c r="H101" s="114"/>
      <c r="J101" s="104">
        <v>99</v>
      </c>
      <c r="K101" s="105">
        <v>45.3</v>
      </c>
      <c r="L101" s="105">
        <v>42.986772326678171</v>
      </c>
      <c r="M101" s="106">
        <v>2.3132276733218262</v>
      </c>
      <c r="N101" s="105">
        <f t="shared" si="2"/>
        <v>5.3812546234977637E-2</v>
      </c>
      <c r="O101" s="168">
        <f t="shared" si="3"/>
        <v>1</v>
      </c>
    </row>
    <row r="102" spans="1:16" s="99" customFormat="1" x14ac:dyDescent="0.25">
      <c r="A102" s="108">
        <v>62</v>
      </c>
      <c r="B102" s="109">
        <v>2</v>
      </c>
      <c r="C102" s="162">
        <v>54.9</v>
      </c>
      <c r="E102" s="111" t="s">
        <v>226</v>
      </c>
      <c r="F102" s="115">
        <v>52.764280915621043</v>
      </c>
      <c r="G102" s="113" t="s">
        <v>230</v>
      </c>
      <c r="H102" s="114">
        <v>2.1357190843789553</v>
      </c>
      <c r="J102" s="104">
        <v>100</v>
      </c>
      <c r="K102" s="105">
        <v>54.9</v>
      </c>
      <c r="L102" s="105">
        <v>52.764280915621043</v>
      </c>
      <c r="M102" s="106">
        <v>2.1357190843789553</v>
      </c>
      <c r="N102" s="105">
        <f t="shared" si="2"/>
        <v>4.0476607419218491E-2</v>
      </c>
      <c r="O102" s="168">
        <f t="shared" si="3"/>
        <v>1</v>
      </c>
    </row>
    <row r="103" spans="1:16" s="99" customFormat="1" x14ac:dyDescent="0.25">
      <c r="A103" s="108">
        <v>62</v>
      </c>
      <c r="B103" s="109">
        <v>4</v>
      </c>
      <c r="C103" s="162">
        <v>60.5</v>
      </c>
      <c r="E103" s="111" t="s">
        <v>226</v>
      </c>
      <c r="F103" s="115">
        <v>58.116725816493997</v>
      </c>
      <c r="G103" s="113" t="s">
        <v>230</v>
      </c>
      <c r="H103" s="114">
        <v>2.3832741835060034</v>
      </c>
      <c r="J103" s="104">
        <v>101</v>
      </c>
      <c r="K103" s="105">
        <v>60.5</v>
      </c>
      <c r="L103" s="105">
        <v>58.116725816493997</v>
      </c>
      <c r="M103" s="106">
        <v>2.3832741835060034</v>
      </c>
      <c r="N103" s="105">
        <f t="shared" si="2"/>
        <v>4.1008404207616443E-2</v>
      </c>
      <c r="O103" s="168">
        <f t="shared" si="3"/>
        <v>1</v>
      </c>
    </row>
    <row r="104" spans="1:16" s="99" customFormat="1" x14ac:dyDescent="0.25">
      <c r="A104" s="108">
        <v>62</v>
      </c>
      <c r="B104" s="109">
        <v>6</v>
      </c>
      <c r="C104" s="162">
        <v>61.4</v>
      </c>
      <c r="E104" s="111" t="s">
        <v>227</v>
      </c>
      <c r="F104" s="112"/>
      <c r="G104" s="113"/>
      <c r="H104" s="114"/>
      <c r="J104" s="104">
        <v>102</v>
      </c>
      <c r="K104" s="105">
        <v>61.4</v>
      </c>
      <c r="L104" s="105">
        <v>59.178873290828065</v>
      </c>
      <c r="M104" s="106">
        <v>2.2211267091719336</v>
      </c>
      <c r="N104" s="105">
        <f t="shared" si="2"/>
        <v>3.7532426449832033E-2</v>
      </c>
      <c r="O104" s="168">
        <f t="shared" si="3"/>
        <v>1</v>
      </c>
    </row>
    <row r="105" spans="1:16" s="99" customFormat="1" x14ac:dyDescent="0.25">
      <c r="A105" s="108">
        <v>62</v>
      </c>
      <c r="B105" s="109">
        <v>8</v>
      </c>
      <c r="C105" s="162">
        <v>61.6</v>
      </c>
      <c r="E105" s="111" t="s">
        <v>227</v>
      </c>
      <c r="F105" s="112"/>
      <c r="G105" s="113"/>
      <c r="H105" s="114"/>
      <c r="J105" s="104">
        <v>103</v>
      </c>
      <c r="K105" s="105">
        <v>61.6</v>
      </c>
      <c r="L105" s="105">
        <v>59.71014250339357</v>
      </c>
      <c r="M105" s="106">
        <v>1.8898574966064317</v>
      </c>
      <c r="N105" s="105">
        <f t="shared" si="2"/>
        <v>3.1650527320363095E-2</v>
      </c>
      <c r="O105" s="168">
        <f t="shared" si="3"/>
        <v>1</v>
      </c>
    </row>
    <row r="106" spans="1:16" s="99" customFormat="1" x14ac:dyDescent="0.25">
      <c r="A106" s="108">
        <v>62</v>
      </c>
      <c r="B106" s="109">
        <v>10</v>
      </c>
      <c r="C106" s="162">
        <v>61.7</v>
      </c>
      <c r="E106" s="111" t="s">
        <v>226</v>
      </c>
      <c r="F106" s="115">
        <v>60.174167440099119</v>
      </c>
      <c r="G106" s="113" t="s">
        <v>230</v>
      </c>
      <c r="H106" s="114">
        <v>1.5258325599008842</v>
      </c>
      <c r="J106" s="104">
        <v>104</v>
      </c>
      <c r="K106" s="105">
        <v>61.7</v>
      </c>
      <c r="L106" s="105">
        <v>60.174167440099119</v>
      </c>
      <c r="M106" s="106">
        <v>1.5258325599008842</v>
      </c>
      <c r="N106" s="105">
        <f t="shared" si="2"/>
        <v>2.5356936785536535E-2</v>
      </c>
      <c r="O106" s="168">
        <f t="shared" si="3"/>
        <v>1</v>
      </c>
    </row>
    <row r="107" spans="1:16" s="99" customFormat="1" x14ac:dyDescent="0.25">
      <c r="A107" s="108">
        <v>62</v>
      </c>
      <c r="B107" s="109">
        <v>0</v>
      </c>
      <c r="C107" s="162">
        <v>24.4</v>
      </c>
      <c r="E107" s="111" t="s">
        <v>227</v>
      </c>
      <c r="F107" s="112"/>
      <c r="G107" s="113"/>
      <c r="H107" s="114"/>
      <c r="J107" s="104">
        <v>105</v>
      </c>
      <c r="K107" s="105">
        <v>24.4</v>
      </c>
      <c r="L107" s="105">
        <v>23.603958854140817</v>
      </c>
      <c r="M107" s="106">
        <v>0.7960411458591814</v>
      </c>
      <c r="N107" s="105">
        <f t="shared" si="2"/>
        <v>3.3724899741533518E-2</v>
      </c>
      <c r="O107" s="168">
        <f t="shared" si="3"/>
        <v>1</v>
      </c>
    </row>
    <row r="108" spans="1:16" s="99" customFormat="1" x14ac:dyDescent="0.25">
      <c r="A108" s="108">
        <v>62</v>
      </c>
      <c r="B108" s="109">
        <v>1</v>
      </c>
      <c r="C108" s="162">
        <v>40.1</v>
      </c>
      <c r="E108" s="111" t="s">
        <v>226</v>
      </c>
      <c r="F108" s="115">
        <v>42.986772326678171</v>
      </c>
      <c r="G108" s="113" t="s">
        <v>230</v>
      </c>
      <c r="H108" s="114">
        <v>-2.8867723266781695</v>
      </c>
      <c r="J108" s="104">
        <v>106</v>
      </c>
      <c r="K108" s="105">
        <v>40.1</v>
      </c>
      <c r="L108" s="105">
        <v>42.986772326678171</v>
      </c>
      <c r="M108" s="106">
        <v>-2.8867723266781695</v>
      </c>
      <c r="N108" s="105">
        <f t="shared" si="2"/>
        <v>-6.7154898365946861E-2</v>
      </c>
      <c r="O108" s="168">
        <f t="shared" si="3"/>
        <v>0</v>
      </c>
    </row>
    <row r="109" spans="1:16" s="99" customFormat="1" x14ac:dyDescent="0.25">
      <c r="A109" s="108">
        <v>62</v>
      </c>
      <c r="B109" s="109">
        <v>2</v>
      </c>
      <c r="C109" s="162">
        <v>51.8</v>
      </c>
      <c r="E109" s="111" t="s">
        <v>226</v>
      </c>
      <c r="F109" s="115">
        <v>52.764280915621043</v>
      </c>
      <c r="G109" s="113" t="s">
        <v>230</v>
      </c>
      <c r="H109" s="114">
        <v>-0.96428091562104612</v>
      </c>
      <c r="J109" s="104">
        <v>107</v>
      </c>
      <c r="K109" s="105">
        <v>51.8</v>
      </c>
      <c r="L109" s="105">
        <v>52.764280915621043</v>
      </c>
      <c r="M109" s="106">
        <v>-0.96428091562104612</v>
      </c>
      <c r="N109" s="105">
        <f t="shared" si="2"/>
        <v>-1.8275259302085314E-2</v>
      </c>
      <c r="O109" s="168">
        <f t="shared" si="3"/>
        <v>1</v>
      </c>
    </row>
    <row r="110" spans="1:16" s="99" customFormat="1" x14ac:dyDescent="0.25">
      <c r="A110" s="108">
        <v>62</v>
      </c>
      <c r="B110" s="109">
        <v>3</v>
      </c>
      <c r="C110" s="162">
        <v>56.5</v>
      </c>
      <c r="E110" s="111" t="s">
        <v>227</v>
      </c>
      <c r="F110" s="112"/>
      <c r="G110" s="113"/>
      <c r="H110" s="114"/>
      <c r="J110" s="104">
        <v>108</v>
      </c>
      <c r="K110" s="105">
        <v>56.5</v>
      </c>
      <c r="L110" s="105">
        <v>56.606831388012814</v>
      </c>
      <c r="M110" s="106">
        <v>-0.10683138801281444</v>
      </c>
      <c r="N110" s="105">
        <f t="shared" si="2"/>
        <v>-1.8872525699334106E-3</v>
      </c>
      <c r="O110" s="168">
        <f t="shared" si="3"/>
        <v>1</v>
      </c>
    </row>
    <row r="111" spans="1:16" s="99" customFormat="1" x14ac:dyDescent="0.25">
      <c r="A111" s="108">
        <v>62</v>
      </c>
      <c r="B111" s="109">
        <v>4</v>
      </c>
      <c r="C111" s="162">
        <v>58.6</v>
      </c>
      <c r="E111" s="111" t="s">
        <v>226</v>
      </c>
      <c r="F111" s="115">
        <v>58.116725816493997</v>
      </c>
      <c r="G111" s="113" t="s">
        <v>230</v>
      </c>
      <c r="H111" s="114">
        <v>0.48327418350600482</v>
      </c>
      <c r="J111" s="104">
        <v>109</v>
      </c>
      <c r="K111" s="105">
        <v>58.6</v>
      </c>
      <c r="L111" s="105">
        <v>58.116725816493997</v>
      </c>
      <c r="M111" s="106">
        <v>0.48327418350600482</v>
      </c>
      <c r="N111" s="105">
        <f t="shared" si="2"/>
        <v>8.315578290352477E-3</v>
      </c>
      <c r="O111" s="168">
        <f t="shared" si="3"/>
        <v>1</v>
      </c>
    </row>
    <row r="112" spans="1:16" s="99" customFormat="1" x14ac:dyDescent="0.25">
      <c r="A112" s="108">
        <v>62</v>
      </c>
      <c r="B112" s="109">
        <v>5</v>
      </c>
      <c r="C112" s="162">
        <v>59.6</v>
      </c>
      <c r="E112" s="111" t="s">
        <v>227</v>
      </c>
      <c r="F112" s="112"/>
      <c r="G112" s="113"/>
      <c r="H112" s="114"/>
      <c r="J112" s="104">
        <v>110</v>
      </c>
      <c r="K112" s="105">
        <v>59.6</v>
      </c>
      <c r="L112" s="105">
        <v>58.793540741716896</v>
      </c>
      <c r="M112" s="106">
        <v>0.80645925828310538</v>
      </c>
      <c r="N112" s="105">
        <f t="shared" si="2"/>
        <v>1.3716800316992697E-2</v>
      </c>
      <c r="O112" s="168">
        <f t="shared" si="3"/>
        <v>1</v>
      </c>
    </row>
    <row r="113" spans="1:15" s="99" customFormat="1" x14ac:dyDescent="0.25">
      <c r="A113" s="108">
        <v>62</v>
      </c>
      <c r="B113" s="109">
        <v>6</v>
      </c>
      <c r="C113" s="162">
        <v>60</v>
      </c>
      <c r="E113" s="111" t="s">
        <v>227</v>
      </c>
      <c r="F113" s="112"/>
      <c r="G113" s="113"/>
      <c r="H113" s="114"/>
      <c r="J113" s="104">
        <v>111</v>
      </c>
      <c r="K113" s="105">
        <v>60</v>
      </c>
      <c r="L113" s="105">
        <v>59.178873290828065</v>
      </c>
      <c r="M113" s="106">
        <v>0.82112670917193498</v>
      </c>
      <c r="N113" s="105">
        <f t="shared" si="2"/>
        <v>1.3875335292995493E-2</v>
      </c>
      <c r="O113" s="168">
        <f t="shared" si="3"/>
        <v>1</v>
      </c>
    </row>
    <row r="114" spans="1:15" s="99" customFormat="1" x14ac:dyDescent="0.25">
      <c r="A114" s="108">
        <v>62</v>
      </c>
      <c r="B114" s="109">
        <v>10</v>
      </c>
      <c r="C114" s="162">
        <v>60.3</v>
      </c>
      <c r="E114" s="111" t="s">
        <v>227</v>
      </c>
      <c r="F114" s="112"/>
      <c r="G114" s="113"/>
      <c r="H114" s="114"/>
      <c r="J114" s="104">
        <v>112</v>
      </c>
      <c r="K114" s="105">
        <v>60.3</v>
      </c>
      <c r="L114" s="105">
        <v>60.174167440099119</v>
      </c>
      <c r="M114" s="106">
        <v>0.12583255990087849</v>
      </c>
      <c r="N114" s="105">
        <f t="shared" si="2"/>
        <v>2.0911391923476063E-3</v>
      </c>
      <c r="O114" s="168">
        <f t="shared" si="3"/>
        <v>1</v>
      </c>
    </row>
    <row r="115" spans="1:15" s="99" customFormat="1" x14ac:dyDescent="0.25">
      <c r="A115" s="108">
        <v>62</v>
      </c>
      <c r="B115" s="109">
        <v>0</v>
      </c>
      <c r="C115" s="162">
        <v>22</v>
      </c>
      <c r="E115" s="111" t="s">
        <v>227</v>
      </c>
      <c r="F115" s="112"/>
      <c r="G115" s="113"/>
      <c r="H115" s="114"/>
      <c r="J115" s="104">
        <v>113</v>
      </c>
      <c r="K115" s="105">
        <v>22</v>
      </c>
      <c r="L115" s="105">
        <v>23.603958854140817</v>
      </c>
      <c r="M115" s="106">
        <v>-1.6039588541408172</v>
      </c>
      <c r="N115" s="105">
        <f t="shared" si="2"/>
        <v>-6.7952959249436937E-2</v>
      </c>
      <c r="O115" s="168">
        <f t="shared" si="3"/>
        <v>0</v>
      </c>
    </row>
    <row r="116" spans="1:15" s="99" customFormat="1" x14ac:dyDescent="0.25">
      <c r="A116" s="108">
        <v>62</v>
      </c>
      <c r="B116" s="109">
        <v>1</v>
      </c>
      <c r="C116" s="162">
        <v>40.9</v>
      </c>
      <c r="E116" s="111" t="s">
        <v>226</v>
      </c>
      <c r="F116" s="115">
        <v>42.986772326678171</v>
      </c>
      <c r="G116" s="113" t="s">
        <v>230</v>
      </c>
      <c r="H116" s="114">
        <v>-2.0867723266781724</v>
      </c>
      <c r="J116" s="104">
        <v>114</v>
      </c>
      <c r="K116" s="105">
        <v>40.9</v>
      </c>
      <c r="L116" s="105">
        <v>42.986772326678171</v>
      </c>
      <c r="M116" s="106">
        <v>-2.0867723266781724</v>
      </c>
      <c r="N116" s="105">
        <f t="shared" si="2"/>
        <v>-4.8544522273496989E-2</v>
      </c>
      <c r="O116" s="168">
        <f t="shared" si="3"/>
        <v>1</v>
      </c>
    </row>
    <row r="117" spans="1:15" s="99" customFormat="1" x14ac:dyDescent="0.25">
      <c r="A117" s="108">
        <v>62</v>
      </c>
      <c r="B117" s="109">
        <v>2</v>
      </c>
      <c r="C117" s="162">
        <v>51.9</v>
      </c>
      <c r="E117" s="111" t="s">
        <v>227</v>
      </c>
      <c r="F117" s="112"/>
      <c r="G117" s="113"/>
      <c r="H117" s="114"/>
      <c r="J117" s="104">
        <v>115</v>
      </c>
      <c r="K117" s="105">
        <v>51.9</v>
      </c>
      <c r="L117" s="105">
        <v>52.764280915621043</v>
      </c>
      <c r="M117" s="106">
        <v>-0.8642809156210447</v>
      </c>
      <c r="N117" s="105">
        <f t="shared" si="2"/>
        <v>-1.6380037794946456E-2</v>
      </c>
      <c r="O117" s="168">
        <f t="shared" si="3"/>
        <v>1</v>
      </c>
    </row>
    <row r="118" spans="1:15" s="99" customFormat="1" x14ac:dyDescent="0.25">
      <c r="A118" s="108">
        <v>62</v>
      </c>
      <c r="B118" s="109">
        <v>3</v>
      </c>
      <c r="C118" s="162">
        <v>56.7</v>
      </c>
      <c r="E118" s="111" t="s">
        <v>227</v>
      </c>
      <c r="F118" s="112"/>
      <c r="G118" s="113"/>
      <c r="H118" s="114"/>
      <c r="J118" s="104">
        <v>116</v>
      </c>
      <c r="K118" s="105">
        <v>56.7</v>
      </c>
      <c r="L118" s="105">
        <v>56.606831388012814</v>
      </c>
      <c r="M118" s="106">
        <v>9.3168611987188399E-2</v>
      </c>
      <c r="N118" s="105">
        <f t="shared" si="2"/>
        <v>1.6458898988456364E-3</v>
      </c>
      <c r="O118" s="168">
        <f t="shared" si="3"/>
        <v>1</v>
      </c>
    </row>
    <row r="119" spans="1:15" s="99" customFormat="1" x14ac:dyDescent="0.25">
      <c r="A119" s="108">
        <v>62</v>
      </c>
      <c r="B119" s="109">
        <v>4</v>
      </c>
      <c r="C119" s="162">
        <v>55.8</v>
      </c>
      <c r="E119" s="111" t="s">
        <v>227</v>
      </c>
      <c r="F119" s="112"/>
      <c r="G119" s="113"/>
      <c r="H119" s="114"/>
      <c r="J119" s="104">
        <v>117</v>
      </c>
      <c r="K119" s="105">
        <v>55.8</v>
      </c>
      <c r="L119" s="105">
        <v>58.116725816493997</v>
      </c>
      <c r="M119" s="106">
        <v>-2.3167258164939994</v>
      </c>
      <c r="N119" s="105">
        <f t="shared" si="2"/>
        <v>-3.9863323061405054E-2</v>
      </c>
      <c r="O119" s="168">
        <f t="shared" si="3"/>
        <v>1</v>
      </c>
    </row>
    <row r="120" spans="1:15" s="99" customFormat="1" x14ac:dyDescent="0.25">
      <c r="A120" s="108">
        <v>62</v>
      </c>
      <c r="B120" s="109">
        <v>6</v>
      </c>
      <c r="C120" s="162">
        <v>60.3</v>
      </c>
      <c r="E120" s="111" t="s">
        <v>227</v>
      </c>
      <c r="F120" s="112"/>
      <c r="G120" s="113"/>
      <c r="H120" s="114"/>
      <c r="J120" s="104">
        <v>118</v>
      </c>
      <c r="K120" s="105">
        <v>60.3</v>
      </c>
      <c r="L120" s="105">
        <v>59.178873290828065</v>
      </c>
      <c r="M120" s="106">
        <v>1.1211267091719321</v>
      </c>
      <c r="N120" s="105">
        <f t="shared" si="2"/>
        <v>1.8944711969460421E-2</v>
      </c>
      <c r="O120" s="168">
        <f t="shared" si="3"/>
        <v>1</v>
      </c>
    </row>
    <row r="121" spans="1:15" s="99" customFormat="1" x14ac:dyDescent="0.25">
      <c r="A121" s="108">
        <v>62</v>
      </c>
      <c r="B121" s="109">
        <v>8</v>
      </c>
      <c r="C121" s="162">
        <v>60.5</v>
      </c>
      <c r="E121" s="111" t="s">
        <v>227</v>
      </c>
      <c r="F121" s="112"/>
      <c r="G121" s="113"/>
      <c r="H121" s="114"/>
      <c r="J121" s="104">
        <v>119</v>
      </c>
      <c r="K121" s="105">
        <v>60.5</v>
      </c>
      <c r="L121" s="105">
        <v>59.71014250339357</v>
      </c>
      <c r="M121" s="106">
        <v>0.78985749660643023</v>
      </c>
      <c r="N121" s="105">
        <f t="shared" si="2"/>
        <v>1.3228196475356585E-2</v>
      </c>
      <c r="O121" s="168">
        <f t="shared" si="3"/>
        <v>1</v>
      </c>
    </row>
    <row r="122" spans="1:15" s="99" customFormat="1" x14ac:dyDescent="0.25">
      <c r="A122" s="108">
        <v>62</v>
      </c>
      <c r="B122" s="109">
        <v>10</v>
      </c>
      <c r="C122" s="162">
        <v>60.6</v>
      </c>
      <c r="E122" s="111" t="s">
        <v>227</v>
      </c>
      <c r="F122" s="112"/>
      <c r="G122" s="113"/>
      <c r="H122" s="114"/>
      <c r="J122" s="104">
        <v>120</v>
      </c>
      <c r="K122" s="105">
        <v>60.6</v>
      </c>
      <c r="L122" s="105">
        <v>60.174167440099119</v>
      </c>
      <c r="M122" s="106">
        <v>0.42583255990088276</v>
      </c>
      <c r="N122" s="105">
        <f t="shared" si="2"/>
        <v>7.0766672480309985E-3</v>
      </c>
      <c r="O122" s="168">
        <f t="shared" si="3"/>
        <v>1</v>
      </c>
    </row>
    <row r="123" spans="1:15" s="99" customFormat="1" x14ac:dyDescent="0.25">
      <c r="A123" s="108">
        <v>62</v>
      </c>
      <c r="B123" s="109">
        <v>0</v>
      </c>
      <c r="C123" s="162">
        <v>22.2</v>
      </c>
      <c r="E123" s="111" t="s">
        <v>227</v>
      </c>
      <c r="F123" s="112"/>
      <c r="G123" s="113"/>
      <c r="H123" s="114"/>
      <c r="J123" s="104">
        <v>121</v>
      </c>
      <c r="K123" s="105">
        <v>22.2</v>
      </c>
      <c r="L123" s="105">
        <v>23.603958854140817</v>
      </c>
      <c r="M123" s="106">
        <v>-1.4039588541408179</v>
      </c>
      <c r="N123" s="105">
        <f t="shared" si="2"/>
        <v>-5.9479804333522762E-2</v>
      </c>
      <c r="O123" s="168">
        <f t="shared" si="3"/>
        <v>1</v>
      </c>
    </row>
    <row r="124" spans="1:15" s="99" customFormat="1" x14ac:dyDescent="0.25">
      <c r="A124" s="108">
        <v>62</v>
      </c>
      <c r="B124" s="109">
        <v>1</v>
      </c>
      <c r="C124" s="162">
        <v>45</v>
      </c>
      <c r="E124" s="111" t="s">
        <v>227</v>
      </c>
      <c r="F124" s="112"/>
      <c r="G124" s="113"/>
      <c r="H124" s="114"/>
      <c r="J124" s="104">
        <v>122</v>
      </c>
      <c r="K124" s="105">
        <v>45</v>
      </c>
      <c r="L124" s="105">
        <v>42.986772326678171</v>
      </c>
      <c r="M124" s="106">
        <v>2.0132276733218291</v>
      </c>
      <c r="N124" s="105">
        <f t="shared" si="2"/>
        <v>4.6833655200308973E-2</v>
      </c>
      <c r="O124" s="168">
        <f t="shared" si="3"/>
        <v>1</v>
      </c>
    </row>
    <row r="125" spans="1:15" s="99" customFormat="1" x14ac:dyDescent="0.25">
      <c r="A125" s="108">
        <v>62</v>
      </c>
      <c r="B125" s="109">
        <v>2</v>
      </c>
      <c r="C125" s="162">
        <v>53.3</v>
      </c>
      <c r="E125" s="111" t="s">
        <v>227</v>
      </c>
      <c r="F125" s="112"/>
      <c r="G125" s="113"/>
      <c r="H125" s="114"/>
      <c r="J125" s="104">
        <v>123</v>
      </c>
      <c r="K125" s="105">
        <v>53.3</v>
      </c>
      <c r="L125" s="105">
        <v>52.764280915621043</v>
      </c>
      <c r="M125" s="106">
        <v>0.53571908437895388</v>
      </c>
      <c r="N125" s="105">
        <f t="shared" si="2"/>
        <v>1.0153063304997158E-2</v>
      </c>
      <c r="O125" s="168">
        <f t="shared" si="3"/>
        <v>1</v>
      </c>
    </row>
    <row r="126" spans="1:15" s="99" customFormat="1" x14ac:dyDescent="0.25">
      <c r="A126" s="108">
        <v>62</v>
      </c>
      <c r="B126" s="109">
        <v>3</v>
      </c>
      <c r="C126" s="162">
        <v>57.4</v>
      </c>
      <c r="E126" s="111" t="s">
        <v>227</v>
      </c>
      <c r="F126" s="112"/>
      <c r="G126" s="113"/>
      <c r="H126" s="114"/>
      <c r="J126" s="104">
        <v>124</v>
      </c>
      <c r="K126" s="105">
        <v>57.4</v>
      </c>
      <c r="L126" s="105">
        <v>56.606831388012814</v>
      </c>
      <c r="M126" s="106">
        <v>0.79316861198718414</v>
      </c>
      <c r="N126" s="105">
        <f t="shared" si="2"/>
        <v>1.401188853957205E-2</v>
      </c>
      <c r="O126" s="168">
        <f t="shared" si="3"/>
        <v>1</v>
      </c>
    </row>
    <row r="127" spans="1:15" s="99" customFormat="1" x14ac:dyDescent="0.25">
      <c r="A127" s="108">
        <v>62</v>
      </c>
      <c r="B127" s="109">
        <v>4</v>
      </c>
      <c r="C127" s="162">
        <v>59.2</v>
      </c>
      <c r="E127" s="111" t="s">
        <v>227</v>
      </c>
      <c r="F127" s="112"/>
      <c r="G127" s="113"/>
      <c r="H127" s="114"/>
      <c r="J127" s="104">
        <v>125</v>
      </c>
      <c r="K127" s="105">
        <v>59.2</v>
      </c>
      <c r="L127" s="105">
        <v>58.116725816493997</v>
      </c>
      <c r="M127" s="106">
        <v>1.0832741835060062</v>
      </c>
      <c r="N127" s="105">
        <f t="shared" si="2"/>
        <v>1.8639628580014812E-2</v>
      </c>
      <c r="O127" s="168">
        <f t="shared" si="3"/>
        <v>1</v>
      </c>
    </row>
    <row r="128" spans="1:15" s="99" customFormat="1" x14ac:dyDescent="0.25">
      <c r="A128" s="108">
        <v>62</v>
      </c>
      <c r="B128" s="109">
        <v>6</v>
      </c>
      <c r="C128" s="162">
        <v>60.4</v>
      </c>
      <c r="E128" s="111" t="s">
        <v>227</v>
      </c>
      <c r="F128" s="112"/>
      <c r="G128" s="113"/>
      <c r="H128" s="114"/>
      <c r="J128" s="104">
        <v>126</v>
      </c>
      <c r="K128" s="105">
        <v>60.4</v>
      </c>
      <c r="L128" s="105">
        <v>59.178873290828065</v>
      </c>
      <c r="M128" s="106">
        <v>1.2211267091719336</v>
      </c>
      <c r="N128" s="105">
        <f t="shared" si="2"/>
        <v>2.0634504194948774E-2</v>
      </c>
      <c r="O128" s="168">
        <f t="shared" si="3"/>
        <v>1</v>
      </c>
    </row>
    <row r="129" spans="1:16" s="99" customFormat="1" x14ac:dyDescent="0.25">
      <c r="A129" s="108">
        <v>62</v>
      </c>
      <c r="B129" s="109">
        <v>8</v>
      </c>
      <c r="C129" s="162">
        <v>60.5</v>
      </c>
      <c r="E129" s="111" t="s">
        <v>226</v>
      </c>
      <c r="F129" s="115">
        <v>59.71014250339357</v>
      </c>
      <c r="G129" s="113" t="s">
        <v>230</v>
      </c>
      <c r="H129" s="114">
        <v>0.78985749660643023</v>
      </c>
      <c r="J129" s="104">
        <v>127</v>
      </c>
      <c r="K129" s="105">
        <v>60.5</v>
      </c>
      <c r="L129" s="105">
        <v>59.71014250339357</v>
      </c>
      <c r="M129" s="106">
        <v>0.78985749660643023</v>
      </c>
      <c r="N129" s="105">
        <f t="shared" si="2"/>
        <v>1.3228196475356585E-2</v>
      </c>
      <c r="O129" s="168">
        <f t="shared" si="3"/>
        <v>1</v>
      </c>
    </row>
    <row r="130" spans="1:16" s="99" customFormat="1" x14ac:dyDescent="0.25">
      <c r="A130" s="108">
        <v>62</v>
      </c>
      <c r="B130" s="109">
        <v>10</v>
      </c>
      <c r="C130" s="162">
        <v>60.6</v>
      </c>
      <c r="E130" s="111" t="s">
        <v>226</v>
      </c>
      <c r="F130" s="115">
        <v>60.174167440099119</v>
      </c>
      <c r="G130" s="113" t="s">
        <v>230</v>
      </c>
      <c r="H130" s="114">
        <v>0.42583255990088276</v>
      </c>
      <c r="J130" s="104">
        <v>128</v>
      </c>
      <c r="K130" s="105">
        <v>60.6</v>
      </c>
      <c r="L130" s="105">
        <v>60.174167440099119</v>
      </c>
      <c r="M130" s="106">
        <v>0.42583255990088276</v>
      </c>
      <c r="N130" s="105">
        <f t="shared" si="2"/>
        <v>7.0766672480309985E-3</v>
      </c>
      <c r="O130" s="168">
        <f t="shared" si="3"/>
        <v>1</v>
      </c>
      <c r="P130" s="170">
        <f>SUM(O99:O130)/COUNT(O99:O130)</f>
        <v>0.90625</v>
      </c>
    </row>
    <row r="131" spans="1:16" s="99" customFormat="1" x14ac:dyDescent="0.25">
      <c r="A131" s="108">
        <v>66</v>
      </c>
      <c r="B131" s="109">
        <v>0</v>
      </c>
      <c r="C131" s="162">
        <v>26.1</v>
      </c>
      <c r="E131" s="111" t="s">
        <v>227</v>
      </c>
      <c r="F131" s="112"/>
      <c r="G131" s="113"/>
      <c r="H131" s="114"/>
      <c r="J131" s="104">
        <v>129</v>
      </c>
      <c r="K131" s="105">
        <v>26.1</v>
      </c>
      <c r="L131" s="105">
        <v>23.601458375432077</v>
      </c>
      <c r="M131" s="106">
        <v>2.4985416245679239</v>
      </c>
      <c r="N131" s="105">
        <f t="shared" si="2"/>
        <v>0.10586386590282824</v>
      </c>
      <c r="O131" s="168">
        <f t="shared" si="3"/>
        <v>0</v>
      </c>
    </row>
    <row r="132" spans="1:16" s="99" customFormat="1" x14ac:dyDescent="0.25">
      <c r="A132" s="108">
        <v>66</v>
      </c>
      <c r="B132" s="109">
        <v>0.5</v>
      </c>
      <c r="C132" s="162">
        <v>45.3</v>
      </c>
      <c r="E132" s="111" t="s">
        <v>227</v>
      </c>
      <c r="F132" s="112"/>
      <c r="G132" s="113"/>
      <c r="H132" s="114"/>
      <c r="J132" s="104">
        <v>130</v>
      </c>
      <c r="K132" s="105">
        <v>45.3</v>
      </c>
      <c r="L132" s="105">
        <v>35.154898063259736</v>
      </c>
      <c r="M132" s="106">
        <v>10.145101936740261</v>
      </c>
      <c r="N132" s="105">
        <f t="shared" ref="N132:N195" si="4">M132/L132</f>
        <v>0.28858288590353992</v>
      </c>
      <c r="O132" s="168">
        <f t="shared" ref="O132:O195" si="5">IF(N132&lt;-0.065,0,IF(N132&gt;0.065,0,1))</f>
        <v>0</v>
      </c>
    </row>
    <row r="133" spans="1:16" s="99" customFormat="1" x14ac:dyDescent="0.25">
      <c r="A133" s="108">
        <v>66</v>
      </c>
      <c r="B133" s="109">
        <v>1</v>
      </c>
      <c r="C133" s="162">
        <v>53.4</v>
      </c>
      <c r="E133" s="111" t="s">
        <v>226</v>
      </c>
      <c r="F133" s="115">
        <v>44.750320222992933</v>
      </c>
      <c r="G133" s="113" t="s">
        <v>230</v>
      </c>
      <c r="H133" s="114">
        <v>8.6496797770070657</v>
      </c>
      <c r="J133" s="104">
        <v>131</v>
      </c>
      <c r="K133" s="105">
        <v>53.4</v>
      </c>
      <c r="L133" s="105">
        <v>44.750320222992933</v>
      </c>
      <c r="M133" s="106">
        <v>8.6496797770070657</v>
      </c>
      <c r="N133" s="105">
        <f t="shared" si="4"/>
        <v>0.19328755043327753</v>
      </c>
      <c r="O133" s="168">
        <f t="shared" si="5"/>
        <v>0</v>
      </c>
    </row>
    <row r="134" spans="1:16" s="99" customFormat="1" x14ac:dyDescent="0.25">
      <c r="A134" s="108">
        <v>66</v>
      </c>
      <c r="B134" s="109">
        <v>2</v>
      </c>
      <c r="C134" s="162">
        <v>61.8</v>
      </c>
      <c r="E134" s="111" t="s">
        <v>227</v>
      </c>
      <c r="F134" s="112"/>
      <c r="G134" s="113"/>
      <c r="H134" s="114"/>
      <c r="J134" s="104">
        <v>132</v>
      </c>
      <c r="K134" s="105">
        <v>61.8</v>
      </c>
      <c r="L134" s="105">
        <v>55.896438695179583</v>
      </c>
      <c r="M134" s="106">
        <v>5.9035613048204141</v>
      </c>
      <c r="N134" s="105">
        <f t="shared" si="4"/>
        <v>0.1056160543074013</v>
      </c>
      <c r="O134" s="168">
        <f t="shared" si="5"/>
        <v>0</v>
      </c>
    </row>
    <row r="135" spans="1:16" s="99" customFormat="1" x14ac:dyDescent="0.25">
      <c r="A135" s="108">
        <v>66</v>
      </c>
      <c r="B135" s="109">
        <v>4</v>
      </c>
      <c r="C135" s="162">
        <v>65.2</v>
      </c>
      <c r="E135" s="111" t="s">
        <v>227</v>
      </c>
      <c r="F135" s="112"/>
      <c r="G135" s="113"/>
      <c r="H135" s="114"/>
      <c r="J135" s="104">
        <v>133</v>
      </c>
      <c r="K135" s="105">
        <v>65.2</v>
      </c>
      <c r="L135" s="105">
        <v>62.001561017626386</v>
      </c>
      <c r="M135" s="106">
        <v>3.1984389823736166</v>
      </c>
      <c r="N135" s="105">
        <f t="shared" si="4"/>
        <v>5.1586426694391362E-2</v>
      </c>
      <c r="O135" s="168">
        <f t="shared" si="5"/>
        <v>1</v>
      </c>
    </row>
    <row r="136" spans="1:16" s="99" customFormat="1" x14ac:dyDescent="0.25">
      <c r="A136" s="108">
        <v>66</v>
      </c>
      <c r="B136" s="109">
        <v>6</v>
      </c>
      <c r="C136" s="162">
        <v>65.400000000000006</v>
      </c>
      <c r="E136" s="111" t="s">
        <v>227</v>
      </c>
      <c r="F136" s="112"/>
      <c r="G136" s="113"/>
      <c r="H136" s="114"/>
      <c r="J136" s="104">
        <v>134</v>
      </c>
      <c r="K136" s="105">
        <v>65.400000000000006</v>
      </c>
      <c r="L136" s="105">
        <v>63.115455257328577</v>
      </c>
      <c r="M136" s="106">
        <v>2.2845447426714287</v>
      </c>
      <c r="N136" s="105">
        <f t="shared" si="4"/>
        <v>3.6196280821505465E-2</v>
      </c>
      <c r="O136" s="168">
        <f t="shared" si="5"/>
        <v>1</v>
      </c>
    </row>
    <row r="137" spans="1:16" s="99" customFormat="1" x14ac:dyDescent="0.25">
      <c r="A137" s="108">
        <v>66</v>
      </c>
      <c r="B137" s="109">
        <v>8</v>
      </c>
      <c r="C137" s="162">
        <v>65.3</v>
      </c>
      <c r="E137" s="111" t="s">
        <v>227</v>
      </c>
      <c r="F137" s="112"/>
      <c r="G137" s="113"/>
      <c r="H137" s="114"/>
      <c r="J137" s="104">
        <v>135</v>
      </c>
      <c r="K137" s="105">
        <v>65.3</v>
      </c>
      <c r="L137" s="105">
        <v>63.606915103025713</v>
      </c>
      <c r="M137" s="106">
        <v>1.693084896974284</v>
      </c>
      <c r="N137" s="105">
        <f t="shared" si="4"/>
        <v>2.6617937597381541E-2</v>
      </c>
      <c r="O137" s="168">
        <f t="shared" si="5"/>
        <v>1</v>
      </c>
    </row>
    <row r="138" spans="1:16" s="99" customFormat="1" x14ac:dyDescent="0.25">
      <c r="A138" s="108">
        <v>66</v>
      </c>
      <c r="B138" s="109">
        <v>10</v>
      </c>
      <c r="C138" s="162">
        <v>65.2</v>
      </c>
      <c r="E138" s="111" t="s">
        <v>227</v>
      </c>
      <c r="F138" s="112"/>
      <c r="G138" s="113"/>
      <c r="H138" s="114"/>
      <c r="J138" s="104">
        <v>136</v>
      </c>
      <c r="K138" s="105">
        <v>65.2</v>
      </c>
      <c r="L138" s="105">
        <v>64.01737430744673</v>
      </c>
      <c r="M138" s="106">
        <v>1.1826256925532732</v>
      </c>
      <c r="N138" s="105">
        <f t="shared" si="4"/>
        <v>1.8473511376359369E-2</v>
      </c>
      <c r="O138" s="168">
        <f t="shared" si="5"/>
        <v>1</v>
      </c>
    </row>
    <row r="139" spans="1:16" s="99" customFormat="1" x14ac:dyDescent="0.25">
      <c r="A139" s="108">
        <v>66</v>
      </c>
      <c r="B139" s="109">
        <v>0</v>
      </c>
      <c r="C139" s="162">
        <v>22.3</v>
      </c>
      <c r="E139" s="111" t="s">
        <v>227</v>
      </c>
      <c r="F139" s="112"/>
      <c r="G139" s="113"/>
      <c r="H139" s="114"/>
      <c r="J139" s="104">
        <v>137</v>
      </c>
      <c r="K139" s="105">
        <v>22.3</v>
      </c>
      <c r="L139" s="105">
        <v>23.601458375432077</v>
      </c>
      <c r="M139" s="106">
        <v>-1.3014583754320768</v>
      </c>
      <c r="N139" s="105">
        <f t="shared" si="4"/>
        <v>-5.5143133730533749E-2</v>
      </c>
      <c r="O139" s="168">
        <f t="shared" si="5"/>
        <v>1</v>
      </c>
    </row>
    <row r="140" spans="1:16" s="99" customFormat="1" x14ac:dyDescent="0.25">
      <c r="A140" s="108">
        <v>66</v>
      </c>
      <c r="B140" s="109">
        <v>1</v>
      </c>
      <c r="C140" s="162">
        <v>54.7</v>
      </c>
      <c r="E140" s="111" t="s">
        <v>226</v>
      </c>
      <c r="F140" s="115">
        <v>44.750320222992933</v>
      </c>
      <c r="G140" s="113" t="s">
        <v>230</v>
      </c>
      <c r="H140" s="114">
        <v>9.94967977700707</v>
      </c>
      <c r="J140" s="104">
        <v>138</v>
      </c>
      <c r="K140" s="105">
        <v>54.7</v>
      </c>
      <c r="L140" s="105">
        <v>44.750320222992933</v>
      </c>
      <c r="M140" s="106">
        <v>9.94967977700707</v>
      </c>
      <c r="N140" s="105">
        <f t="shared" si="4"/>
        <v>0.22233762188577313</v>
      </c>
      <c r="O140" s="168">
        <f t="shared" si="5"/>
        <v>0</v>
      </c>
    </row>
    <row r="141" spans="1:16" s="99" customFormat="1" x14ac:dyDescent="0.25">
      <c r="A141" s="108">
        <v>66</v>
      </c>
      <c r="B141" s="109">
        <v>2</v>
      </c>
      <c r="C141" s="162">
        <v>61.9</v>
      </c>
      <c r="E141" s="111" t="s">
        <v>227</v>
      </c>
      <c r="F141" s="112"/>
      <c r="G141" s="113"/>
      <c r="H141" s="114"/>
      <c r="J141" s="104">
        <v>139</v>
      </c>
      <c r="K141" s="105">
        <v>61.9</v>
      </c>
      <c r="L141" s="105">
        <v>55.896438695179583</v>
      </c>
      <c r="M141" s="106">
        <v>6.0035613048204155</v>
      </c>
      <c r="N141" s="105">
        <f t="shared" si="4"/>
        <v>0.10740507704899906</v>
      </c>
      <c r="O141" s="168">
        <f t="shared" si="5"/>
        <v>0</v>
      </c>
    </row>
    <row r="142" spans="1:16" s="99" customFormat="1" x14ac:dyDescent="0.25">
      <c r="A142" s="108">
        <v>66</v>
      </c>
      <c r="B142" s="109">
        <v>3</v>
      </c>
      <c r="C142" s="162">
        <v>63.9</v>
      </c>
      <c r="E142" s="111" t="s">
        <v>227</v>
      </c>
      <c r="F142" s="112"/>
      <c r="G142" s="113"/>
      <c r="H142" s="114"/>
      <c r="J142" s="104">
        <v>140</v>
      </c>
      <c r="K142" s="105">
        <v>63.9</v>
      </c>
      <c r="L142" s="105">
        <v>60.30215517263359</v>
      </c>
      <c r="M142" s="106">
        <v>3.5978448273664085</v>
      </c>
      <c r="N142" s="105">
        <f t="shared" si="4"/>
        <v>5.9663619269766786E-2</v>
      </c>
      <c r="O142" s="168">
        <f t="shared" si="5"/>
        <v>1</v>
      </c>
    </row>
    <row r="143" spans="1:16" s="99" customFormat="1" x14ac:dyDescent="0.25">
      <c r="A143" s="108">
        <v>66</v>
      </c>
      <c r="B143" s="109">
        <v>4</v>
      </c>
      <c r="C143" s="162">
        <v>64.599999999999994</v>
      </c>
      <c r="E143" s="111" t="s">
        <v>226</v>
      </c>
      <c r="F143" s="115">
        <v>62.001561017626386</v>
      </c>
      <c r="G143" s="113" t="s">
        <v>230</v>
      </c>
      <c r="H143" s="114">
        <v>2.598438982373608</v>
      </c>
      <c r="J143" s="104">
        <v>141</v>
      </c>
      <c r="K143" s="105">
        <v>64.599999999999994</v>
      </c>
      <c r="L143" s="105">
        <v>62.001561017626386</v>
      </c>
      <c r="M143" s="106">
        <v>2.598438982373608</v>
      </c>
      <c r="N143" s="105">
        <f t="shared" si="4"/>
        <v>4.1909250988614616E-2</v>
      </c>
      <c r="O143" s="168">
        <f t="shared" si="5"/>
        <v>1</v>
      </c>
    </row>
    <row r="144" spans="1:16" s="99" customFormat="1" x14ac:dyDescent="0.25">
      <c r="A144" s="108">
        <v>66</v>
      </c>
      <c r="B144" s="109">
        <v>5</v>
      </c>
      <c r="C144" s="162">
        <v>64.900000000000006</v>
      </c>
      <c r="E144" s="111" t="s">
        <v>226</v>
      </c>
      <c r="F144" s="115">
        <v>62.728967878098828</v>
      </c>
      <c r="G144" s="113" t="s">
        <v>230</v>
      </c>
      <c r="H144" s="114">
        <v>2.1710321219011774</v>
      </c>
      <c r="J144" s="104">
        <v>142</v>
      </c>
      <c r="K144" s="105">
        <v>64.900000000000006</v>
      </c>
      <c r="L144" s="105">
        <v>62.728967878098828</v>
      </c>
      <c r="M144" s="106">
        <v>2.1710321219011774</v>
      </c>
      <c r="N144" s="105">
        <f t="shared" si="4"/>
        <v>3.4609721717726062E-2</v>
      </c>
      <c r="O144" s="168">
        <f t="shared" si="5"/>
        <v>1</v>
      </c>
    </row>
    <row r="145" spans="1:15" s="99" customFormat="1" x14ac:dyDescent="0.25">
      <c r="A145" s="108">
        <v>66</v>
      </c>
      <c r="B145" s="109">
        <v>6</v>
      </c>
      <c r="C145" s="162">
        <v>65</v>
      </c>
      <c r="E145" s="111" t="s">
        <v>227</v>
      </c>
      <c r="F145" s="112"/>
      <c r="G145" s="113"/>
      <c r="H145" s="114"/>
      <c r="J145" s="104">
        <v>143</v>
      </c>
      <c r="K145" s="105">
        <v>65</v>
      </c>
      <c r="L145" s="105">
        <v>63.115455257328577</v>
      </c>
      <c r="M145" s="106">
        <v>1.884544742671423</v>
      </c>
      <c r="N145" s="105">
        <f t="shared" si="4"/>
        <v>2.9858688889875373E-2</v>
      </c>
      <c r="O145" s="168">
        <f t="shared" si="5"/>
        <v>1</v>
      </c>
    </row>
    <row r="146" spans="1:15" s="99" customFormat="1" x14ac:dyDescent="0.25">
      <c r="A146" s="108">
        <v>66</v>
      </c>
      <c r="B146" s="109">
        <v>10</v>
      </c>
      <c r="C146" s="162">
        <v>65.099999999999994</v>
      </c>
      <c r="E146" s="111" t="s">
        <v>227</v>
      </c>
      <c r="F146" s="112"/>
      <c r="G146" s="113"/>
      <c r="H146" s="114"/>
      <c r="J146" s="104">
        <v>144</v>
      </c>
      <c r="K146" s="105">
        <v>65.099999999999994</v>
      </c>
      <c r="L146" s="105">
        <v>64.01737430744673</v>
      </c>
      <c r="M146" s="106">
        <v>1.0826256925532647</v>
      </c>
      <c r="N146" s="105">
        <f t="shared" si="4"/>
        <v>1.6911435438665433E-2</v>
      </c>
      <c r="O146" s="168">
        <f t="shared" si="5"/>
        <v>1</v>
      </c>
    </row>
    <row r="147" spans="1:15" s="99" customFormat="1" x14ac:dyDescent="0.25">
      <c r="A147" s="108">
        <v>66</v>
      </c>
      <c r="B147" s="109">
        <v>0</v>
      </c>
      <c r="C147" s="162">
        <v>22.2</v>
      </c>
      <c r="E147" s="111" t="s">
        <v>227</v>
      </c>
      <c r="F147" s="112"/>
      <c r="G147" s="113"/>
      <c r="H147" s="114"/>
      <c r="J147" s="104">
        <v>145</v>
      </c>
      <c r="K147" s="105">
        <v>22.2</v>
      </c>
      <c r="L147" s="105">
        <v>23.601458375432077</v>
      </c>
      <c r="M147" s="106">
        <v>-1.4014583754320782</v>
      </c>
      <c r="N147" s="105">
        <f t="shared" si="4"/>
        <v>-5.9380160036674907E-2</v>
      </c>
      <c r="O147" s="168">
        <f t="shared" si="5"/>
        <v>1</v>
      </c>
    </row>
    <row r="148" spans="1:15" s="99" customFormat="1" x14ac:dyDescent="0.25">
      <c r="A148" s="108">
        <v>66</v>
      </c>
      <c r="B148" s="109">
        <v>1</v>
      </c>
      <c r="C148" s="162">
        <v>41.3</v>
      </c>
      <c r="E148" s="111" t="s">
        <v>227</v>
      </c>
      <c r="F148" s="112"/>
      <c r="G148" s="113"/>
      <c r="H148" s="114"/>
      <c r="J148" s="104">
        <v>146</v>
      </c>
      <c r="K148" s="105">
        <v>41.3</v>
      </c>
      <c r="L148" s="105">
        <v>44.750320222992933</v>
      </c>
      <c r="M148" s="106">
        <v>-3.4503202229929357</v>
      </c>
      <c r="N148" s="105">
        <f t="shared" si="4"/>
        <v>-7.7101576163026972E-2</v>
      </c>
      <c r="O148" s="168">
        <f t="shared" si="5"/>
        <v>0</v>
      </c>
    </row>
    <row r="149" spans="1:15" s="99" customFormat="1" x14ac:dyDescent="0.25">
      <c r="A149" s="108">
        <v>66</v>
      </c>
      <c r="B149" s="109">
        <v>2</v>
      </c>
      <c r="C149" s="162">
        <v>53.2</v>
      </c>
      <c r="E149" s="111" t="s">
        <v>227</v>
      </c>
      <c r="F149" s="112"/>
      <c r="G149" s="113"/>
      <c r="H149" s="114"/>
      <c r="J149" s="104">
        <v>147</v>
      </c>
      <c r="K149" s="105">
        <v>53.2</v>
      </c>
      <c r="L149" s="105">
        <v>55.896438695179583</v>
      </c>
      <c r="M149" s="106">
        <v>-2.6964386951795802</v>
      </c>
      <c r="N149" s="105">
        <f t="shared" si="4"/>
        <v>-4.8239901470003968E-2</v>
      </c>
      <c r="O149" s="168">
        <f t="shared" si="5"/>
        <v>1</v>
      </c>
    </row>
    <row r="150" spans="1:15" s="99" customFormat="1" x14ac:dyDescent="0.25">
      <c r="A150" s="108">
        <v>66</v>
      </c>
      <c r="B150" s="109">
        <v>3</v>
      </c>
      <c r="C150" s="162">
        <v>59.1</v>
      </c>
      <c r="E150" s="111" t="s">
        <v>227</v>
      </c>
      <c r="F150" s="112"/>
      <c r="G150" s="113"/>
      <c r="H150" s="114"/>
      <c r="J150" s="104">
        <v>148</v>
      </c>
      <c r="K150" s="105">
        <v>59.1</v>
      </c>
      <c r="L150" s="105">
        <v>60.30215517263359</v>
      </c>
      <c r="M150" s="106">
        <v>-1.2021551726335886</v>
      </c>
      <c r="N150" s="105">
        <f t="shared" si="4"/>
        <v>-1.9935525839699215E-2</v>
      </c>
      <c r="O150" s="168">
        <f t="shared" si="5"/>
        <v>1</v>
      </c>
    </row>
    <row r="151" spans="1:15" s="99" customFormat="1" x14ac:dyDescent="0.25">
      <c r="A151" s="108">
        <v>66</v>
      </c>
      <c r="B151" s="109">
        <v>4</v>
      </c>
      <c r="C151" s="162">
        <v>61.7</v>
      </c>
      <c r="E151" s="111" t="s">
        <v>227</v>
      </c>
      <c r="F151" s="112"/>
      <c r="G151" s="113"/>
      <c r="H151" s="114"/>
      <c r="J151" s="104">
        <v>149</v>
      </c>
      <c r="K151" s="105">
        <v>61.7</v>
      </c>
      <c r="L151" s="105">
        <v>62.001561017626386</v>
      </c>
      <c r="M151" s="106">
        <v>-0.30156101762638343</v>
      </c>
      <c r="N151" s="105">
        <f t="shared" si="4"/>
        <v>-4.8637649226388486E-3</v>
      </c>
      <c r="O151" s="168">
        <f t="shared" si="5"/>
        <v>1</v>
      </c>
    </row>
    <row r="152" spans="1:15" s="99" customFormat="1" x14ac:dyDescent="0.25">
      <c r="A152" s="108">
        <v>66</v>
      </c>
      <c r="B152" s="109">
        <v>6</v>
      </c>
      <c r="C152" s="162">
        <v>63.1</v>
      </c>
      <c r="E152" s="111" t="s">
        <v>227</v>
      </c>
      <c r="F152" s="112"/>
      <c r="G152" s="113"/>
      <c r="H152" s="114"/>
      <c r="J152" s="104">
        <v>150</v>
      </c>
      <c r="K152" s="105">
        <v>63.1</v>
      </c>
      <c r="L152" s="105">
        <v>63.115455257328577</v>
      </c>
      <c r="M152" s="106">
        <v>-1.5455257328575556E-2</v>
      </c>
      <c r="N152" s="105">
        <f t="shared" si="4"/>
        <v>-2.4487278536711475E-4</v>
      </c>
      <c r="O152" s="168">
        <f t="shared" si="5"/>
        <v>1</v>
      </c>
    </row>
    <row r="153" spans="1:15" s="99" customFormat="1" x14ac:dyDescent="0.25">
      <c r="A153" s="108">
        <v>66</v>
      </c>
      <c r="B153" s="109">
        <v>8</v>
      </c>
      <c r="C153" s="162">
        <v>63.4</v>
      </c>
      <c r="E153" s="111" t="s">
        <v>227</v>
      </c>
      <c r="F153" s="112"/>
      <c r="G153" s="113"/>
      <c r="H153" s="114"/>
      <c r="J153" s="104">
        <v>151</v>
      </c>
      <c r="K153" s="105">
        <v>63.4</v>
      </c>
      <c r="L153" s="105">
        <v>63.606915103025713</v>
      </c>
      <c r="M153" s="106">
        <v>-0.20691510302571459</v>
      </c>
      <c r="N153" s="105">
        <f t="shared" si="4"/>
        <v>-3.2530284276571031E-3</v>
      </c>
      <c r="O153" s="168">
        <f t="shared" si="5"/>
        <v>1</v>
      </c>
    </row>
    <row r="154" spans="1:15" s="99" customFormat="1" x14ac:dyDescent="0.25">
      <c r="A154" s="108">
        <v>66</v>
      </c>
      <c r="B154" s="109">
        <v>10</v>
      </c>
      <c r="C154" s="162">
        <v>63.5</v>
      </c>
      <c r="E154" s="111" t="s">
        <v>227</v>
      </c>
      <c r="F154" s="112"/>
      <c r="G154" s="113"/>
      <c r="H154" s="114"/>
      <c r="J154" s="104">
        <v>152</v>
      </c>
      <c r="K154" s="105">
        <v>63.5</v>
      </c>
      <c r="L154" s="105">
        <v>64.01737430744673</v>
      </c>
      <c r="M154" s="106">
        <v>-0.51737430744672963</v>
      </c>
      <c r="N154" s="105">
        <f t="shared" si="4"/>
        <v>-8.0817795644353187E-3</v>
      </c>
      <c r="O154" s="168">
        <f t="shared" si="5"/>
        <v>1</v>
      </c>
    </row>
    <row r="155" spans="1:15" s="99" customFormat="1" x14ac:dyDescent="0.25">
      <c r="A155" s="108">
        <v>66</v>
      </c>
      <c r="B155" s="109">
        <v>0</v>
      </c>
      <c r="C155" s="162">
        <v>21.5</v>
      </c>
      <c r="E155" s="111" t="s">
        <v>227</v>
      </c>
      <c r="F155" s="112"/>
      <c r="G155" s="113"/>
      <c r="H155" s="114"/>
      <c r="J155" s="104">
        <v>153</v>
      </c>
      <c r="K155" s="105">
        <v>21.5</v>
      </c>
      <c r="L155" s="105">
        <v>23.601458375432077</v>
      </c>
      <c r="M155" s="106">
        <v>-2.1014583754320775</v>
      </c>
      <c r="N155" s="105">
        <f t="shared" si="4"/>
        <v>-8.9039344179662611E-2</v>
      </c>
      <c r="O155" s="168">
        <f t="shared" si="5"/>
        <v>0</v>
      </c>
    </row>
    <row r="156" spans="1:15" s="99" customFormat="1" x14ac:dyDescent="0.25">
      <c r="A156" s="108">
        <v>66</v>
      </c>
      <c r="B156" s="109">
        <v>1</v>
      </c>
      <c r="C156" s="162">
        <v>42.8</v>
      </c>
      <c r="E156" s="111" t="s">
        <v>227</v>
      </c>
      <c r="F156" s="112"/>
      <c r="G156" s="113"/>
      <c r="H156" s="114"/>
      <c r="J156" s="104">
        <v>154</v>
      </c>
      <c r="K156" s="105">
        <v>42.8</v>
      </c>
      <c r="L156" s="105">
        <v>44.750320222992933</v>
      </c>
      <c r="M156" s="106">
        <v>-1.9503202229929357</v>
      </c>
      <c r="N156" s="105">
        <f t="shared" si="4"/>
        <v>-4.3582262948609063E-2</v>
      </c>
      <c r="O156" s="168">
        <f t="shared" si="5"/>
        <v>1</v>
      </c>
    </row>
    <row r="157" spans="1:15" s="99" customFormat="1" x14ac:dyDescent="0.25">
      <c r="A157" s="108">
        <v>66</v>
      </c>
      <c r="B157" s="109">
        <v>2</v>
      </c>
      <c r="C157" s="162">
        <v>54.7</v>
      </c>
      <c r="E157" s="111" t="s">
        <v>227</v>
      </c>
      <c r="F157" s="112"/>
      <c r="G157" s="113"/>
      <c r="H157" s="114"/>
      <c r="J157" s="104">
        <v>155</v>
      </c>
      <c r="K157" s="105">
        <v>54.7</v>
      </c>
      <c r="L157" s="105">
        <v>55.896438695179583</v>
      </c>
      <c r="M157" s="106">
        <v>-1.1964386951795802</v>
      </c>
      <c r="N157" s="105">
        <f t="shared" si="4"/>
        <v>-2.1404560346037917E-2</v>
      </c>
      <c r="O157" s="168">
        <f t="shared" si="5"/>
        <v>1</v>
      </c>
    </row>
    <row r="158" spans="1:15" s="99" customFormat="1" x14ac:dyDescent="0.25">
      <c r="A158" s="108">
        <v>66</v>
      </c>
      <c r="B158" s="109">
        <v>3</v>
      </c>
      <c r="C158" s="162">
        <v>60.1</v>
      </c>
      <c r="E158" s="111" t="s">
        <v>227</v>
      </c>
      <c r="F158" s="112"/>
      <c r="G158" s="113"/>
      <c r="H158" s="114"/>
      <c r="J158" s="104">
        <v>156</v>
      </c>
      <c r="K158" s="105">
        <v>60.1</v>
      </c>
      <c r="L158" s="105">
        <v>60.30215517263359</v>
      </c>
      <c r="M158" s="106">
        <v>-0.20215517263358862</v>
      </c>
      <c r="N158" s="105">
        <f t="shared" si="4"/>
        <v>-3.3523706085604545E-3</v>
      </c>
      <c r="O158" s="168">
        <f t="shared" si="5"/>
        <v>1</v>
      </c>
    </row>
    <row r="159" spans="1:15" s="99" customFormat="1" x14ac:dyDescent="0.25">
      <c r="A159" s="108">
        <v>66</v>
      </c>
      <c r="B159" s="109">
        <v>4</v>
      </c>
      <c r="C159" s="162">
        <v>62.1</v>
      </c>
      <c r="E159" s="111" t="s">
        <v>227</v>
      </c>
      <c r="F159" s="112"/>
      <c r="G159" s="113"/>
      <c r="H159" s="114"/>
      <c r="J159" s="104">
        <v>157</v>
      </c>
      <c r="K159" s="105">
        <v>62.1</v>
      </c>
      <c r="L159" s="105">
        <v>62.001561017626386</v>
      </c>
      <c r="M159" s="106">
        <v>9.8438982373615147E-2</v>
      </c>
      <c r="N159" s="105">
        <f t="shared" si="4"/>
        <v>1.587685547878867E-3</v>
      </c>
      <c r="O159" s="168">
        <f t="shared" si="5"/>
        <v>1</v>
      </c>
    </row>
    <row r="160" spans="1:15" s="99" customFormat="1" x14ac:dyDescent="0.25">
      <c r="A160" s="108">
        <v>66</v>
      </c>
      <c r="B160" s="109">
        <v>6</v>
      </c>
      <c r="C160" s="162">
        <v>63.1</v>
      </c>
      <c r="E160" s="111" t="s">
        <v>227</v>
      </c>
      <c r="F160" s="112"/>
      <c r="G160" s="113"/>
      <c r="H160" s="114"/>
      <c r="J160" s="104">
        <v>158</v>
      </c>
      <c r="K160" s="105">
        <v>63.1</v>
      </c>
      <c r="L160" s="105">
        <v>63.115455257328577</v>
      </c>
      <c r="M160" s="106">
        <v>-1.5455257328575556E-2</v>
      </c>
      <c r="N160" s="105">
        <f t="shared" si="4"/>
        <v>-2.4487278536711475E-4</v>
      </c>
      <c r="O160" s="168">
        <f t="shared" si="5"/>
        <v>1</v>
      </c>
    </row>
    <row r="161" spans="1:16" s="99" customFormat="1" x14ac:dyDescent="0.25">
      <c r="A161" s="108">
        <v>66</v>
      </c>
      <c r="B161" s="109">
        <v>8</v>
      </c>
      <c r="C161" s="162">
        <v>63.4</v>
      </c>
      <c r="E161" s="111" t="s">
        <v>227</v>
      </c>
      <c r="F161" s="112"/>
      <c r="G161" s="113"/>
      <c r="H161" s="114"/>
      <c r="J161" s="104">
        <v>159</v>
      </c>
      <c r="K161" s="105">
        <v>63.4</v>
      </c>
      <c r="L161" s="105">
        <v>63.606915103025713</v>
      </c>
      <c r="M161" s="106">
        <v>-0.20691510302571459</v>
      </c>
      <c r="N161" s="105">
        <f t="shared" si="4"/>
        <v>-3.2530284276571031E-3</v>
      </c>
      <c r="O161" s="168">
        <f t="shared" si="5"/>
        <v>1</v>
      </c>
    </row>
    <row r="162" spans="1:16" s="99" customFormat="1" x14ac:dyDescent="0.25">
      <c r="A162" s="108">
        <v>66</v>
      </c>
      <c r="B162" s="109">
        <v>10</v>
      </c>
      <c r="C162" s="162">
        <v>63.4</v>
      </c>
      <c r="E162" s="111" t="s">
        <v>227</v>
      </c>
      <c r="F162" s="112"/>
      <c r="G162" s="113"/>
      <c r="H162" s="114"/>
      <c r="J162" s="104">
        <v>160</v>
      </c>
      <c r="K162" s="105">
        <v>63.4</v>
      </c>
      <c r="L162" s="105">
        <v>64.01737430744673</v>
      </c>
      <c r="M162" s="106">
        <v>-0.61737430744673105</v>
      </c>
      <c r="N162" s="105">
        <f t="shared" si="4"/>
        <v>-9.6438555021291436E-3</v>
      </c>
      <c r="O162" s="168">
        <f t="shared" si="5"/>
        <v>1</v>
      </c>
      <c r="P162" s="170">
        <f>SUM(O131:O162)/COUNT(O131:O162)</f>
        <v>0.75</v>
      </c>
    </row>
    <row r="163" spans="1:16" s="99" customFormat="1" x14ac:dyDescent="0.25">
      <c r="A163" s="108">
        <v>70</v>
      </c>
      <c r="B163" s="109">
        <v>0</v>
      </c>
      <c r="C163" s="162">
        <v>23.1</v>
      </c>
      <c r="E163" s="111" t="s">
        <v>226</v>
      </c>
      <c r="F163" s="115">
        <v>23.298290243532985</v>
      </c>
      <c r="G163" s="113" t="s">
        <v>230</v>
      </c>
      <c r="H163" s="114">
        <v>-0.19829024353298408</v>
      </c>
      <c r="J163" s="104">
        <v>161</v>
      </c>
      <c r="K163" s="105">
        <v>23.1</v>
      </c>
      <c r="L163" s="105">
        <v>23.298290243532985</v>
      </c>
      <c r="M163" s="106">
        <v>-0.19829024353298408</v>
      </c>
      <c r="N163" s="105">
        <f t="shared" si="4"/>
        <v>-8.5109354145858161E-3</v>
      </c>
      <c r="O163" s="168">
        <f t="shared" si="5"/>
        <v>1</v>
      </c>
    </row>
    <row r="164" spans="1:16" s="99" customFormat="1" x14ac:dyDescent="0.25">
      <c r="A164" s="108">
        <v>70</v>
      </c>
      <c r="B164" s="109">
        <v>0.5</v>
      </c>
      <c r="C164" s="162">
        <v>38.700000000000003</v>
      </c>
      <c r="E164" s="111" t="s">
        <v>227</v>
      </c>
      <c r="F164" s="112"/>
      <c r="G164" s="113"/>
      <c r="H164" s="114"/>
      <c r="J164" s="104">
        <v>162</v>
      </c>
      <c r="K164" s="105">
        <v>38.700000000000003</v>
      </c>
      <c r="L164" s="105">
        <v>35.530479863962142</v>
      </c>
      <c r="M164" s="106">
        <v>3.1695201360378604</v>
      </c>
      <c r="N164" s="105">
        <f t="shared" si="4"/>
        <v>8.9205666463644959E-2</v>
      </c>
      <c r="O164" s="168">
        <f t="shared" si="5"/>
        <v>0</v>
      </c>
    </row>
    <row r="165" spans="1:16" s="99" customFormat="1" x14ac:dyDescent="0.25">
      <c r="A165" s="108">
        <v>70</v>
      </c>
      <c r="B165" s="109">
        <v>1</v>
      </c>
      <c r="C165" s="162">
        <v>49.9</v>
      </c>
      <c r="E165" s="111" t="s">
        <v>226</v>
      </c>
      <c r="F165" s="115">
        <v>46.046845716567219</v>
      </c>
      <c r="G165" s="113" t="s">
        <v>230</v>
      </c>
      <c r="H165" s="114">
        <v>3.8531542834327794</v>
      </c>
      <c r="J165" s="104">
        <v>163</v>
      </c>
      <c r="K165" s="105">
        <v>49.9</v>
      </c>
      <c r="L165" s="105">
        <v>46.046845716567219</v>
      </c>
      <c r="M165" s="106">
        <v>3.8531542834327794</v>
      </c>
      <c r="N165" s="105">
        <f t="shared" si="4"/>
        <v>8.3679006096316622E-2</v>
      </c>
      <c r="O165" s="168">
        <f t="shared" si="5"/>
        <v>0</v>
      </c>
    </row>
    <row r="166" spans="1:16" s="99" customFormat="1" x14ac:dyDescent="0.25">
      <c r="A166" s="108">
        <v>70</v>
      </c>
      <c r="B166" s="109">
        <v>2</v>
      </c>
      <c r="C166" s="162">
        <v>60.9</v>
      </c>
      <c r="E166" s="111" t="s">
        <v>227</v>
      </c>
      <c r="F166" s="112"/>
      <c r="G166" s="113"/>
      <c r="H166" s="114"/>
      <c r="J166" s="104">
        <v>164</v>
      </c>
      <c r="K166" s="105">
        <v>60.9</v>
      </c>
      <c r="L166" s="105">
        <v>58.537521944676833</v>
      </c>
      <c r="M166" s="106">
        <v>2.3624780553231659</v>
      </c>
      <c r="N166" s="105">
        <f t="shared" si="4"/>
        <v>4.0358354382611511E-2</v>
      </c>
      <c r="O166" s="168">
        <f t="shared" si="5"/>
        <v>1</v>
      </c>
    </row>
    <row r="167" spans="1:16" s="99" customFormat="1" x14ac:dyDescent="0.25">
      <c r="A167" s="108">
        <v>70</v>
      </c>
      <c r="B167" s="109">
        <v>4</v>
      </c>
      <c r="C167" s="162">
        <v>66.400000000000006</v>
      </c>
      <c r="E167" s="111" t="s">
        <v>227</v>
      </c>
      <c r="F167" s="112"/>
      <c r="G167" s="113"/>
      <c r="H167" s="114"/>
      <c r="J167" s="104">
        <v>165</v>
      </c>
      <c r="K167" s="105">
        <v>66.400000000000006</v>
      </c>
      <c r="L167" s="105">
        <v>65.371498252958389</v>
      </c>
      <c r="M167" s="106">
        <v>1.0285017470416165</v>
      </c>
      <c r="N167" s="105">
        <f t="shared" si="4"/>
        <v>1.573318303126197E-2</v>
      </c>
      <c r="O167" s="168">
        <f t="shared" si="5"/>
        <v>1</v>
      </c>
    </row>
    <row r="168" spans="1:16" s="99" customFormat="1" x14ac:dyDescent="0.25">
      <c r="A168" s="108">
        <v>70</v>
      </c>
      <c r="B168" s="109">
        <v>6</v>
      </c>
      <c r="C168" s="162">
        <v>67.3</v>
      </c>
      <c r="E168" s="111" t="s">
        <v>227</v>
      </c>
      <c r="F168" s="112"/>
      <c r="G168" s="113"/>
      <c r="H168" s="114"/>
      <c r="J168" s="104">
        <v>166</v>
      </c>
      <c r="K168" s="105">
        <v>67.3</v>
      </c>
      <c r="L168" s="105">
        <v>66.523228265549662</v>
      </c>
      <c r="M168" s="106">
        <v>0.77677173445033532</v>
      </c>
      <c r="N168" s="105">
        <f t="shared" si="4"/>
        <v>1.1676699322973199E-2</v>
      </c>
      <c r="O168" s="168">
        <f t="shared" si="5"/>
        <v>1</v>
      </c>
    </row>
    <row r="169" spans="1:16" s="99" customFormat="1" x14ac:dyDescent="0.25">
      <c r="A169" s="108">
        <v>70</v>
      </c>
      <c r="B169" s="109">
        <v>8</v>
      </c>
      <c r="C169" s="162">
        <v>67.400000000000006</v>
      </c>
      <c r="E169" s="111" t="s">
        <v>227</v>
      </c>
      <c r="F169" s="112"/>
      <c r="G169" s="113"/>
      <c r="H169" s="114"/>
      <c r="J169" s="104">
        <v>167</v>
      </c>
      <c r="K169" s="105">
        <v>67.400000000000006</v>
      </c>
      <c r="L169" s="105">
        <v>66.968763099100741</v>
      </c>
      <c r="M169" s="106">
        <v>0.4312369008992647</v>
      </c>
      <c r="N169" s="105">
        <f t="shared" si="4"/>
        <v>6.4393738355465512E-3</v>
      </c>
      <c r="O169" s="168">
        <f t="shared" si="5"/>
        <v>1</v>
      </c>
    </row>
    <row r="170" spans="1:16" s="99" customFormat="1" x14ac:dyDescent="0.25">
      <c r="A170" s="108">
        <v>70</v>
      </c>
      <c r="B170" s="109">
        <v>10</v>
      </c>
      <c r="C170" s="162">
        <v>67.400000000000006</v>
      </c>
      <c r="E170" s="111" t="s">
        <v>227</v>
      </c>
      <c r="F170" s="112"/>
      <c r="G170" s="113"/>
      <c r="H170" s="114"/>
      <c r="J170" s="104">
        <v>168</v>
      </c>
      <c r="K170" s="105">
        <v>67.400000000000006</v>
      </c>
      <c r="L170" s="105">
        <v>67.326030158176337</v>
      </c>
      <c r="M170" s="106">
        <v>7.3969841823668503E-2</v>
      </c>
      <c r="N170" s="105">
        <f t="shared" si="4"/>
        <v>1.0986811735354534E-3</v>
      </c>
      <c r="O170" s="168">
        <f t="shared" si="5"/>
        <v>1</v>
      </c>
    </row>
    <row r="171" spans="1:16" s="99" customFormat="1" x14ac:dyDescent="0.25">
      <c r="A171" s="108">
        <v>70</v>
      </c>
      <c r="B171" s="109">
        <v>0</v>
      </c>
      <c r="C171" s="162">
        <v>21.6</v>
      </c>
      <c r="E171" s="111" t="s">
        <v>227</v>
      </c>
      <c r="F171" s="112"/>
      <c r="G171" s="113"/>
      <c r="H171" s="114"/>
      <c r="J171" s="104">
        <v>169</v>
      </c>
      <c r="K171" s="105">
        <v>21.6</v>
      </c>
      <c r="L171" s="105">
        <v>23.298290243532985</v>
      </c>
      <c r="M171" s="106">
        <v>-1.6982902435329841</v>
      </c>
      <c r="N171" s="105">
        <f t="shared" si="4"/>
        <v>-7.2893342205846479E-2</v>
      </c>
      <c r="O171" s="168">
        <f t="shared" si="5"/>
        <v>0</v>
      </c>
    </row>
    <row r="172" spans="1:16" s="99" customFormat="1" x14ac:dyDescent="0.25">
      <c r="A172" s="108">
        <v>70</v>
      </c>
      <c r="B172" s="109">
        <v>1</v>
      </c>
      <c r="C172" s="162">
        <v>44.1</v>
      </c>
      <c r="E172" s="111" t="s">
        <v>227</v>
      </c>
      <c r="F172" s="112"/>
      <c r="G172" s="113"/>
      <c r="H172" s="114"/>
      <c r="J172" s="104">
        <v>170</v>
      </c>
      <c r="K172" s="105">
        <v>44.1</v>
      </c>
      <c r="L172" s="105">
        <v>46.046845716567219</v>
      </c>
      <c r="M172" s="106">
        <v>-1.9468457165672177</v>
      </c>
      <c r="N172" s="105">
        <f t="shared" si="4"/>
        <v>-4.2279675974998675E-2</v>
      </c>
      <c r="O172" s="168">
        <f t="shared" si="5"/>
        <v>1</v>
      </c>
    </row>
    <row r="173" spans="1:16" s="99" customFormat="1" x14ac:dyDescent="0.25">
      <c r="A173" s="108">
        <v>70</v>
      </c>
      <c r="B173" s="109">
        <v>2</v>
      </c>
      <c r="C173" s="162">
        <v>56.8</v>
      </c>
      <c r="E173" s="111" t="s">
        <v>226</v>
      </c>
      <c r="F173" s="115">
        <v>58.537521944676833</v>
      </c>
      <c r="G173" s="113" t="s">
        <v>230</v>
      </c>
      <c r="H173" s="114">
        <v>-1.7375219446768355</v>
      </c>
      <c r="J173" s="104">
        <v>171</v>
      </c>
      <c r="K173" s="105">
        <v>56.8</v>
      </c>
      <c r="L173" s="105">
        <v>58.537521944676833</v>
      </c>
      <c r="M173" s="106">
        <v>-1.7375219446768355</v>
      </c>
      <c r="N173" s="105">
        <f t="shared" si="4"/>
        <v>-2.9682191643147251E-2</v>
      </c>
      <c r="O173" s="168">
        <f t="shared" si="5"/>
        <v>1</v>
      </c>
    </row>
    <row r="174" spans="1:16" s="99" customFormat="1" x14ac:dyDescent="0.25">
      <c r="A174" s="108">
        <v>70</v>
      </c>
      <c r="B174" s="109">
        <v>3</v>
      </c>
      <c r="C174" s="162">
        <v>62.6</v>
      </c>
      <c r="E174" s="111" t="s">
        <v>227</v>
      </c>
      <c r="F174" s="112"/>
      <c r="G174" s="113"/>
      <c r="H174" s="114"/>
      <c r="J174" s="104">
        <v>172</v>
      </c>
      <c r="K174" s="105">
        <v>62.6</v>
      </c>
      <c r="L174" s="105">
        <v>63.493481518103408</v>
      </c>
      <c r="M174" s="106">
        <v>-0.89348151810340681</v>
      </c>
      <c r="N174" s="105">
        <f t="shared" si="4"/>
        <v>-1.4072019626906981E-2</v>
      </c>
      <c r="O174" s="168">
        <f t="shared" si="5"/>
        <v>1</v>
      </c>
    </row>
    <row r="175" spans="1:16" s="99" customFormat="1" x14ac:dyDescent="0.25">
      <c r="A175" s="108">
        <v>70</v>
      </c>
      <c r="B175" s="109">
        <v>4</v>
      </c>
      <c r="C175" s="162">
        <v>64.8</v>
      </c>
      <c r="E175" s="111" t="s">
        <v>227</v>
      </c>
      <c r="F175" s="112"/>
      <c r="G175" s="113"/>
      <c r="H175" s="114"/>
      <c r="J175" s="104">
        <v>173</v>
      </c>
      <c r="K175" s="105">
        <v>64.8</v>
      </c>
      <c r="L175" s="105">
        <v>65.371498252958389</v>
      </c>
      <c r="M175" s="106">
        <v>-0.57149825295839207</v>
      </c>
      <c r="N175" s="105">
        <f t="shared" si="4"/>
        <v>-8.742315355033628E-3</v>
      </c>
      <c r="O175" s="168">
        <f t="shared" si="5"/>
        <v>1</v>
      </c>
    </row>
    <row r="176" spans="1:16" s="99" customFormat="1" x14ac:dyDescent="0.25">
      <c r="A176" s="108">
        <v>70</v>
      </c>
      <c r="B176" s="109">
        <v>5</v>
      </c>
      <c r="C176" s="162">
        <v>65.7</v>
      </c>
      <c r="E176" s="111" t="s">
        <v>227</v>
      </c>
      <c r="F176" s="112"/>
      <c r="G176" s="113"/>
      <c r="H176" s="114"/>
      <c r="J176" s="104">
        <v>174</v>
      </c>
      <c r="K176" s="105">
        <v>65.7</v>
      </c>
      <c r="L176" s="105">
        <v>66.141387193811539</v>
      </c>
      <c r="M176" s="106">
        <v>-0.44138719381153635</v>
      </c>
      <c r="N176" s="105">
        <f t="shared" si="4"/>
        <v>-6.6733888195927397E-3</v>
      </c>
      <c r="O176" s="168">
        <f t="shared" si="5"/>
        <v>1</v>
      </c>
    </row>
    <row r="177" spans="1:15" s="99" customFormat="1" x14ac:dyDescent="0.25">
      <c r="A177" s="108">
        <v>70</v>
      </c>
      <c r="B177" s="109">
        <v>6</v>
      </c>
      <c r="C177" s="162">
        <v>66.2</v>
      </c>
      <c r="E177" s="111" t="s">
        <v>226</v>
      </c>
      <c r="F177" s="115">
        <v>66.523228265549662</v>
      </c>
      <c r="G177" s="113" t="s">
        <v>230</v>
      </c>
      <c r="H177" s="114">
        <v>-0.323228265549659</v>
      </c>
      <c r="J177" s="104">
        <v>175</v>
      </c>
      <c r="K177" s="105">
        <v>66.2</v>
      </c>
      <c r="L177" s="105">
        <v>66.523228265549662</v>
      </c>
      <c r="M177" s="106">
        <v>-0.323228265549659</v>
      </c>
      <c r="N177" s="105">
        <f t="shared" si="4"/>
        <v>-4.8588782291109738E-3</v>
      </c>
      <c r="O177" s="168">
        <f t="shared" si="5"/>
        <v>1</v>
      </c>
    </row>
    <row r="178" spans="1:15" s="99" customFormat="1" x14ac:dyDescent="0.25">
      <c r="A178" s="108">
        <v>70</v>
      </c>
      <c r="B178" s="109">
        <v>10</v>
      </c>
      <c r="C178" s="162">
        <v>66.5</v>
      </c>
      <c r="E178" s="111" t="s">
        <v>226</v>
      </c>
      <c r="F178" s="115">
        <v>67.326030158176337</v>
      </c>
      <c r="G178" s="113" t="s">
        <v>230</v>
      </c>
      <c r="H178" s="114">
        <v>-0.82603015817633718</v>
      </c>
      <c r="J178" s="104">
        <v>176</v>
      </c>
      <c r="K178" s="105">
        <v>66.5</v>
      </c>
      <c r="L178" s="105">
        <v>67.326030158176337</v>
      </c>
      <c r="M178" s="106">
        <v>-0.82603015817633718</v>
      </c>
      <c r="N178" s="105">
        <f t="shared" si="4"/>
        <v>-1.2269105370324896E-2</v>
      </c>
      <c r="O178" s="168">
        <f t="shared" si="5"/>
        <v>1</v>
      </c>
    </row>
    <row r="179" spans="1:15" s="99" customFormat="1" x14ac:dyDescent="0.25">
      <c r="A179" s="108">
        <v>70</v>
      </c>
      <c r="B179" s="109">
        <v>0</v>
      </c>
      <c r="C179" s="162">
        <v>21.5</v>
      </c>
      <c r="E179" s="111" t="s">
        <v>227</v>
      </c>
      <c r="F179" s="112"/>
      <c r="G179" s="113"/>
      <c r="H179" s="114"/>
      <c r="J179" s="104">
        <v>177</v>
      </c>
      <c r="K179" s="105">
        <v>21.5</v>
      </c>
      <c r="L179" s="105">
        <v>23.298290243532985</v>
      </c>
      <c r="M179" s="106">
        <v>-1.7982902435329855</v>
      </c>
      <c r="N179" s="105">
        <f t="shared" si="4"/>
        <v>-7.7185502658597249E-2</v>
      </c>
      <c r="O179" s="168">
        <f t="shared" si="5"/>
        <v>0</v>
      </c>
    </row>
    <row r="180" spans="1:15" s="99" customFormat="1" x14ac:dyDescent="0.25">
      <c r="A180" s="108">
        <v>70</v>
      </c>
      <c r="B180" s="109">
        <v>1</v>
      </c>
      <c r="C180" s="162">
        <v>44.2</v>
      </c>
      <c r="E180" s="111" t="s">
        <v>227</v>
      </c>
      <c r="F180" s="112"/>
      <c r="G180" s="113"/>
      <c r="H180" s="114"/>
      <c r="J180" s="104">
        <v>178</v>
      </c>
      <c r="K180" s="105">
        <v>44.2</v>
      </c>
      <c r="L180" s="105">
        <v>46.046845716567219</v>
      </c>
      <c r="M180" s="106">
        <v>-1.8468457165672163</v>
      </c>
      <c r="N180" s="105">
        <f t="shared" si="4"/>
        <v>-4.0107974559975966E-2</v>
      </c>
      <c r="O180" s="168">
        <f t="shared" si="5"/>
        <v>1</v>
      </c>
    </row>
    <row r="181" spans="1:15" s="99" customFormat="1" x14ac:dyDescent="0.25">
      <c r="A181" s="108">
        <v>70</v>
      </c>
      <c r="B181" s="109">
        <v>2</v>
      </c>
      <c r="C181" s="162">
        <v>57.1</v>
      </c>
      <c r="E181" s="111" t="s">
        <v>226</v>
      </c>
      <c r="F181" s="115">
        <v>58.537521944676833</v>
      </c>
      <c r="G181" s="113" t="s">
        <v>230</v>
      </c>
      <c r="H181" s="114">
        <v>-1.4375219446768313</v>
      </c>
      <c r="J181" s="104">
        <v>179</v>
      </c>
      <c r="K181" s="105">
        <v>57.1</v>
      </c>
      <c r="L181" s="105">
        <v>58.537521944676833</v>
      </c>
      <c r="M181" s="106">
        <v>-1.4375219446768313</v>
      </c>
      <c r="N181" s="105">
        <f t="shared" si="4"/>
        <v>-2.4557273641262391E-2</v>
      </c>
      <c r="O181" s="168">
        <f t="shared" si="5"/>
        <v>1</v>
      </c>
    </row>
    <row r="182" spans="1:15" s="99" customFormat="1" x14ac:dyDescent="0.25">
      <c r="A182" s="108">
        <v>70</v>
      </c>
      <c r="B182" s="109">
        <v>3</v>
      </c>
      <c r="C182" s="162">
        <v>63.1</v>
      </c>
      <c r="E182" s="111" t="s">
        <v>227</v>
      </c>
      <c r="F182" s="112"/>
      <c r="G182" s="113"/>
      <c r="H182" s="114"/>
      <c r="J182" s="104">
        <v>180</v>
      </c>
      <c r="K182" s="105">
        <v>63.1</v>
      </c>
      <c r="L182" s="105">
        <v>63.493481518103408</v>
      </c>
      <c r="M182" s="106">
        <v>-0.39348151810340681</v>
      </c>
      <c r="N182" s="105">
        <f t="shared" si="4"/>
        <v>-6.1971955025212537E-3</v>
      </c>
      <c r="O182" s="168">
        <f t="shared" si="5"/>
        <v>1</v>
      </c>
    </row>
    <row r="183" spans="1:15" s="99" customFormat="1" x14ac:dyDescent="0.25">
      <c r="A183" s="108">
        <v>70</v>
      </c>
      <c r="B183" s="109">
        <v>4</v>
      </c>
      <c r="C183" s="162">
        <v>65.400000000000006</v>
      </c>
      <c r="E183" s="111" t="s">
        <v>227</v>
      </c>
      <c r="F183" s="112"/>
      <c r="G183" s="113"/>
      <c r="H183" s="114"/>
      <c r="J183" s="104">
        <v>181</v>
      </c>
      <c r="K183" s="105">
        <v>65.400000000000006</v>
      </c>
      <c r="L183" s="105">
        <v>65.371498252958389</v>
      </c>
      <c r="M183" s="106">
        <v>2.8501747041616454E-2</v>
      </c>
      <c r="N183" s="105">
        <f t="shared" si="4"/>
        <v>4.3599653982730321E-4</v>
      </c>
      <c r="O183" s="168">
        <f t="shared" si="5"/>
        <v>1</v>
      </c>
    </row>
    <row r="184" spans="1:15" s="99" customFormat="1" x14ac:dyDescent="0.25">
      <c r="A184" s="108">
        <v>70</v>
      </c>
      <c r="B184" s="109">
        <v>6</v>
      </c>
      <c r="C184" s="162">
        <v>66.8</v>
      </c>
      <c r="E184" s="111" t="s">
        <v>226</v>
      </c>
      <c r="F184" s="115">
        <v>66.523228265549662</v>
      </c>
      <c r="G184" s="113" t="s">
        <v>230</v>
      </c>
      <c r="H184" s="114">
        <v>0.27677173445033532</v>
      </c>
      <c r="J184" s="104">
        <v>182</v>
      </c>
      <c r="K184" s="105">
        <v>66.8</v>
      </c>
      <c r="L184" s="105">
        <v>66.523228265549662</v>
      </c>
      <c r="M184" s="106">
        <v>0.27677173445033532</v>
      </c>
      <c r="N184" s="105">
        <f t="shared" si="4"/>
        <v>4.160527708389445E-3</v>
      </c>
      <c r="O184" s="168">
        <f t="shared" si="5"/>
        <v>1</v>
      </c>
    </row>
    <row r="185" spans="1:15" s="99" customFormat="1" x14ac:dyDescent="0.25">
      <c r="A185" s="108">
        <v>70</v>
      </c>
      <c r="B185" s="109">
        <v>8</v>
      </c>
      <c r="C185" s="162">
        <v>67.099999999999994</v>
      </c>
      <c r="E185" s="111" t="s">
        <v>227</v>
      </c>
      <c r="F185" s="112"/>
      <c r="G185" s="113"/>
      <c r="H185" s="114"/>
      <c r="J185" s="104">
        <v>183</v>
      </c>
      <c r="K185" s="105">
        <v>67.099999999999994</v>
      </c>
      <c r="L185" s="105">
        <v>66.968763099100741</v>
      </c>
      <c r="M185" s="106">
        <v>0.13123690089925333</v>
      </c>
      <c r="N185" s="105">
        <f t="shared" si="4"/>
        <v>1.9596733585335634E-3</v>
      </c>
      <c r="O185" s="168">
        <f t="shared" si="5"/>
        <v>1</v>
      </c>
    </row>
    <row r="186" spans="1:15" s="99" customFormat="1" x14ac:dyDescent="0.25">
      <c r="A186" s="108">
        <v>70</v>
      </c>
      <c r="B186" s="109">
        <v>10</v>
      </c>
      <c r="C186" s="162">
        <v>67.2</v>
      </c>
      <c r="E186" s="111" t="s">
        <v>226</v>
      </c>
      <c r="F186" s="115">
        <v>67.326030158176337</v>
      </c>
      <c r="G186" s="113" t="s">
        <v>230</v>
      </c>
      <c r="H186" s="114">
        <v>-0.12603015817633434</v>
      </c>
      <c r="J186" s="104">
        <v>184</v>
      </c>
      <c r="K186" s="105">
        <v>67.2</v>
      </c>
      <c r="L186" s="105">
        <v>67.326030158176337</v>
      </c>
      <c r="M186" s="106">
        <v>-0.12603015817633434</v>
      </c>
      <c r="N186" s="105">
        <f t="shared" si="4"/>
        <v>-1.8719380584335365E-3</v>
      </c>
      <c r="O186" s="168">
        <f t="shared" si="5"/>
        <v>1</v>
      </c>
    </row>
    <row r="187" spans="1:15" s="99" customFormat="1" x14ac:dyDescent="0.25">
      <c r="A187" s="108">
        <v>70</v>
      </c>
      <c r="B187" s="109">
        <v>0</v>
      </c>
      <c r="C187" s="162">
        <v>21.7</v>
      </c>
      <c r="E187" s="111" t="s">
        <v>226</v>
      </c>
      <c r="F187" s="115">
        <v>23.298290243532985</v>
      </c>
      <c r="G187" s="113" t="s">
        <v>230</v>
      </c>
      <c r="H187" s="114">
        <v>-1.5982902435329862</v>
      </c>
      <c r="J187" s="104">
        <v>185</v>
      </c>
      <c r="K187" s="105">
        <v>21.7</v>
      </c>
      <c r="L187" s="105">
        <v>23.298290243532985</v>
      </c>
      <c r="M187" s="106">
        <v>-1.5982902435329862</v>
      </c>
      <c r="N187" s="105">
        <f t="shared" si="4"/>
        <v>-6.8601181753095861E-2</v>
      </c>
      <c r="O187" s="168">
        <f t="shared" si="5"/>
        <v>0</v>
      </c>
    </row>
    <row r="188" spans="1:15" s="99" customFormat="1" x14ac:dyDescent="0.25">
      <c r="A188" s="108">
        <v>70</v>
      </c>
      <c r="B188" s="109">
        <v>1</v>
      </c>
      <c r="C188" s="162">
        <v>45.6</v>
      </c>
      <c r="E188" s="111" t="s">
        <v>226</v>
      </c>
      <c r="F188" s="115">
        <v>46.046845716567219</v>
      </c>
      <c r="G188" s="113" t="s">
        <v>230</v>
      </c>
      <c r="H188" s="114">
        <v>-0.44684571656721772</v>
      </c>
      <c r="J188" s="104">
        <v>186</v>
      </c>
      <c r="K188" s="105">
        <v>45.6</v>
      </c>
      <c r="L188" s="105">
        <v>46.046845716567219</v>
      </c>
      <c r="M188" s="106">
        <v>-0.44684571656721772</v>
      </c>
      <c r="N188" s="105">
        <f t="shared" si="4"/>
        <v>-9.7041547496584946E-3</v>
      </c>
      <c r="O188" s="168">
        <f t="shared" si="5"/>
        <v>1</v>
      </c>
    </row>
    <row r="189" spans="1:15" s="99" customFormat="1" x14ac:dyDescent="0.25">
      <c r="A189" s="108">
        <v>70</v>
      </c>
      <c r="B189" s="109">
        <v>2</v>
      </c>
      <c r="C189" s="162">
        <v>58.1</v>
      </c>
      <c r="E189" s="111" t="s">
        <v>227</v>
      </c>
      <c r="F189" s="112"/>
      <c r="G189" s="113"/>
      <c r="H189" s="114"/>
      <c r="J189" s="104">
        <v>187</v>
      </c>
      <c r="K189" s="105">
        <v>58.1</v>
      </c>
      <c r="L189" s="105">
        <v>58.537521944676833</v>
      </c>
      <c r="M189" s="106">
        <v>-0.43752194467683125</v>
      </c>
      <c r="N189" s="105">
        <f t="shared" si="4"/>
        <v>-7.4742136349797731E-3</v>
      </c>
      <c r="O189" s="168">
        <f t="shared" si="5"/>
        <v>1</v>
      </c>
    </row>
    <row r="190" spans="1:15" s="99" customFormat="1" x14ac:dyDescent="0.25">
      <c r="A190" s="108">
        <v>70</v>
      </c>
      <c r="B190" s="109">
        <v>3</v>
      </c>
      <c r="C190" s="162">
        <v>63.6</v>
      </c>
      <c r="E190" s="111" t="s">
        <v>227</v>
      </c>
      <c r="F190" s="112"/>
      <c r="G190" s="113"/>
      <c r="H190" s="114"/>
      <c r="J190" s="104">
        <v>188</v>
      </c>
      <c r="K190" s="105">
        <v>63.6</v>
      </c>
      <c r="L190" s="105">
        <v>63.493481518103408</v>
      </c>
      <c r="M190" s="106">
        <v>0.10651848189659319</v>
      </c>
      <c r="N190" s="105">
        <f t="shared" si="4"/>
        <v>1.6776286218644727E-3</v>
      </c>
      <c r="O190" s="168">
        <f t="shared" si="5"/>
        <v>1</v>
      </c>
    </row>
    <row r="191" spans="1:15" s="99" customFormat="1" x14ac:dyDescent="0.25">
      <c r="A191" s="108">
        <v>70</v>
      </c>
      <c r="B191" s="109">
        <v>4</v>
      </c>
      <c r="C191" s="162">
        <v>65.599999999999994</v>
      </c>
      <c r="E191" s="111" t="s">
        <v>227</v>
      </c>
      <c r="F191" s="112"/>
      <c r="G191" s="113"/>
      <c r="H191" s="114"/>
      <c r="J191" s="104">
        <v>189</v>
      </c>
      <c r="K191" s="105">
        <v>65.599999999999994</v>
      </c>
      <c r="L191" s="105">
        <v>65.371498252958389</v>
      </c>
      <c r="M191" s="106">
        <v>0.22850174704160509</v>
      </c>
      <c r="N191" s="105">
        <f t="shared" si="4"/>
        <v>3.4954338381140626E-3</v>
      </c>
      <c r="O191" s="168">
        <f t="shared" si="5"/>
        <v>1</v>
      </c>
    </row>
    <row r="192" spans="1:15" s="99" customFormat="1" x14ac:dyDescent="0.25">
      <c r="A192" s="108">
        <v>70</v>
      </c>
      <c r="B192" s="109">
        <v>6</v>
      </c>
      <c r="C192" s="162">
        <v>66.900000000000006</v>
      </c>
      <c r="E192" s="111" t="s">
        <v>226</v>
      </c>
      <c r="F192" s="115">
        <v>66.523228265549662</v>
      </c>
      <c r="G192" s="113" t="s">
        <v>230</v>
      </c>
      <c r="H192" s="114">
        <v>0.37677173445034384</v>
      </c>
      <c r="J192" s="104">
        <v>190</v>
      </c>
      <c r="K192" s="105">
        <v>66.900000000000006</v>
      </c>
      <c r="L192" s="105">
        <v>66.523228265549662</v>
      </c>
      <c r="M192" s="106">
        <v>0.37677173445034384</v>
      </c>
      <c r="N192" s="105">
        <f t="shared" si="4"/>
        <v>5.663762031306324E-3</v>
      </c>
      <c r="O192" s="168">
        <f t="shared" si="5"/>
        <v>1</v>
      </c>
    </row>
    <row r="193" spans="1:16" s="99" customFormat="1" x14ac:dyDescent="0.25">
      <c r="A193" s="108">
        <v>70</v>
      </c>
      <c r="B193" s="109">
        <v>8</v>
      </c>
      <c r="C193" s="162">
        <v>67.099999999999994</v>
      </c>
      <c r="E193" s="111" t="s">
        <v>227</v>
      </c>
      <c r="F193" s="112"/>
      <c r="G193" s="113"/>
      <c r="H193" s="114"/>
      <c r="J193" s="104">
        <v>191</v>
      </c>
      <c r="K193" s="105">
        <v>67.099999999999994</v>
      </c>
      <c r="L193" s="105">
        <v>66.968763099100741</v>
      </c>
      <c r="M193" s="106">
        <v>0.13123690089925333</v>
      </c>
      <c r="N193" s="105">
        <f t="shared" si="4"/>
        <v>1.9596733585335634E-3</v>
      </c>
      <c r="O193" s="168">
        <f t="shared" si="5"/>
        <v>1</v>
      </c>
    </row>
    <row r="194" spans="1:16" s="99" customFormat="1" x14ac:dyDescent="0.25">
      <c r="A194" s="108">
        <v>70</v>
      </c>
      <c r="B194" s="109">
        <v>10</v>
      </c>
      <c r="C194" s="162">
        <v>67.099999999999994</v>
      </c>
      <c r="E194" s="111" t="s">
        <v>227</v>
      </c>
      <c r="F194" s="112"/>
      <c r="G194" s="113"/>
      <c r="H194" s="114"/>
      <c r="J194" s="104">
        <v>192</v>
      </c>
      <c r="K194" s="105">
        <v>67.099999999999994</v>
      </c>
      <c r="L194" s="105">
        <v>67.326030158176337</v>
      </c>
      <c r="M194" s="106">
        <v>-0.22603015817634287</v>
      </c>
      <c r="N194" s="105">
        <f t="shared" si="4"/>
        <v>-3.3572476744181371E-3</v>
      </c>
      <c r="O194" s="168">
        <f t="shared" si="5"/>
        <v>1</v>
      </c>
      <c r="P194" s="170">
        <f>SUM(O163:O194)/COUNT(O163:O194)</f>
        <v>0.84375</v>
      </c>
    </row>
    <row r="195" spans="1:16" s="99" customFormat="1" x14ac:dyDescent="0.25">
      <c r="A195" s="108">
        <v>74</v>
      </c>
      <c r="B195" s="129">
        <v>0</v>
      </c>
      <c r="C195" s="162">
        <v>25.4</v>
      </c>
      <c r="E195" s="111" t="s">
        <v>227</v>
      </c>
      <c r="F195" s="112"/>
      <c r="G195" s="113"/>
      <c r="H195" s="114"/>
      <c r="J195" s="104">
        <v>193</v>
      </c>
      <c r="K195" s="105">
        <v>25.4</v>
      </c>
      <c r="L195" s="105">
        <v>22.80423015512768</v>
      </c>
      <c r="M195" s="106">
        <v>2.5957698448723185</v>
      </c>
      <c r="N195" s="105">
        <f t="shared" si="4"/>
        <v>0.11382843565489285</v>
      </c>
      <c r="O195" s="168">
        <f t="shared" si="5"/>
        <v>0</v>
      </c>
    </row>
    <row r="196" spans="1:16" s="99" customFormat="1" x14ac:dyDescent="0.25">
      <c r="A196" s="108">
        <v>74</v>
      </c>
      <c r="B196" s="129">
        <v>0.5</v>
      </c>
      <c r="C196" s="162">
        <v>35.9</v>
      </c>
      <c r="E196" s="111" t="s">
        <v>227</v>
      </c>
      <c r="F196" s="112"/>
      <c r="G196" s="113"/>
      <c r="H196" s="114"/>
      <c r="J196" s="104">
        <v>194</v>
      </c>
      <c r="K196" s="105">
        <v>35.9</v>
      </c>
      <c r="L196" s="105">
        <v>35.61702373602941</v>
      </c>
      <c r="M196" s="106">
        <v>0.28297626397058906</v>
      </c>
      <c r="N196" s="105">
        <f t="shared" ref="N196:N259" si="6">M196/L196</f>
        <v>7.9449722151920411E-3</v>
      </c>
      <c r="O196" s="168">
        <f t="shared" ref="O196:O259" si="7">IF(N196&lt;-0.065,0,IF(N196&gt;0.065,0,1))</f>
        <v>1</v>
      </c>
    </row>
    <row r="197" spans="1:16" s="99" customFormat="1" x14ac:dyDescent="0.25">
      <c r="A197" s="108">
        <v>74</v>
      </c>
      <c r="B197" s="129">
        <v>1</v>
      </c>
      <c r="C197" s="162">
        <v>46.2</v>
      </c>
      <c r="E197" s="111" t="s">
        <v>227</v>
      </c>
      <c r="F197" s="112"/>
      <c r="G197" s="113"/>
      <c r="H197" s="114"/>
      <c r="J197" s="104">
        <v>195</v>
      </c>
      <c r="K197" s="105">
        <v>46.2</v>
      </c>
      <c r="L197" s="105">
        <v>46.999050367700242</v>
      </c>
      <c r="M197" s="106">
        <v>-0.79905036770023941</v>
      </c>
      <c r="N197" s="105">
        <f t="shared" si="6"/>
        <v>-1.7001415165813244E-2</v>
      </c>
      <c r="O197" s="168">
        <f t="shared" si="7"/>
        <v>1</v>
      </c>
    </row>
    <row r="198" spans="1:16" s="99" customFormat="1" x14ac:dyDescent="0.25">
      <c r="A198" s="108">
        <v>74</v>
      </c>
      <c r="B198" s="129">
        <v>2</v>
      </c>
      <c r="C198" s="162">
        <v>57</v>
      </c>
      <c r="E198" s="111" t="s">
        <v>227</v>
      </c>
      <c r="F198" s="112"/>
      <c r="G198" s="113"/>
      <c r="H198" s="114"/>
      <c r="J198" s="104">
        <v>196</v>
      </c>
      <c r="K198" s="105">
        <v>57</v>
      </c>
      <c r="L198" s="105">
        <v>60.790705225170356</v>
      </c>
      <c r="M198" s="106">
        <v>-3.7907052251703561</v>
      </c>
      <c r="N198" s="105">
        <f t="shared" si="6"/>
        <v>-6.2356658162287887E-2</v>
      </c>
      <c r="O198" s="168">
        <f t="shared" si="7"/>
        <v>1</v>
      </c>
    </row>
    <row r="199" spans="1:16" s="99" customFormat="1" x14ac:dyDescent="0.25">
      <c r="A199" s="108">
        <v>74</v>
      </c>
      <c r="B199" s="129">
        <v>4</v>
      </c>
      <c r="C199" s="162">
        <v>65.2</v>
      </c>
      <c r="E199" s="111" t="s">
        <v>226</v>
      </c>
      <c r="F199" s="115">
        <v>68.34138752584559</v>
      </c>
      <c r="G199" s="113" t="s">
        <v>230</v>
      </c>
      <c r="H199" s="114">
        <v>-3.1413875258455874</v>
      </c>
      <c r="J199" s="104">
        <v>197</v>
      </c>
      <c r="K199" s="105">
        <v>65.2</v>
      </c>
      <c r="L199" s="105">
        <v>68.34138752584559</v>
      </c>
      <c r="M199" s="106">
        <v>-3.1413875258455874</v>
      </c>
      <c r="N199" s="105">
        <f t="shared" si="6"/>
        <v>-4.5966106916655244E-2</v>
      </c>
      <c r="O199" s="168">
        <f t="shared" si="7"/>
        <v>1</v>
      </c>
    </row>
    <row r="200" spans="1:16" s="99" customFormat="1" x14ac:dyDescent="0.25">
      <c r="A200" s="108">
        <v>74</v>
      </c>
      <c r="B200" s="129">
        <v>6</v>
      </c>
      <c r="C200" s="162">
        <v>67.2</v>
      </c>
      <c r="E200" s="111" t="s">
        <v>226</v>
      </c>
      <c r="F200" s="115">
        <v>69.561745514804841</v>
      </c>
      <c r="G200" s="113" t="s">
        <v>230</v>
      </c>
      <c r="H200" s="114">
        <v>-2.3617455148048379</v>
      </c>
      <c r="J200" s="104">
        <v>198</v>
      </c>
      <c r="K200" s="105">
        <v>67.2</v>
      </c>
      <c r="L200" s="105">
        <v>69.561745514804841</v>
      </c>
      <c r="M200" s="106">
        <v>-2.3617455148048379</v>
      </c>
      <c r="N200" s="105">
        <f t="shared" si="6"/>
        <v>-3.3951786248695943E-2</v>
      </c>
      <c r="O200" s="168">
        <f t="shared" si="7"/>
        <v>1</v>
      </c>
    </row>
    <row r="201" spans="1:16" s="99" customFormat="1" x14ac:dyDescent="0.25">
      <c r="A201" s="108">
        <v>74</v>
      </c>
      <c r="B201" s="129">
        <v>8</v>
      </c>
      <c r="C201" s="162">
        <v>67.8</v>
      </c>
      <c r="E201" s="111" t="s">
        <v>227</v>
      </c>
      <c r="F201" s="112"/>
      <c r="G201" s="113"/>
      <c r="H201" s="114"/>
      <c r="J201" s="104">
        <v>199</v>
      </c>
      <c r="K201" s="105">
        <v>67.8</v>
      </c>
      <c r="L201" s="105">
        <v>70.002487236249294</v>
      </c>
      <c r="M201" s="106">
        <v>-2.2024872362492971</v>
      </c>
      <c r="N201" s="105">
        <f t="shared" si="6"/>
        <v>-3.1462985433877357E-2</v>
      </c>
      <c r="O201" s="168">
        <f t="shared" si="7"/>
        <v>1</v>
      </c>
    </row>
    <row r="202" spans="1:16" s="99" customFormat="1" x14ac:dyDescent="0.25">
      <c r="A202" s="108">
        <v>74</v>
      </c>
      <c r="B202" s="129">
        <v>10</v>
      </c>
      <c r="C202" s="162">
        <v>67.8</v>
      </c>
      <c r="E202" s="111" t="s">
        <v>227</v>
      </c>
      <c r="F202" s="112"/>
      <c r="G202" s="113"/>
      <c r="H202" s="114"/>
      <c r="J202" s="104">
        <v>200</v>
      </c>
      <c r="K202" s="105">
        <v>67.8</v>
      </c>
      <c r="L202" s="105">
        <v>70.351543127693986</v>
      </c>
      <c r="M202" s="106">
        <v>-2.5515431276939893</v>
      </c>
      <c r="N202" s="105">
        <f t="shared" si="6"/>
        <v>-3.6268474211897855E-2</v>
      </c>
      <c r="O202" s="168">
        <f t="shared" si="7"/>
        <v>1</v>
      </c>
    </row>
    <row r="203" spans="1:16" s="99" customFormat="1" x14ac:dyDescent="0.25">
      <c r="A203" s="108">
        <v>74</v>
      </c>
      <c r="B203" s="129">
        <v>0</v>
      </c>
      <c r="C203" s="162">
        <v>23.5</v>
      </c>
      <c r="E203" s="111" t="s">
        <v>227</v>
      </c>
      <c r="F203" s="112"/>
      <c r="G203" s="113"/>
      <c r="H203" s="114"/>
      <c r="J203" s="104">
        <v>201</v>
      </c>
      <c r="K203" s="105">
        <v>23.5</v>
      </c>
      <c r="L203" s="105">
        <v>22.80423015512768</v>
      </c>
      <c r="M203" s="106">
        <v>0.69576984487231996</v>
      </c>
      <c r="N203" s="105">
        <f t="shared" si="6"/>
        <v>3.0510560546849752E-2</v>
      </c>
      <c r="O203" s="168">
        <f t="shared" si="7"/>
        <v>1</v>
      </c>
    </row>
    <row r="204" spans="1:16" s="99" customFormat="1" x14ac:dyDescent="0.25">
      <c r="A204" s="108">
        <v>74</v>
      </c>
      <c r="B204" s="129">
        <v>0.5</v>
      </c>
      <c r="C204" s="162">
        <v>32.4</v>
      </c>
      <c r="E204" s="111" t="s">
        <v>227</v>
      </c>
      <c r="F204" s="112"/>
      <c r="G204" s="113"/>
      <c r="H204" s="114"/>
      <c r="J204" s="104">
        <v>202</v>
      </c>
      <c r="K204" s="105">
        <v>32.4</v>
      </c>
      <c r="L204" s="105">
        <v>35.61702373602941</v>
      </c>
      <c r="M204" s="106">
        <v>-3.2170237360294109</v>
      </c>
      <c r="N204" s="105">
        <f t="shared" si="6"/>
        <v>-9.0322643460383795E-2</v>
      </c>
      <c r="O204" s="168">
        <f t="shared" si="7"/>
        <v>0</v>
      </c>
    </row>
    <row r="205" spans="1:16" s="99" customFormat="1" x14ac:dyDescent="0.25">
      <c r="A205" s="108">
        <v>74</v>
      </c>
      <c r="B205" s="129">
        <v>1</v>
      </c>
      <c r="C205" s="162">
        <v>45</v>
      </c>
      <c r="E205" s="111" t="s">
        <v>227</v>
      </c>
      <c r="F205" s="112"/>
      <c r="G205" s="113"/>
      <c r="H205" s="114"/>
      <c r="J205" s="104">
        <v>203</v>
      </c>
      <c r="K205" s="105">
        <v>45</v>
      </c>
      <c r="L205" s="105">
        <v>46.999050367700242</v>
      </c>
      <c r="M205" s="106">
        <v>-1.9990503677002422</v>
      </c>
      <c r="N205" s="105">
        <f t="shared" si="6"/>
        <v>-4.2533845940727247E-2</v>
      </c>
      <c r="O205" s="168">
        <f t="shared" si="7"/>
        <v>1</v>
      </c>
    </row>
    <row r="206" spans="1:16" s="99" customFormat="1" x14ac:dyDescent="0.25">
      <c r="A206" s="108">
        <v>74</v>
      </c>
      <c r="B206" s="129">
        <v>2</v>
      </c>
      <c r="C206" s="162">
        <v>57.8</v>
      </c>
      <c r="E206" s="111" t="s">
        <v>226</v>
      </c>
      <c r="F206" s="115">
        <v>60.790705225170356</v>
      </c>
      <c r="G206" s="113" t="s">
        <v>230</v>
      </c>
      <c r="H206" s="114">
        <v>-2.990705225170359</v>
      </c>
      <c r="J206" s="104">
        <v>204</v>
      </c>
      <c r="K206" s="105">
        <v>57.8</v>
      </c>
      <c r="L206" s="105">
        <v>60.790705225170356</v>
      </c>
      <c r="M206" s="106">
        <v>-2.990705225170359</v>
      </c>
      <c r="N206" s="105">
        <f t="shared" si="6"/>
        <v>-4.9196751610179695E-2</v>
      </c>
      <c r="O206" s="168">
        <f t="shared" si="7"/>
        <v>1</v>
      </c>
    </row>
    <row r="207" spans="1:16" s="99" customFormat="1" x14ac:dyDescent="0.25">
      <c r="A207" s="108">
        <v>74</v>
      </c>
      <c r="B207" s="129">
        <v>3</v>
      </c>
      <c r="C207" s="162">
        <v>64.2</v>
      </c>
      <c r="E207" s="111" t="s">
        <v>227</v>
      </c>
      <c r="F207" s="112"/>
      <c r="G207" s="113"/>
      <c r="H207" s="114"/>
      <c r="J207" s="104">
        <v>205</v>
      </c>
      <c r="K207" s="105">
        <v>64.2</v>
      </c>
      <c r="L207" s="105">
        <v>66.281614651528827</v>
      </c>
      <c r="M207" s="106">
        <v>-2.0816146515288239</v>
      </c>
      <c r="N207" s="105">
        <f t="shared" si="6"/>
        <v>-3.1405611683915279E-2</v>
      </c>
      <c r="O207" s="168">
        <f t="shared" si="7"/>
        <v>1</v>
      </c>
    </row>
    <row r="208" spans="1:16" s="99" customFormat="1" x14ac:dyDescent="0.25">
      <c r="A208" s="108">
        <v>74</v>
      </c>
      <c r="B208" s="129">
        <v>4</v>
      </c>
      <c r="C208" s="162">
        <v>66.900000000000006</v>
      </c>
      <c r="E208" s="111" t="s">
        <v>227</v>
      </c>
      <c r="F208" s="112"/>
      <c r="G208" s="113"/>
      <c r="H208" s="114"/>
      <c r="J208" s="104">
        <v>206</v>
      </c>
      <c r="K208" s="105">
        <v>66.900000000000006</v>
      </c>
      <c r="L208" s="105">
        <v>68.34138752584559</v>
      </c>
      <c r="M208" s="106">
        <v>-1.4413875258455846</v>
      </c>
      <c r="N208" s="105">
        <f t="shared" si="6"/>
        <v>-2.1090990072457565E-2</v>
      </c>
      <c r="O208" s="168">
        <f t="shared" si="7"/>
        <v>1</v>
      </c>
    </row>
    <row r="209" spans="1:15" s="99" customFormat="1" x14ac:dyDescent="0.25">
      <c r="A209" s="108">
        <v>74</v>
      </c>
      <c r="B209" s="129">
        <v>6</v>
      </c>
      <c r="C209" s="162">
        <v>68.900000000000006</v>
      </c>
      <c r="E209" s="111" t="s">
        <v>226</v>
      </c>
      <c r="F209" s="115">
        <v>69.561745514804841</v>
      </c>
      <c r="G209" s="113" t="s">
        <v>230</v>
      </c>
      <c r="H209" s="114">
        <v>-0.66174551480483501</v>
      </c>
      <c r="J209" s="104">
        <v>207</v>
      </c>
      <c r="K209" s="105">
        <v>68.900000000000006</v>
      </c>
      <c r="L209" s="105">
        <v>69.561745514804841</v>
      </c>
      <c r="M209" s="106">
        <v>-0.66174551480483501</v>
      </c>
      <c r="N209" s="105">
        <f t="shared" si="6"/>
        <v>-9.5130665555825597E-3</v>
      </c>
      <c r="O209" s="168">
        <f t="shared" si="7"/>
        <v>1</v>
      </c>
    </row>
    <row r="210" spans="1:15" s="99" customFormat="1" x14ac:dyDescent="0.25">
      <c r="A210" s="108">
        <v>74</v>
      </c>
      <c r="B210" s="129">
        <v>10</v>
      </c>
      <c r="C210" s="162">
        <v>69.3</v>
      </c>
      <c r="E210" s="111" t="s">
        <v>227</v>
      </c>
      <c r="F210" s="112"/>
      <c r="G210" s="113"/>
      <c r="H210" s="114"/>
      <c r="J210" s="104">
        <v>208</v>
      </c>
      <c r="K210" s="105">
        <v>69.3</v>
      </c>
      <c r="L210" s="105">
        <v>70.351543127693986</v>
      </c>
      <c r="M210" s="106">
        <v>-1.0515431276939893</v>
      </c>
      <c r="N210" s="105">
        <f t="shared" si="6"/>
        <v>-1.4946980278532765E-2</v>
      </c>
      <c r="O210" s="168">
        <f t="shared" si="7"/>
        <v>1</v>
      </c>
    </row>
    <row r="211" spans="1:15" s="99" customFormat="1" x14ac:dyDescent="0.25">
      <c r="A211" s="108">
        <v>74</v>
      </c>
      <c r="B211" s="129">
        <v>0</v>
      </c>
      <c r="C211" s="162">
        <v>21.8</v>
      </c>
      <c r="E211" s="111" t="s">
        <v>227</v>
      </c>
      <c r="F211" s="112"/>
      <c r="G211" s="113"/>
      <c r="H211" s="114"/>
      <c r="J211" s="104">
        <v>209</v>
      </c>
      <c r="K211" s="105">
        <v>21.8</v>
      </c>
      <c r="L211" s="105">
        <v>22.80423015512768</v>
      </c>
      <c r="M211" s="106">
        <v>-1.0042301551276793</v>
      </c>
      <c r="N211" s="105">
        <f t="shared" si="6"/>
        <v>-4.4037011918241477E-2</v>
      </c>
      <c r="O211" s="168">
        <f t="shared" si="7"/>
        <v>1</v>
      </c>
    </row>
    <row r="212" spans="1:15" s="99" customFormat="1" x14ac:dyDescent="0.25">
      <c r="A212" s="108">
        <v>74</v>
      </c>
      <c r="B212" s="129">
        <v>1</v>
      </c>
      <c r="C212" s="162">
        <v>52.2</v>
      </c>
      <c r="E212" s="111" t="s">
        <v>227</v>
      </c>
      <c r="F212" s="112"/>
      <c r="G212" s="113"/>
      <c r="H212" s="114"/>
      <c r="J212" s="104">
        <v>210</v>
      </c>
      <c r="K212" s="105">
        <v>52.2</v>
      </c>
      <c r="L212" s="105">
        <v>46.999050367700242</v>
      </c>
      <c r="M212" s="106">
        <v>5.2009496322997606</v>
      </c>
      <c r="N212" s="105">
        <f t="shared" si="6"/>
        <v>0.11066073870875645</v>
      </c>
      <c r="O212" s="168">
        <f t="shared" si="7"/>
        <v>0</v>
      </c>
    </row>
    <row r="213" spans="1:15" s="99" customFormat="1" x14ac:dyDescent="0.25">
      <c r="A213" s="108">
        <v>74</v>
      </c>
      <c r="B213" s="129">
        <v>2</v>
      </c>
      <c r="C213" s="162">
        <v>62.5</v>
      </c>
      <c r="E213" s="111" t="s">
        <v>227</v>
      </c>
      <c r="F213" s="112"/>
      <c r="G213" s="113"/>
      <c r="H213" s="114"/>
      <c r="J213" s="104">
        <v>211</v>
      </c>
      <c r="K213" s="105">
        <v>62.5</v>
      </c>
      <c r="L213" s="105">
        <v>60.790705225170356</v>
      </c>
      <c r="M213" s="106">
        <v>1.7092947748296439</v>
      </c>
      <c r="N213" s="105">
        <f t="shared" si="6"/>
        <v>2.8117699383456263E-2</v>
      </c>
      <c r="O213" s="168">
        <f t="shared" si="7"/>
        <v>1</v>
      </c>
    </row>
    <row r="214" spans="1:15" s="99" customFormat="1" x14ac:dyDescent="0.25">
      <c r="A214" s="108">
        <v>74</v>
      </c>
      <c r="B214" s="129">
        <v>3</v>
      </c>
      <c r="C214" s="162">
        <v>66.7</v>
      </c>
      <c r="E214" s="111" t="s">
        <v>227</v>
      </c>
      <c r="F214" s="112"/>
      <c r="G214" s="113"/>
      <c r="H214" s="114"/>
      <c r="J214" s="104">
        <v>212</v>
      </c>
      <c r="K214" s="105">
        <v>66.7</v>
      </c>
      <c r="L214" s="105">
        <v>66.281614651528827</v>
      </c>
      <c r="M214" s="106">
        <v>0.41838534847117614</v>
      </c>
      <c r="N214" s="105">
        <f t="shared" si="6"/>
        <v>6.3122383283933147E-3</v>
      </c>
      <c r="O214" s="168">
        <f t="shared" si="7"/>
        <v>1</v>
      </c>
    </row>
    <row r="215" spans="1:15" s="99" customFormat="1" x14ac:dyDescent="0.25">
      <c r="A215" s="108">
        <v>74</v>
      </c>
      <c r="B215" s="129">
        <v>4</v>
      </c>
      <c r="C215" s="162">
        <v>69</v>
      </c>
      <c r="E215" s="111" t="s">
        <v>227</v>
      </c>
      <c r="F215" s="112"/>
      <c r="G215" s="113"/>
      <c r="H215" s="114"/>
      <c r="J215" s="104">
        <v>213</v>
      </c>
      <c r="K215" s="105">
        <v>69</v>
      </c>
      <c r="L215" s="105">
        <v>68.34138752584559</v>
      </c>
      <c r="M215" s="106">
        <v>0.65861247415440971</v>
      </c>
      <c r="N215" s="105">
        <f t="shared" si="6"/>
        <v>9.6370954409629641E-3</v>
      </c>
      <c r="O215" s="168">
        <f t="shared" si="7"/>
        <v>1</v>
      </c>
    </row>
    <row r="216" spans="1:15" s="99" customFormat="1" x14ac:dyDescent="0.25">
      <c r="A216" s="108">
        <v>74</v>
      </c>
      <c r="B216" s="129">
        <v>6</v>
      </c>
      <c r="C216" s="162">
        <v>70.5</v>
      </c>
      <c r="E216" s="111" t="s">
        <v>227</v>
      </c>
      <c r="F216" s="112"/>
      <c r="G216" s="113"/>
      <c r="H216" s="114"/>
      <c r="J216" s="104">
        <v>214</v>
      </c>
      <c r="K216" s="105">
        <v>70.5</v>
      </c>
      <c r="L216" s="105">
        <v>69.561745514804841</v>
      </c>
      <c r="M216" s="106">
        <v>0.9382544851951593</v>
      </c>
      <c r="N216" s="105">
        <f t="shared" si="6"/>
        <v>1.3488081390876979E-2</v>
      </c>
      <c r="O216" s="168">
        <f t="shared" si="7"/>
        <v>1</v>
      </c>
    </row>
    <row r="217" spans="1:15" s="99" customFormat="1" x14ac:dyDescent="0.25">
      <c r="A217" s="108">
        <v>74</v>
      </c>
      <c r="B217" s="129">
        <v>8</v>
      </c>
      <c r="C217" s="162">
        <v>70.900000000000006</v>
      </c>
      <c r="E217" s="111" t="s">
        <v>227</v>
      </c>
      <c r="F217" s="112"/>
      <c r="G217" s="113"/>
      <c r="H217" s="114"/>
      <c r="J217" s="104">
        <v>215</v>
      </c>
      <c r="K217" s="105">
        <v>70.900000000000006</v>
      </c>
      <c r="L217" s="105">
        <v>70.002487236249294</v>
      </c>
      <c r="M217" s="106">
        <v>0.89751276375071143</v>
      </c>
      <c r="N217" s="105">
        <f t="shared" si="6"/>
        <v>1.2821155350119526E-2</v>
      </c>
      <c r="O217" s="168">
        <f t="shared" si="7"/>
        <v>1</v>
      </c>
    </row>
    <row r="218" spans="1:15" s="99" customFormat="1" x14ac:dyDescent="0.25">
      <c r="A218" s="108">
        <v>74</v>
      </c>
      <c r="B218" s="129">
        <v>10</v>
      </c>
      <c r="C218" s="162">
        <v>70.900000000000006</v>
      </c>
      <c r="E218" s="111" t="s">
        <v>227</v>
      </c>
      <c r="F218" s="112"/>
      <c r="G218" s="113"/>
      <c r="H218" s="114"/>
      <c r="J218" s="104">
        <v>216</v>
      </c>
      <c r="K218" s="105">
        <v>70.900000000000006</v>
      </c>
      <c r="L218" s="105">
        <v>70.351543127693986</v>
      </c>
      <c r="M218" s="106">
        <v>0.54845687230601925</v>
      </c>
      <c r="N218" s="105">
        <f t="shared" si="6"/>
        <v>7.7959465837234548E-3</v>
      </c>
      <c r="O218" s="168">
        <f t="shared" si="7"/>
        <v>1</v>
      </c>
    </row>
    <row r="219" spans="1:15" s="99" customFormat="1" x14ac:dyDescent="0.25">
      <c r="A219" s="108">
        <v>74</v>
      </c>
      <c r="B219" s="129">
        <v>0</v>
      </c>
      <c r="C219" s="162">
        <v>22.1</v>
      </c>
      <c r="E219" s="111" t="s">
        <v>227</v>
      </c>
      <c r="F219" s="112"/>
      <c r="G219" s="113"/>
      <c r="H219" s="114"/>
      <c r="J219" s="104">
        <v>217</v>
      </c>
      <c r="K219" s="105">
        <v>22.1</v>
      </c>
      <c r="L219" s="105">
        <v>22.80423015512768</v>
      </c>
      <c r="M219" s="106">
        <v>-0.70423015512767861</v>
      </c>
      <c r="N219" s="105">
        <f t="shared" si="6"/>
        <v>-3.0881557953813577E-2</v>
      </c>
      <c r="O219" s="168">
        <f t="shared" si="7"/>
        <v>1</v>
      </c>
    </row>
    <row r="220" spans="1:15" s="99" customFormat="1" x14ac:dyDescent="0.25">
      <c r="A220" s="108">
        <v>74</v>
      </c>
      <c r="B220" s="129">
        <v>1</v>
      </c>
      <c r="C220" s="162">
        <v>45.6</v>
      </c>
      <c r="E220" s="111" t="s">
        <v>226</v>
      </c>
      <c r="F220" s="115">
        <v>46.999050367700242</v>
      </c>
      <c r="G220" s="113" t="s">
        <v>230</v>
      </c>
      <c r="H220" s="114">
        <v>-1.3990503677002408</v>
      </c>
      <c r="J220" s="104">
        <v>218</v>
      </c>
      <c r="K220" s="105">
        <v>45.6</v>
      </c>
      <c r="L220" s="105">
        <v>46.999050367700242</v>
      </c>
      <c r="M220" s="106">
        <v>-1.3990503677002408</v>
      </c>
      <c r="N220" s="105">
        <f t="shared" si="6"/>
        <v>-2.9767630553270245E-2</v>
      </c>
      <c r="O220" s="168">
        <f t="shared" si="7"/>
        <v>1</v>
      </c>
    </row>
    <row r="221" spans="1:15" s="99" customFormat="1" x14ac:dyDescent="0.25">
      <c r="A221" s="108">
        <v>74</v>
      </c>
      <c r="B221" s="129">
        <v>2</v>
      </c>
      <c r="C221" s="162">
        <v>60.2</v>
      </c>
      <c r="E221" s="111" t="s">
        <v>227</v>
      </c>
      <c r="F221" s="112"/>
      <c r="G221" s="113"/>
      <c r="H221" s="114"/>
      <c r="J221" s="104">
        <v>219</v>
      </c>
      <c r="K221" s="105">
        <v>60.2</v>
      </c>
      <c r="L221" s="105">
        <v>60.790705225170356</v>
      </c>
      <c r="M221" s="106">
        <v>-0.59070522517035329</v>
      </c>
      <c r="N221" s="105">
        <f t="shared" si="6"/>
        <v>-9.7170319538548815E-3</v>
      </c>
      <c r="O221" s="168">
        <f t="shared" si="7"/>
        <v>1</v>
      </c>
    </row>
    <row r="222" spans="1:15" s="99" customFormat="1" x14ac:dyDescent="0.25">
      <c r="A222" s="108">
        <v>74</v>
      </c>
      <c r="B222" s="129">
        <v>3</v>
      </c>
      <c r="C222" s="162">
        <v>66</v>
      </c>
      <c r="E222" s="111" t="s">
        <v>227</v>
      </c>
      <c r="F222" s="112"/>
      <c r="G222" s="113"/>
      <c r="H222" s="114"/>
      <c r="J222" s="104">
        <v>220</v>
      </c>
      <c r="K222" s="105">
        <v>66</v>
      </c>
      <c r="L222" s="105">
        <v>66.281614651528827</v>
      </c>
      <c r="M222" s="106">
        <v>-0.2816146515288267</v>
      </c>
      <c r="N222" s="105">
        <f t="shared" si="6"/>
        <v>-4.2487596750531344E-3</v>
      </c>
      <c r="O222" s="168">
        <f t="shared" si="7"/>
        <v>1</v>
      </c>
    </row>
    <row r="223" spans="1:15" s="99" customFormat="1" x14ac:dyDescent="0.25">
      <c r="A223" s="108">
        <v>74</v>
      </c>
      <c r="B223" s="129">
        <v>4</v>
      </c>
      <c r="C223" s="162">
        <v>68.5</v>
      </c>
      <c r="E223" s="111" t="s">
        <v>226</v>
      </c>
      <c r="F223" s="115">
        <v>68.34138752584559</v>
      </c>
      <c r="G223" s="113" t="s">
        <v>230</v>
      </c>
      <c r="H223" s="114">
        <v>0.15861247415440971</v>
      </c>
      <c r="J223" s="104">
        <v>221</v>
      </c>
      <c r="K223" s="105">
        <v>68.5</v>
      </c>
      <c r="L223" s="105">
        <v>68.34138752584559</v>
      </c>
      <c r="M223" s="106">
        <v>0.15861247415440971</v>
      </c>
      <c r="N223" s="105">
        <f t="shared" si="6"/>
        <v>2.3208846044342466E-3</v>
      </c>
      <c r="O223" s="168">
        <f t="shared" si="7"/>
        <v>1</v>
      </c>
    </row>
    <row r="224" spans="1:15" s="99" customFormat="1" x14ac:dyDescent="0.25">
      <c r="A224" s="108">
        <v>74</v>
      </c>
      <c r="B224" s="129">
        <v>6</v>
      </c>
      <c r="C224" s="162">
        <v>70.099999999999994</v>
      </c>
      <c r="E224" s="111" t="s">
        <v>226</v>
      </c>
      <c r="F224" s="115">
        <v>69.561745514804841</v>
      </c>
      <c r="G224" s="113" t="s">
        <v>230</v>
      </c>
      <c r="H224" s="114">
        <v>0.53825448519515362</v>
      </c>
      <c r="J224" s="104">
        <v>222</v>
      </c>
      <c r="K224" s="105">
        <v>70.099999999999994</v>
      </c>
      <c r="L224" s="105">
        <v>69.561745514804841</v>
      </c>
      <c r="M224" s="106">
        <v>0.53825448519515362</v>
      </c>
      <c r="N224" s="105">
        <f t="shared" si="6"/>
        <v>7.737794404261992E-3</v>
      </c>
      <c r="O224" s="168">
        <f t="shared" si="7"/>
        <v>1</v>
      </c>
    </row>
    <row r="225" spans="1:16" s="99" customFormat="1" x14ac:dyDescent="0.25">
      <c r="A225" s="108">
        <v>74</v>
      </c>
      <c r="B225" s="129">
        <v>8</v>
      </c>
      <c r="C225" s="162">
        <v>70.3</v>
      </c>
      <c r="E225" s="111" t="s">
        <v>227</v>
      </c>
      <c r="F225" s="112"/>
      <c r="G225" s="113"/>
      <c r="H225" s="114"/>
      <c r="J225" s="104">
        <v>223</v>
      </c>
      <c r="K225" s="105">
        <v>70.3</v>
      </c>
      <c r="L225" s="105">
        <v>70.002487236249294</v>
      </c>
      <c r="M225" s="106">
        <v>0.2975127637507029</v>
      </c>
      <c r="N225" s="105">
        <f t="shared" si="6"/>
        <v>4.2500313274103536E-3</v>
      </c>
      <c r="O225" s="168">
        <f t="shared" si="7"/>
        <v>1</v>
      </c>
    </row>
    <row r="226" spans="1:16" s="99" customFormat="1" x14ac:dyDescent="0.25">
      <c r="A226" s="108">
        <v>74</v>
      </c>
      <c r="B226" s="129">
        <v>10</v>
      </c>
      <c r="C226" s="162">
        <v>70.400000000000006</v>
      </c>
      <c r="E226" s="111" t="s">
        <v>227</v>
      </c>
      <c r="F226" s="112"/>
      <c r="G226" s="113"/>
      <c r="H226" s="114"/>
      <c r="J226" s="104">
        <v>224</v>
      </c>
      <c r="K226" s="105">
        <v>70.400000000000006</v>
      </c>
      <c r="L226" s="105">
        <v>70.351543127693986</v>
      </c>
      <c r="M226" s="106">
        <v>4.845687230601925E-2</v>
      </c>
      <c r="N226" s="105">
        <f t="shared" si="6"/>
        <v>6.8878193926842429E-4</v>
      </c>
      <c r="O226" s="168">
        <f t="shared" si="7"/>
        <v>1</v>
      </c>
      <c r="P226" s="170">
        <f>SUM(O195:O226)/COUNT(O195:O226)</f>
        <v>0.90625</v>
      </c>
    </row>
    <row r="227" spans="1:16" s="99" customFormat="1" x14ac:dyDescent="0.25">
      <c r="A227" s="108">
        <v>78</v>
      </c>
      <c r="B227" s="129">
        <v>0</v>
      </c>
      <c r="C227" s="162">
        <v>25.3</v>
      </c>
      <c r="E227" s="111" t="s">
        <v>227</v>
      </c>
      <c r="F227" s="112"/>
      <c r="G227" s="113"/>
      <c r="H227" s="114"/>
      <c r="J227" s="104">
        <v>225</v>
      </c>
      <c r="K227" s="105">
        <v>25.3</v>
      </c>
      <c r="L227" s="105">
        <v>22.381585848629953</v>
      </c>
      <c r="M227" s="106">
        <v>2.9184141513700474</v>
      </c>
      <c r="N227" s="105">
        <f t="shared" si="6"/>
        <v>0.13039353739756079</v>
      </c>
      <c r="O227" s="168">
        <f t="shared" si="7"/>
        <v>0</v>
      </c>
    </row>
    <row r="228" spans="1:16" s="99" customFormat="1" x14ac:dyDescent="0.25">
      <c r="A228" s="108">
        <v>78</v>
      </c>
      <c r="B228" s="129">
        <v>0.5</v>
      </c>
      <c r="C228" s="162">
        <v>37.6</v>
      </c>
      <c r="E228" s="111" t="s">
        <v>227</v>
      </c>
      <c r="F228" s="112"/>
      <c r="G228" s="113"/>
      <c r="H228" s="114"/>
      <c r="J228" s="104">
        <v>226</v>
      </c>
      <c r="K228" s="105">
        <v>37.6</v>
      </c>
      <c r="L228" s="105">
        <v>35.748605245093501</v>
      </c>
      <c r="M228" s="106">
        <v>1.8513947549065009</v>
      </c>
      <c r="N228" s="105">
        <f t="shared" si="6"/>
        <v>5.1789286385113022E-2</v>
      </c>
      <c r="O228" s="168">
        <f t="shared" si="7"/>
        <v>1</v>
      </c>
    </row>
    <row r="229" spans="1:16" s="99" customFormat="1" x14ac:dyDescent="0.25">
      <c r="A229" s="108">
        <v>78</v>
      </c>
      <c r="B229" s="129">
        <v>1</v>
      </c>
      <c r="C229" s="162">
        <v>50.3</v>
      </c>
      <c r="E229" s="111" t="s">
        <v>227</v>
      </c>
      <c r="F229" s="112"/>
      <c r="G229" s="113"/>
      <c r="H229" s="114"/>
      <c r="J229" s="104">
        <v>227</v>
      </c>
      <c r="K229" s="105">
        <v>50.3</v>
      </c>
      <c r="L229" s="105">
        <v>47.985835560073731</v>
      </c>
      <c r="M229" s="106">
        <v>2.314164439926266</v>
      </c>
      <c r="N229" s="105">
        <f t="shared" si="6"/>
        <v>4.8225990293097029E-2</v>
      </c>
      <c r="O229" s="168">
        <f t="shared" si="7"/>
        <v>1</v>
      </c>
    </row>
    <row r="230" spans="1:16" s="99" customFormat="1" x14ac:dyDescent="0.25">
      <c r="A230" s="108">
        <v>78</v>
      </c>
      <c r="B230" s="129">
        <v>2</v>
      </c>
      <c r="C230" s="162">
        <v>63.5</v>
      </c>
      <c r="E230" s="111" t="s">
        <v>227</v>
      </c>
      <c r="F230" s="112"/>
      <c r="G230" s="113"/>
      <c r="H230" s="114"/>
      <c r="J230" s="104">
        <v>228</v>
      </c>
      <c r="K230" s="105">
        <v>63.5</v>
      </c>
      <c r="L230" s="105">
        <v>63.066279615202788</v>
      </c>
      <c r="M230" s="106">
        <v>0.43372038479721198</v>
      </c>
      <c r="N230" s="105">
        <f t="shared" si="6"/>
        <v>6.8772153271692144E-3</v>
      </c>
      <c r="O230" s="168">
        <f t="shared" si="7"/>
        <v>1</v>
      </c>
    </row>
    <row r="231" spans="1:16" s="99" customFormat="1" x14ac:dyDescent="0.25">
      <c r="A231" s="108">
        <v>78</v>
      </c>
      <c r="B231" s="129">
        <v>4</v>
      </c>
      <c r="C231" s="162">
        <v>71.8</v>
      </c>
      <c r="E231" s="111" t="s">
        <v>227</v>
      </c>
      <c r="F231" s="112"/>
      <c r="G231" s="113"/>
      <c r="H231" s="114"/>
      <c r="J231" s="104">
        <v>229</v>
      </c>
      <c r="K231" s="105">
        <v>71.8</v>
      </c>
      <c r="L231" s="105">
        <v>71.331612194785706</v>
      </c>
      <c r="M231" s="106">
        <v>0.46838780521429157</v>
      </c>
      <c r="N231" s="105">
        <f t="shared" si="6"/>
        <v>6.5663426186872362E-3</v>
      </c>
      <c r="O231" s="168">
        <f t="shared" si="7"/>
        <v>1</v>
      </c>
    </row>
    <row r="232" spans="1:16" s="99" customFormat="1" x14ac:dyDescent="0.25">
      <c r="A232" s="108">
        <v>78</v>
      </c>
      <c r="B232" s="129">
        <v>6</v>
      </c>
      <c r="C232" s="162">
        <v>73.099999999999994</v>
      </c>
      <c r="E232" s="111" t="s">
        <v>227</v>
      </c>
      <c r="F232" s="112"/>
      <c r="G232" s="113"/>
      <c r="H232" s="114"/>
      <c r="J232" s="104">
        <v>230</v>
      </c>
      <c r="K232" s="105">
        <v>73.099999999999994</v>
      </c>
      <c r="L232" s="105">
        <v>72.657935290364861</v>
      </c>
      <c r="M232" s="106">
        <v>0.44206470963513311</v>
      </c>
      <c r="N232" s="105">
        <f t="shared" si="6"/>
        <v>6.084190362257034E-3</v>
      </c>
      <c r="O232" s="168">
        <f t="shared" si="7"/>
        <v>1</v>
      </c>
    </row>
    <row r="233" spans="1:16" s="99" customFormat="1" x14ac:dyDescent="0.25">
      <c r="A233" s="108">
        <v>78</v>
      </c>
      <c r="B233" s="129">
        <v>8</v>
      </c>
      <c r="C233" s="162">
        <v>73.3</v>
      </c>
      <c r="E233" s="111" t="s">
        <v>227</v>
      </c>
      <c r="F233" s="112"/>
      <c r="G233" s="113"/>
      <c r="H233" s="114"/>
      <c r="J233" s="104">
        <v>231</v>
      </c>
      <c r="K233" s="105">
        <v>73.3</v>
      </c>
      <c r="L233" s="105">
        <v>73.136461368866634</v>
      </c>
      <c r="M233" s="106">
        <v>0.16353863113336331</v>
      </c>
      <c r="N233" s="105">
        <f t="shared" si="6"/>
        <v>2.2360752499160407E-3</v>
      </c>
      <c r="O233" s="168">
        <f t="shared" si="7"/>
        <v>1</v>
      </c>
    </row>
    <row r="234" spans="1:16" s="99" customFormat="1" x14ac:dyDescent="0.25">
      <c r="A234" s="108">
        <v>78</v>
      </c>
      <c r="B234" s="129">
        <v>10</v>
      </c>
      <c r="C234" s="162">
        <v>73.3</v>
      </c>
      <c r="E234" s="111" t="s">
        <v>227</v>
      </c>
      <c r="F234" s="112"/>
      <c r="G234" s="113"/>
      <c r="H234" s="114"/>
      <c r="J234" s="104">
        <v>232</v>
      </c>
      <c r="K234" s="105">
        <v>73.3</v>
      </c>
      <c r="L234" s="105">
        <v>73.51782921541394</v>
      </c>
      <c r="M234" s="106">
        <v>-0.21782921541394273</v>
      </c>
      <c r="N234" s="105">
        <f t="shared" si="6"/>
        <v>-2.9629440604901879E-3</v>
      </c>
      <c r="O234" s="168">
        <f t="shared" si="7"/>
        <v>1</v>
      </c>
    </row>
    <row r="235" spans="1:16" s="99" customFormat="1" x14ac:dyDescent="0.25">
      <c r="A235" s="108">
        <v>78</v>
      </c>
      <c r="B235" s="129">
        <v>0</v>
      </c>
      <c r="C235" s="162">
        <v>21.7</v>
      </c>
      <c r="E235" s="111" t="s">
        <v>226</v>
      </c>
      <c r="F235" s="115">
        <v>22.381585848629953</v>
      </c>
      <c r="G235" s="113" t="s">
        <v>230</v>
      </c>
      <c r="H235" s="114">
        <v>-0.68158584862995397</v>
      </c>
      <c r="J235" s="104">
        <v>233</v>
      </c>
      <c r="K235" s="105">
        <v>21.7</v>
      </c>
      <c r="L235" s="105">
        <v>22.381585848629953</v>
      </c>
      <c r="M235" s="106">
        <v>-0.68158584862995397</v>
      </c>
      <c r="N235" s="105">
        <f t="shared" si="6"/>
        <v>-3.0452973852685063E-2</v>
      </c>
      <c r="O235" s="168">
        <f t="shared" si="7"/>
        <v>1</v>
      </c>
    </row>
    <row r="236" spans="1:16" s="99" customFormat="1" x14ac:dyDescent="0.25">
      <c r="A236" s="108">
        <v>78</v>
      </c>
      <c r="B236" s="129">
        <v>0.5</v>
      </c>
      <c r="C236" s="162">
        <v>32</v>
      </c>
      <c r="E236" s="111" t="s">
        <v>227</v>
      </c>
      <c r="F236" s="112"/>
      <c r="G236" s="113"/>
      <c r="H236" s="114"/>
      <c r="J236" s="104">
        <v>234</v>
      </c>
      <c r="K236" s="105">
        <v>32</v>
      </c>
      <c r="L236" s="105">
        <v>35.748605245093501</v>
      </c>
      <c r="M236" s="106">
        <v>-3.7486052450935006</v>
      </c>
      <c r="N236" s="105">
        <f t="shared" si="6"/>
        <v>-0.10486018179990385</v>
      </c>
      <c r="O236" s="168">
        <f t="shared" si="7"/>
        <v>0</v>
      </c>
    </row>
    <row r="237" spans="1:16" s="99" customFormat="1" x14ac:dyDescent="0.25">
      <c r="A237" s="108">
        <v>78</v>
      </c>
      <c r="B237" s="129">
        <v>1</v>
      </c>
      <c r="C237" s="162">
        <v>44.8</v>
      </c>
      <c r="E237" s="111" t="s">
        <v>227</v>
      </c>
      <c r="F237" s="112"/>
      <c r="G237" s="113"/>
      <c r="H237" s="114"/>
      <c r="J237" s="104">
        <v>235</v>
      </c>
      <c r="K237" s="105">
        <v>44.8</v>
      </c>
      <c r="L237" s="105">
        <v>47.985835560073731</v>
      </c>
      <c r="M237" s="106">
        <v>-3.185835560073734</v>
      </c>
      <c r="N237" s="105">
        <f t="shared" si="6"/>
        <v>-6.6391165703166069E-2</v>
      </c>
      <c r="O237" s="168">
        <f t="shared" si="7"/>
        <v>0</v>
      </c>
    </row>
    <row r="238" spans="1:16" s="99" customFormat="1" x14ac:dyDescent="0.25">
      <c r="A238" s="108">
        <v>78</v>
      </c>
      <c r="B238" s="129">
        <v>2</v>
      </c>
      <c r="C238" s="162">
        <v>59.3</v>
      </c>
      <c r="E238" s="111" t="s">
        <v>227</v>
      </c>
      <c r="F238" s="112"/>
      <c r="G238" s="113"/>
      <c r="H238" s="114"/>
      <c r="J238" s="104">
        <v>236</v>
      </c>
      <c r="K238" s="105">
        <v>59.3</v>
      </c>
      <c r="L238" s="105">
        <v>63.066279615202788</v>
      </c>
      <c r="M238" s="106">
        <v>-3.7662796152027909</v>
      </c>
      <c r="N238" s="105">
        <f t="shared" si="6"/>
        <v>-5.9719387891320766E-2</v>
      </c>
      <c r="O238" s="168">
        <f t="shared" si="7"/>
        <v>1</v>
      </c>
    </row>
    <row r="239" spans="1:16" s="99" customFormat="1" x14ac:dyDescent="0.25">
      <c r="A239" s="108">
        <v>78</v>
      </c>
      <c r="B239" s="129">
        <v>3</v>
      </c>
      <c r="C239" s="162">
        <v>65.599999999999994</v>
      </c>
      <c r="E239" s="111" t="s">
        <v>227</v>
      </c>
      <c r="F239" s="112"/>
      <c r="G239" s="113"/>
      <c r="H239" s="114"/>
      <c r="J239" s="104">
        <v>237</v>
      </c>
      <c r="K239" s="105">
        <v>65.599999999999994</v>
      </c>
      <c r="L239" s="105">
        <v>69.082922060832445</v>
      </c>
      <c r="M239" s="106">
        <v>-3.4829220608324505</v>
      </c>
      <c r="N239" s="105">
        <f t="shared" si="6"/>
        <v>-5.0416542278936737E-2</v>
      </c>
      <c r="O239" s="168">
        <f t="shared" si="7"/>
        <v>1</v>
      </c>
    </row>
    <row r="240" spans="1:16" s="99" customFormat="1" x14ac:dyDescent="0.25">
      <c r="A240" s="108">
        <v>78</v>
      </c>
      <c r="B240" s="129">
        <v>4</v>
      </c>
      <c r="C240" s="162">
        <v>68.599999999999994</v>
      </c>
      <c r="E240" s="111" t="s">
        <v>227</v>
      </c>
      <c r="F240" s="112"/>
      <c r="G240" s="113"/>
      <c r="H240" s="114"/>
      <c r="J240" s="104">
        <v>238</v>
      </c>
      <c r="K240" s="105">
        <v>68.599999999999994</v>
      </c>
      <c r="L240" s="105">
        <v>71.331612194785706</v>
      </c>
      <c r="M240" s="106">
        <v>-2.7316121947857113</v>
      </c>
      <c r="N240" s="105">
        <f t="shared" si="6"/>
        <v>-3.8294552874067668E-2</v>
      </c>
      <c r="O240" s="168">
        <f t="shared" si="7"/>
        <v>1</v>
      </c>
    </row>
    <row r="241" spans="1:15" s="99" customFormat="1" x14ac:dyDescent="0.25">
      <c r="A241" s="108">
        <v>78</v>
      </c>
      <c r="B241" s="129">
        <v>6</v>
      </c>
      <c r="C241" s="162">
        <v>70.5</v>
      </c>
      <c r="E241" s="111" t="s">
        <v>227</v>
      </c>
      <c r="F241" s="112"/>
      <c r="G241" s="113"/>
      <c r="H241" s="114"/>
      <c r="J241" s="104">
        <v>239</v>
      </c>
      <c r="K241" s="105">
        <v>70.5</v>
      </c>
      <c r="L241" s="105">
        <v>72.657935290364861</v>
      </c>
      <c r="M241" s="106">
        <v>-2.1579352903648612</v>
      </c>
      <c r="N241" s="105">
        <f t="shared" si="6"/>
        <v>-2.9699925847617971E-2</v>
      </c>
      <c r="O241" s="168">
        <f t="shared" si="7"/>
        <v>1</v>
      </c>
    </row>
    <row r="242" spans="1:15" s="99" customFormat="1" x14ac:dyDescent="0.25">
      <c r="A242" s="108">
        <v>78</v>
      </c>
      <c r="B242" s="129">
        <v>10</v>
      </c>
      <c r="C242" s="162">
        <v>70.900000000000006</v>
      </c>
      <c r="E242" s="111" t="s">
        <v>227</v>
      </c>
      <c r="F242" s="112"/>
      <c r="G242" s="113"/>
      <c r="H242" s="114"/>
      <c r="J242" s="104">
        <v>240</v>
      </c>
      <c r="K242" s="105">
        <v>70.900000000000006</v>
      </c>
      <c r="L242" s="105">
        <v>73.51782921541394</v>
      </c>
      <c r="M242" s="106">
        <v>-2.6178292154139342</v>
      </c>
      <c r="N242" s="105">
        <f t="shared" si="6"/>
        <v>-3.5608086410487669E-2</v>
      </c>
      <c r="O242" s="168">
        <f t="shared" si="7"/>
        <v>1</v>
      </c>
    </row>
    <row r="243" spans="1:15" s="99" customFormat="1" x14ac:dyDescent="0.25">
      <c r="A243" s="108">
        <v>78</v>
      </c>
      <c r="B243" s="129">
        <v>0</v>
      </c>
      <c r="C243" s="162">
        <v>22.5</v>
      </c>
      <c r="E243" s="111" t="s">
        <v>227</v>
      </c>
      <c r="F243" s="112"/>
      <c r="G243" s="113"/>
      <c r="H243" s="114"/>
      <c r="J243" s="104">
        <v>241</v>
      </c>
      <c r="K243" s="105">
        <v>22.5</v>
      </c>
      <c r="L243" s="105">
        <v>22.381585848629953</v>
      </c>
      <c r="M243" s="106">
        <v>0.11841415137004674</v>
      </c>
      <c r="N243" s="105">
        <f t="shared" si="6"/>
        <v>5.2906953140362586E-3</v>
      </c>
      <c r="O243" s="168">
        <f t="shared" si="7"/>
        <v>1</v>
      </c>
    </row>
    <row r="244" spans="1:15" s="99" customFormat="1" x14ac:dyDescent="0.25">
      <c r="A244" s="108">
        <v>78</v>
      </c>
      <c r="B244" s="129">
        <v>1</v>
      </c>
      <c r="C244" s="162">
        <v>52.4</v>
      </c>
      <c r="E244" s="111" t="s">
        <v>227</v>
      </c>
      <c r="F244" s="112"/>
      <c r="G244" s="113"/>
      <c r="H244" s="114"/>
      <c r="J244" s="104">
        <v>242</v>
      </c>
      <c r="K244" s="105">
        <v>52.4</v>
      </c>
      <c r="L244" s="105">
        <v>47.985835560073731</v>
      </c>
      <c r="M244" s="106">
        <v>4.4141644399262674</v>
      </c>
      <c r="N244" s="105">
        <f t="shared" si="6"/>
        <v>9.1988904400761157E-2</v>
      </c>
      <c r="O244" s="168">
        <f t="shared" si="7"/>
        <v>0</v>
      </c>
    </row>
    <row r="245" spans="1:15" s="99" customFormat="1" x14ac:dyDescent="0.25">
      <c r="A245" s="108">
        <v>78</v>
      </c>
      <c r="B245" s="129">
        <v>2</v>
      </c>
      <c r="C245" s="162">
        <v>66.099999999999994</v>
      </c>
      <c r="E245" s="111" t="s">
        <v>227</v>
      </c>
      <c r="F245" s="112"/>
      <c r="G245" s="113"/>
      <c r="H245" s="114"/>
      <c r="J245" s="104">
        <v>243</v>
      </c>
      <c r="K245" s="105">
        <v>66.099999999999994</v>
      </c>
      <c r="L245" s="105">
        <v>63.066279615202788</v>
      </c>
      <c r="M245" s="106">
        <v>3.0337203847972063</v>
      </c>
      <c r="N245" s="105">
        <f t="shared" si="6"/>
        <v>4.8103683986234318E-2</v>
      </c>
      <c r="O245" s="168">
        <f t="shared" si="7"/>
        <v>1</v>
      </c>
    </row>
    <row r="246" spans="1:15" s="99" customFormat="1" x14ac:dyDescent="0.25">
      <c r="A246" s="108">
        <v>78</v>
      </c>
      <c r="B246" s="129">
        <v>3</v>
      </c>
      <c r="C246" s="162">
        <v>71.2</v>
      </c>
      <c r="E246" s="111" t="s">
        <v>227</v>
      </c>
      <c r="F246" s="112"/>
      <c r="G246" s="113"/>
      <c r="H246" s="114"/>
      <c r="J246" s="104">
        <v>244</v>
      </c>
      <c r="K246" s="105">
        <v>71.2</v>
      </c>
      <c r="L246" s="105">
        <v>69.082922060832445</v>
      </c>
      <c r="M246" s="106">
        <v>2.117077939167558</v>
      </c>
      <c r="N246" s="105">
        <f t="shared" si="6"/>
        <v>3.0645460209446841E-2</v>
      </c>
      <c r="O246" s="168">
        <f t="shared" si="7"/>
        <v>1</v>
      </c>
    </row>
    <row r="247" spans="1:15" s="99" customFormat="1" x14ac:dyDescent="0.25">
      <c r="A247" s="108">
        <v>78</v>
      </c>
      <c r="B247" s="129">
        <v>4</v>
      </c>
      <c r="C247" s="162">
        <v>73.099999999999994</v>
      </c>
      <c r="E247" s="111" t="s">
        <v>227</v>
      </c>
      <c r="F247" s="112"/>
      <c r="G247" s="113"/>
      <c r="H247" s="114"/>
      <c r="J247" s="104">
        <v>245</v>
      </c>
      <c r="K247" s="105">
        <v>73.099999999999994</v>
      </c>
      <c r="L247" s="105">
        <v>71.331612194785706</v>
      </c>
      <c r="M247" s="106">
        <v>1.7683878052142887</v>
      </c>
      <c r="N247" s="105">
        <f t="shared" si="6"/>
        <v>2.4791081412618859E-2</v>
      </c>
      <c r="O247" s="168">
        <f t="shared" si="7"/>
        <v>1</v>
      </c>
    </row>
    <row r="248" spans="1:15" s="99" customFormat="1" x14ac:dyDescent="0.25">
      <c r="A248" s="108">
        <v>78</v>
      </c>
      <c r="B248" s="129">
        <v>6</v>
      </c>
      <c r="C248" s="162">
        <v>74</v>
      </c>
      <c r="E248" s="111" t="s">
        <v>227</v>
      </c>
      <c r="F248" s="112"/>
      <c r="G248" s="113"/>
      <c r="H248" s="114"/>
      <c r="J248" s="104">
        <v>246</v>
      </c>
      <c r="K248" s="105">
        <v>74</v>
      </c>
      <c r="L248" s="105">
        <v>72.657935290364861</v>
      </c>
      <c r="M248" s="106">
        <v>1.3420647096351388</v>
      </c>
      <c r="N248" s="105">
        <f t="shared" si="6"/>
        <v>1.8470999819521564E-2</v>
      </c>
      <c r="O248" s="168">
        <f t="shared" si="7"/>
        <v>1</v>
      </c>
    </row>
    <row r="249" spans="1:15" s="99" customFormat="1" x14ac:dyDescent="0.25">
      <c r="A249" s="108">
        <v>78</v>
      </c>
      <c r="B249" s="129">
        <v>8</v>
      </c>
      <c r="C249" s="162">
        <v>74.099999999999994</v>
      </c>
      <c r="E249" s="111" t="s">
        <v>227</v>
      </c>
      <c r="F249" s="112"/>
      <c r="G249" s="113"/>
      <c r="H249" s="114"/>
      <c r="J249" s="104">
        <v>247</v>
      </c>
      <c r="K249" s="105">
        <v>74.099999999999994</v>
      </c>
      <c r="L249" s="105">
        <v>73.136461368866634</v>
      </c>
      <c r="M249" s="106">
        <v>0.96353863113336047</v>
      </c>
      <c r="N249" s="105">
        <f t="shared" si="6"/>
        <v>1.317453173286188E-2</v>
      </c>
      <c r="O249" s="168">
        <f t="shared" si="7"/>
        <v>1</v>
      </c>
    </row>
    <row r="250" spans="1:15" s="99" customFormat="1" x14ac:dyDescent="0.25">
      <c r="A250" s="108">
        <v>78</v>
      </c>
      <c r="B250" s="129">
        <v>10</v>
      </c>
      <c r="C250" s="162">
        <v>73.900000000000006</v>
      </c>
      <c r="E250" s="111" t="s">
        <v>227</v>
      </c>
      <c r="F250" s="112"/>
      <c r="G250" s="113"/>
      <c r="H250" s="114"/>
      <c r="J250" s="104">
        <v>248</v>
      </c>
      <c r="K250" s="105">
        <v>73.900000000000006</v>
      </c>
      <c r="L250" s="105">
        <v>73.51782921541394</v>
      </c>
      <c r="M250" s="106">
        <v>0.38217078458606579</v>
      </c>
      <c r="N250" s="105">
        <f t="shared" si="6"/>
        <v>5.1983415270093264E-3</v>
      </c>
      <c r="O250" s="168">
        <f t="shared" si="7"/>
        <v>1</v>
      </c>
    </row>
    <row r="251" spans="1:15" s="99" customFormat="1" x14ac:dyDescent="0.25">
      <c r="A251" s="108">
        <v>78</v>
      </c>
      <c r="B251" s="129">
        <v>0</v>
      </c>
      <c r="C251" s="162">
        <v>21.3</v>
      </c>
      <c r="E251" s="111" t="s">
        <v>227</v>
      </c>
      <c r="F251" s="112"/>
      <c r="G251" s="113"/>
      <c r="H251" s="114"/>
      <c r="J251" s="104">
        <v>249</v>
      </c>
      <c r="K251" s="105">
        <v>21.3</v>
      </c>
      <c r="L251" s="105">
        <v>22.381585848629953</v>
      </c>
      <c r="M251" s="106">
        <v>-1.0815858486299526</v>
      </c>
      <c r="N251" s="105">
        <f t="shared" si="6"/>
        <v>-4.8324808436045641E-2</v>
      </c>
      <c r="O251" s="168">
        <f t="shared" si="7"/>
        <v>1</v>
      </c>
    </row>
    <row r="252" spans="1:15" s="99" customFormat="1" x14ac:dyDescent="0.25">
      <c r="A252" s="108">
        <v>78</v>
      </c>
      <c r="B252" s="129">
        <v>1</v>
      </c>
      <c r="C252" s="162">
        <v>46.9</v>
      </c>
      <c r="E252" s="111" t="s">
        <v>227</v>
      </c>
      <c r="F252" s="112"/>
      <c r="G252" s="113"/>
      <c r="H252" s="114"/>
      <c r="J252" s="104">
        <v>250</v>
      </c>
      <c r="K252" s="105">
        <v>46.9</v>
      </c>
      <c r="L252" s="105">
        <v>47.985835560073731</v>
      </c>
      <c r="M252" s="106">
        <v>-1.0858355600737326</v>
      </c>
      <c r="N252" s="105">
        <f t="shared" si="6"/>
        <v>-2.2628251595501948E-2</v>
      </c>
      <c r="O252" s="168">
        <f t="shared" si="7"/>
        <v>1</v>
      </c>
    </row>
    <row r="253" spans="1:15" s="99" customFormat="1" x14ac:dyDescent="0.25">
      <c r="A253" s="108">
        <v>78</v>
      </c>
      <c r="B253" s="129">
        <v>2</v>
      </c>
      <c r="C253" s="162">
        <v>62.7</v>
      </c>
      <c r="E253" s="111" t="s">
        <v>227</v>
      </c>
      <c r="F253" s="112"/>
      <c r="G253" s="113"/>
      <c r="H253" s="114"/>
      <c r="J253" s="104">
        <v>251</v>
      </c>
      <c r="K253" s="105">
        <v>62.7</v>
      </c>
      <c r="L253" s="105">
        <v>63.066279615202788</v>
      </c>
      <c r="M253" s="106">
        <v>-0.36627961520278518</v>
      </c>
      <c r="N253" s="105">
        <f t="shared" si="6"/>
        <v>-5.8078519525431088E-3</v>
      </c>
      <c r="O253" s="168">
        <f t="shared" si="7"/>
        <v>1</v>
      </c>
    </row>
    <row r="254" spans="1:15" s="99" customFormat="1" x14ac:dyDescent="0.25">
      <c r="A254" s="108">
        <v>78</v>
      </c>
      <c r="B254" s="129">
        <v>3</v>
      </c>
      <c r="C254" s="162">
        <v>69</v>
      </c>
      <c r="E254" s="111" t="s">
        <v>227</v>
      </c>
      <c r="F254" s="112"/>
      <c r="G254" s="113"/>
      <c r="H254" s="114"/>
      <c r="J254" s="104">
        <v>252</v>
      </c>
      <c r="K254" s="105">
        <v>69</v>
      </c>
      <c r="L254" s="105">
        <v>69.082922060832445</v>
      </c>
      <c r="M254" s="106">
        <v>-8.2922060832444799E-2</v>
      </c>
      <c r="N254" s="105">
        <f t="shared" si="6"/>
        <v>-1.2003264824181294E-3</v>
      </c>
      <c r="O254" s="168">
        <f t="shared" si="7"/>
        <v>1</v>
      </c>
    </row>
    <row r="255" spans="1:15" s="99" customFormat="1" x14ac:dyDescent="0.25">
      <c r="A255" s="108">
        <v>78</v>
      </c>
      <c r="B255" s="129">
        <v>4</v>
      </c>
      <c r="C255" s="162">
        <v>71.8</v>
      </c>
      <c r="E255" s="111" t="s">
        <v>227</v>
      </c>
      <c r="F255" s="112"/>
      <c r="G255" s="113"/>
      <c r="H255" s="114"/>
      <c r="J255" s="104">
        <v>253</v>
      </c>
      <c r="K255" s="105">
        <v>71.8</v>
      </c>
      <c r="L255" s="105">
        <v>71.331612194785706</v>
      </c>
      <c r="M255" s="106">
        <v>0.46838780521429157</v>
      </c>
      <c r="N255" s="105">
        <f t="shared" si="6"/>
        <v>6.5663426186872362E-3</v>
      </c>
      <c r="O255" s="168">
        <f t="shared" si="7"/>
        <v>1</v>
      </c>
    </row>
    <row r="256" spans="1:15" s="99" customFormat="1" x14ac:dyDescent="0.25">
      <c r="A256" s="108">
        <v>78</v>
      </c>
      <c r="B256" s="129">
        <v>6</v>
      </c>
      <c r="C256" s="162">
        <v>73.3</v>
      </c>
      <c r="E256" s="111" t="s">
        <v>227</v>
      </c>
      <c r="F256" s="112"/>
      <c r="G256" s="113"/>
      <c r="H256" s="114"/>
      <c r="J256" s="104">
        <v>254</v>
      </c>
      <c r="K256" s="105">
        <v>73.3</v>
      </c>
      <c r="L256" s="105">
        <v>72.657935290364861</v>
      </c>
      <c r="M256" s="106">
        <v>0.64206470963513596</v>
      </c>
      <c r="N256" s="105">
        <f t="shared" si="6"/>
        <v>8.8368146860936178E-3</v>
      </c>
      <c r="O256" s="168">
        <f t="shared" si="7"/>
        <v>1</v>
      </c>
    </row>
    <row r="257" spans="1:16" s="99" customFormat="1" x14ac:dyDescent="0.25">
      <c r="A257" s="108">
        <v>78</v>
      </c>
      <c r="B257" s="129">
        <v>8</v>
      </c>
      <c r="C257" s="162">
        <v>73.5</v>
      </c>
      <c r="E257" s="111" t="s">
        <v>227</v>
      </c>
      <c r="F257" s="112"/>
      <c r="G257" s="113"/>
      <c r="H257" s="114"/>
      <c r="J257" s="104">
        <v>255</v>
      </c>
      <c r="K257" s="105">
        <v>73.5</v>
      </c>
      <c r="L257" s="105">
        <v>73.136461368866634</v>
      </c>
      <c r="M257" s="106">
        <v>0.36353863113336615</v>
      </c>
      <c r="N257" s="105">
        <f t="shared" si="6"/>
        <v>4.9706893706525489E-3</v>
      </c>
      <c r="O257" s="168">
        <f t="shared" si="7"/>
        <v>1</v>
      </c>
    </row>
    <row r="258" spans="1:16" s="99" customFormat="1" x14ac:dyDescent="0.25">
      <c r="A258" s="108">
        <v>78</v>
      </c>
      <c r="B258" s="129">
        <v>10</v>
      </c>
      <c r="C258" s="162">
        <v>73.5</v>
      </c>
      <c r="E258" s="111" t="s">
        <v>227</v>
      </c>
      <c r="F258" s="112"/>
      <c r="G258" s="113"/>
      <c r="H258" s="114"/>
      <c r="J258" s="104">
        <v>256</v>
      </c>
      <c r="K258" s="105">
        <v>73.5</v>
      </c>
      <c r="L258" s="105">
        <v>73.51782921541394</v>
      </c>
      <c r="M258" s="106">
        <v>-1.7829215413939892E-2</v>
      </c>
      <c r="N258" s="105">
        <f t="shared" si="6"/>
        <v>-2.4251553132368295E-4</v>
      </c>
      <c r="O258" s="168">
        <f t="shared" si="7"/>
        <v>1</v>
      </c>
      <c r="P258" s="170">
        <f>SUM(O227:O258)/COUNT(O227:O258)</f>
        <v>0.875</v>
      </c>
    </row>
    <row r="259" spans="1:16" s="99" customFormat="1" x14ac:dyDescent="0.25">
      <c r="A259" s="108">
        <v>82</v>
      </c>
      <c r="B259" s="129">
        <v>0</v>
      </c>
      <c r="C259" s="162">
        <v>23.8</v>
      </c>
      <c r="E259" s="111" t="s">
        <v>227</v>
      </c>
      <c r="F259" s="112"/>
      <c r="G259" s="113"/>
      <c r="H259" s="114"/>
      <c r="J259" s="104">
        <v>257</v>
      </c>
      <c r="K259" s="105">
        <v>23.8</v>
      </c>
      <c r="L259" s="105">
        <v>22.230341664094894</v>
      </c>
      <c r="M259" s="106">
        <v>1.5696583359051068</v>
      </c>
      <c r="N259" s="105">
        <f t="shared" si="6"/>
        <v>7.0608826423946697E-2</v>
      </c>
      <c r="O259" s="168">
        <f t="shared" si="7"/>
        <v>0</v>
      </c>
    </row>
    <row r="260" spans="1:16" s="99" customFormat="1" x14ac:dyDescent="0.25">
      <c r="A260" s="108">
        <v>82</v>
      </c>
      <c r="B260" s="129">
        <v>1</v>
      </c>
      <c r="C260" s="162">
        <v>45.2</v>
      </c>
      <c r="E260" s="111" t="s">
        <v>226</v>
      </c>
      <c r="F260" s="115">
        <v>49.305639831317372</v>
      </c>
      <c r="G260" s="113" t="s">
        <v>230</v>
      </c>
      <c r="H260" s="114">
        <v>-4.1056398313173688</v>
      </c>
      <c r="J260" s="104">
        <v>258</v>
      </c>
      <c r="K260" s="105">
        <v>45.2</v>
      </c>
      <c r="L260" s="105">
        <v>49.305639831317372</v>
      </c>
      <c r="M260" s="106">
        <v>-4.1056398313173688</v>
      </c>
      <c r="N260" s="105">
        <f t="shared" ref="N260:N323" si="8">M260/L260</f>
        <v>-8.3269172560450119E-2</v>
      </c>
      <c r="O260" s="168">
        <f t="shared" ref="O260:O323" si="9">IF(N260&lt;-0.065,0,IF(N260&gt;0.065,0,1))</f>
        <v>0</v>
      </c>
    </row>
    <row r="261" spans="1:16" s="99" customFormat="1" x14ac:dyDescent="0.25">
      <c r="A261" s="108">
        <v>82</v>
      </c>
      <c r="B261" s="129">
        <v>2</v>
      </c>
      <c r="C261" s="162">
        <v>61.3</v>
      </c>
      <c r="E261" s="111" t="s">
        <v>226</v>
      </c>
      <c r="F261" s="115">
        <v>65.682860188109117</v>
      </c>
      <c r="G261" s="113" t="s">
        <v>230</v>
      </c>
      <c r="H261" s="114">
        <v>-4.3828601881091203</v>
      </c>
      <c r="J261" s="104">
        <v>259</v>
      </c>
      <c r="K261" s="105">
        <v>61.3</v>
      </c>
      <c r="L261" s="105">
        <v>65.682860188109117</v>
      </c>
      <c r="M261" s="106">
        <v>-4.3828601881091203</v>
      </c>
      <c r="N261" s="105">
        <f t="shared" si="8"/>
        <v>-6.6727608626619625E-2</v>
      </c>
      <c r="O261" s="168">
        <f t="shared" si="9"/>
        <v>0</v>
      </c>
    </row>
    <row r="262" spans="1:16" s="99" customFormat="1" x14ac:dyDescent="0.25">
      <c r="A262" s="108">
        <v>82</v>
      </c>
      <c r="B262" s="129">
        <v>3</v>
      </c>
      <c r="C262" s="162">
        <v>68.2</v>
      </c>
      <c r="E262" s="111" t="s">
        <v>227</v>
      </c>
      <c r="F262" s="112"/>
      <c r="G262" s="113"/>
      <c r="H262" s="114"/>
      <c r="J262" s="104">
        <v>260</v>
      </c>
      <c r="K262" s="105">
        <v>68.2</v>
      </c>
      <c r="L262" s="105">
        <v>72.2049091736192</v>
      </c>
      <c r="M262" s="106">
        <v>-4.0049091736191968</v>
      </c>
      <c r="N262" s="105">
        <f t="shared" si="8"/>
        <v>-5.5465884791700996E-2</v>
      </c>
      <c r="O262" s="168">
        <f t="shared" si="9"/>
        <v>1</v>
      </c>
    </row>
    <row r="263" spans="1:16" s="99" customFormat="1" x14ac:dyDescent="0.25">
      <c r="A263" s="108">
        <v>82</v>
      </c>
      <c r="B263" s="129">
        <v>4</v>
      </c>
      <c r="C263" s="162">
        <v>71.8</v>
      </c>
      <c r="E263" s="111" t="s">
        <v>227</v>
      </c>
      <c r="F263" s="112"/>
      <c r="G263" s="113"/>
      <c r="H263" s="114"/>
      <c r="J263" s="104">
        <v>261</v>
      </c>
      <c r="K263" s="105">
        <v>71.8</v>
      </c>
      <c r="L263" s="105">
        <v>74.633219065317832</v>
      </c>
      <c r="M263" s="106">
        <v>-2.8332190653178344</v>
      </c>
      <c r="N263" s="105">
        <f t="shared" si="8"/>
        <v>-3.7961903570556767E-2</v>
      </c>
      <c r="O263" s="168">
        <f t="shared" si="9"/>
        <v>1</v>
      </c>
    </row>
    <row r="264" spans="1:16" s="99" customFormat="1" x14ac:dyDescent="0.25">
      <c r="A264" s="108">
        <v>82</v>
      </c>
      <c r="B264" s="129">
        <v>6</v>
      </c>
      <c r="C264" s="162">
        <v>74.099999999999994</v>
      </c>
      <c r="E264" s="111" t="s">
        <v>227</v>
      </c>
      <c r="F264" s="112"/>
      <c r="G264" s="113"/>
      <c r="H264" s="114"/>
      <c r="J264" s="104">
        <v>262</v>
      </c>
      <c r="K264" s="105">
        <v>74.099999999999994</v>
      </c>
      <c r="L264" s="105">
        <v>76.067389299278091</v>
      </c>
      <c r="M264" s="106">
        <v>-1.9673892992780964</v>
      </c>
      <c r="N264" s="105">
        <f t="shared" si="8"/>
        <v>-2.5863767869535224E-2</v>
      </c>
      <c r="O264" s="168">
        <f t="shared" si="9"/>
        <v>1</v>
      </c>
    </row>
    <row r="265" spans="1:16" s="99" customFormat="1" x14ac:dyDescent="0.25">
      <c r="A265" s="108">
        <v>82</v>
      </c>
      <c r="B265" s="129">
        <v>8</v>
      </c>
      <c r="C265" s="162">
        <v>74.599999999999994</v>
      </c>
      <c r="E265" s="111" t="s">
        <v>227</v>
      </c>
      <c r="F265" s="112"/>
      <c r="G265" s="113"/>
      <c r="H265" s="114"/>
      <c r="J265" s="104">
        <v>263</v>
      </c>
      <c r="K265" s="105">
        <v>74.599999999999994</v>
      </c>
      <c r="L265" s="105">
        <v>76.588894256472969</v>
      </c>
      <c r="M265" s="106">
        <v>-1.9888942564729746</v>
      </c>
      <c r="N265" s="105">
        <f t="shared" si="8"/>
        <v>-2.5968441975579008E-2</v>
      </c>
      <c r="O265" s="168">
        <f t="shared" si="9"/>
        <v>1</v>
      </c>
    </row>
    <row r="266" spans="1:16" s="99" customFormat="1" x14ac:dyDescent="0.25">
      <c r="A266" s="108">
        <v>82</v>
      </c>
      <c r="B266" s="129">
        <v>10</v>
      </c>
      <c r="C266" s="162">
        <v>74.7</v>
      </c>
      <c r="E266" s="111" t="s">
        <v>227</v>
      </c>
      <c r="F266" s="112"/>
      <c r="G266" s="113"/>
      <c r="H266" s="114"/>
      <c r="J266" s="104">
        <v>264</v>
      </c>
      <c r="K266" s="105">
        <v>74.7</v>
      </c>
      <c r="L266" s="105">
        <v>77.004256127160716</v>
      </c>
      <c r="M266" s="106">
        <v>-2.3042561271607127</v>
      </c>
      <c r="N266" s="105">
        <f t="shared" si="8"/>
        <v>-2.9923750232137652E-2</v>
      </c>
      <c r="O266" s="168">
        <f t="shared" si="9"/>
        <v>1</v>
      </c>
    </row>
    <row r="267" spans="1:16" s="99" customFormat="1" x14ac:dyDescent="0.25">
      <c r="A267" s="108">
        <v>82</v>
      </c>
      <c r="B267" s="129">
        <v>0</v>
      </c>
      <c r="C267" s="162">
        <v>23.3</v>
      </c>
      <c r="E267" s="111" t="s">
        <v>227</v>
      </c>
      <c r="F267" s="112"/>
      <c r="G267" s="113"/>
      <c r="H267" s="114"/>
      <c r="J267" s="104">
        <v>265</v>
      </c>
      <c r="K267" s="105">
        <v>23.3</v>
      </c>
      <c r="L267" s="105">
        <v>22.230341664094894</v>
      </c>
      <c r="M267" s="106">
        <v>1.0696583359051068</v>
      </c>
      <c r="N267" s="105">
        <f t="shared" si="8"/>
        <v>4.8117044356216727E-2</v>
      </c>
      <c r="O267" s="168">
        <f t="shared" si="9"/>
        <v>1</v>
      </c>
    </row>
    <row r="268" spans="1:16" s="99" customFormat="1" x14ac:dyDescent="0.25">
      <c r="A268" s="108">
        <v>82</v>
      </c>
      <c r="B268" s="129">
        <v>0.5</v>
      </c>
      <c r="C268" s="162">
        <v>32.6</v>
      </c>
      <c r="E268" s="111" t="s">
        <v>227</v>
      </c>
      <c r="F268" s="112"/>
      <c r="G268" s="113"/>
      <c r="H268" s="114"/>
      <c r="J268" s="104">
        <v>266</v>
      </c>
      <c r="K268" s="105">
        <v>32.6</v>
      </c>
      <c r="L268" s="105">
        <v>36.184656112090764</v>
      </c>
      <c r="M268" s="106">
        <v>-3.5846561120907623</v>
      </c>
      <c r="N268" s="105">
        <f t="shared" si="8"/>
        <v>-9.906563989405949E-2</v>
      </c>
      <c r="O268" s="168">
        <f t="shared" si="9"/>
        <v>0</v>
      </c>
    </row>
    <row r="269" spans="1:16" s="99" customFormat="1" x14ac:dyDescent="0.25">
      <c r="A269" s="108">
        <v>82</v>
      </c>
      <c r="B269" s="129">
        <v>1</v>
      </c>
      <c r="C269" s="162">
        <v>45.8</v>
      </c>
      <c r="E269" s="111" t="s">
        <v>227</v>
      </c>
      <c r="F269" s="112"/>
      <c r="G269" s="113"/>
      <c r="H269" s="114"/>
      <c r="J269" s="104">
        <v>267</v>
      </c>
      <c r="K269" s="105">
        <v>45.8</v>
      </c>
      <c r="L269" s="105">
        <v>49.305639831317372</v>
      </c>
      <c r="M269" s="106">
        <v>-3.5056398313173744</v>
      </c>
      <c r="N269" s="105">
        <f t="shared" si="8"/>
        <v>-7.1100179275854436E-2</v>
      </c>
      <c r="O269" s="168">
        <f t="shared" si="9"/>
        <v>0</v>
      </c>
    </row>
    <row r="270" spans="1:16" s="99" customFormat="1" x14ac:dyDescent="0.25">
      <c r="A270" s="108">
        <v>82</v>
      </c>
      <c r="B270" s="129">
        <v>1.5</v>
      </c>
      <c r="C270" s="162">
        <v>55</v>
      </c>
      <c r="E270" s="111" t="s">
        <v>226</v>
      </c>
      <c r="F270" s="115">
        <v>59.168143569772297</v>
      </c>
      <c r="G270" s="113" t="s">
        <v>230</v>
      </c>
      <c r="H270" s="114">
        <v>-4.1681435697722975</v>
      </c>
      <c r="J270" s="104">
        <v>268</v>
      </c>
      <c r="K270" s="105">
        <v>55</v>
      </c>
      <c r="L270" s="105">
        <v>59.168143569772297</v>
      </c>
      <c r="M270" s="106">
        <v>-4.1681435697722975</v>
      </c>
      <c r="N270" s="105">
        <f t="shared" si="8"/>
        <v>-7.0445738505504008E-2</v>
      </c>
      <c r="O270" s="168">
        <f t="shared" si="9"/>
        <v>0</v>
      </c>
    </row>
    <row r="271" spans="1:16" s="99" customFormat="1" x14ac:dyDescent="0.25">
      <c r="A271" s="108">
        <v>82</v>
      </c>
      <c r="B271" s="129">
        <v>2</v>
      </c>
      <c r="C271" s="162">
        <v>61.6</v>
      </c>
      <c r="E271" s="111" t="s">
        <v>227</v>
      </c>
      <c r="F271" s="112"/>
      <c r="G271" s="113"/>
      <c r="H271" s="114"/>
      <c r="J271" s="104">
        <v>269</v>
      </c>
      <c r="K271" s="105">
        <v>61.6</v>
      </c>
      <c r="L271" s="105">
        <v>65.682860188109117</v>
      </c>
      <c r="M271" s="106">
        <v>-4.082860188109116</v>
      </c>
      <c r="N271" s="105">
        <f t="shared" si="8"/>
        <v>-6.2160207037516547E-2</v>
      </c>
      <c r="O271" s="168">
        <f t="shared" si="9"/>
        <v>1</v>
      </c>
    </row>
    <row r="272" spans="1:16" s="99" customFormat="1" x14ac:dyDescent="0.25">
      <c r="A272" s="108">
        <v>82</v>
      </c>
      <c r="B272" s="129">
        <v>3</v>
      </c>
      <c r="C272" s="162">
        <v>68.099999999999994</v>
      </c>
      <c r="E272" s="111" t="s">
        <v>226</v>
      </c>
      <c r="F272" s="115">
        <v>72.2049091736192</v>
      </c>
      <c r="G272" s="113" t="s">
        <v>230</v>
      </c>
      <c r="H272" s="114">
        <v>-4.1049091736192054</v>
      </c>
      <c r="J272" s="104">
        <v>270</v>
      </c>
      <c r="K272" s="105">
        <v>68.099999999999994</v>
      </c>
      <c r="L272" s="105">
        <v>72.2049091736192</v>
      </c>
      <c r="M272" s="106">
        <v>-4.1049091736192054</v>
      </c>
      <c r="N272" s="105">
        <f t="shared" si="8"/>
        <v>-5.6850832174704484E-2</v>
      </c>
      <c r="O272" s="168">
        <f t="shared" si="9"/>
        <v>1</v>
      </c>
    </row>
    <row r="273" spans="1:15" s="99" customFormat="1" x14ac:dyDescent="0.25">
      <c r="A273" s="108">
        <v>82</v>
      </c>
      <c r="B273" s="129">
        <v>6</v>
      </c>
      <c r="C273" s="162">
        <v>73.599999999999994</v>
      </c>
      <c r="E273" s="111" t="s">
        <v>226</v>
      </c>
      <c r="F273" s="115">
        <v>76.067389299278091</v>
      </c>
      <c r="G273" s="113" t="s">
        <v>230</v>
      </c>
      <c r="H273" s="114">
        <v>-2.4673892992780964</v>
      </c>
      <c r="J273" s="104">
        <v>271</v>
      </c>
      <c r="K273" s="105">
        <v>73.599999999999994</v>
      </c>
      <c r="L273" s="105">
        <v>76.067389299278091</v>
      </c>
      <c r="M273" s="106">
        <v>-2.4673892992780964</v>
      </c>
      <c r="N273" s="105">
        <f t="shared" si="8"/>
        <v>-3.2436886844774533E-2</v>
      </c>
      <c r="O273" s="168">
        <f t="shared" si="9"/>
        <v>1</v>
      </c>
    </row>
    <row r="274" spans="1:15" s="99" customFormat="1" x14ac:dyDescent="0.25">
      <c r="A274" s="108">
        <v>82</v>
      </c>
      <c r="B274" s="129">
        <v>10</v>
      </c>
      <c r="C274" s="162">
        <v>74.3</v>
      </c>
      <c r="E274" s="111" t="s">
        <v>226</v>
      </c>
      <c r="F274" s="115">
        <v>77.004256127160716</v>
      </c>
      <c r="G274" s="113" t="s">
        <v>230</v>
      </c>
      <c r="H274" s="114">
        <v>-2.7042561271607184</v>
      </c>
      <c r="J274" s="104">
        <v>272</v>
      </c>
      <c r="K274" s="105">
        <v>74.3</v>
      </c>
      <c r="L274" s="105">
        <v>77.004256127160716</v>
      </c>
      <c r="M274" s="106">
        <v>-2.7042561271607184</v>
      </c>
      <c r="N274" s="105">
        <f t="shared" si="8"/>
        <v>-3.511826830318384E-2</v>
      </c>
      <c r="O274" s="168">
        <f t="shared" si="9"/>
        <v>1</v>
      </c>
    </row>
    <row r="275" spans="1:15" s="99" customFormat="1" x14ac:dyDescent="0.25">
      <c r="A275" s="108">
        <v>82</v>
      </c>
      <c r="B275" s="129">
        <v>0</v>
      </c>
      <c r="C275" s="162">
        <v>20.9</v>
      </c>
      <c r="E275" s="111" t="s">
        <v>227</v>
      </c>
      <c r="F275" s="112"/>
      <c r="G275" s="113"/>
      <c r="H275" s="114"/>
      <c r="J275" s="104">
        <v>273</v>
      </c>
      <c r="K275" s="105">
        <v>20.9</v>
      </c>
      <c r="L275" s="105">
        <v>22.230341664094894</v>
      </c>
      <c r="M275" s="106">
        <v>-1.3303416640948953</v>
      </c>
      <c r="N275" s="105">
        <f t="shared" si="8"/>
        <v>-5.9843509568887232E-2</v>
      </c>
      <c r="O275" s="168">
        <f t="shared" si="9"/>
        <v>1</v>
      </c>
    </row>
    <row r="276" spans="1:15" s="99" customFormat="1" x14ac:dyDescent="0.25">
      <c r="A276" s="108">
        <v>82</v>
      </c>
      <c r="B276" s="129">
        <v>0.5</v>
      </c>
      <c r="C276" s="162">
        <v>36.799999999999997</v>
      </c>
      <c r="E276" s="111" t="s">
        <v>226</v>
      </c>
      <c r="F276" s="115">
        <v>36.184656112090764</v>
      </c>
      <c r="G276" s="113" t="s">
        <v>230</v>
      </c>
      <c r="H276" s="114">
        <v>0.61534388790923344</v>
      </c>
      <c r="J276" s="104">
        <v>274</v>
      </c>
      <c r="K276" s="105">
        <v>36.799999999999997</v>
      </c>
      <c r="L276" s="105">
        <v>36.184656112090764</v>
      </c>
      <c r="M276" s="106">
        <v>0.61534388790923344</v>
      </c>
      <c r="N276" s="105">
        <f t="shared" si="8"/>
        <v>1.7005658033699595E-2</v>
      </c>
      <c r="O276" s="168">
        <f t="shared" si="9"/>
        <v>1</v>
      </c>
    </row>
    <row r="277" spans="1:15" s="99" customFormat="1" x14ac:dyDescent="0.25">
      <c r="A277" s="108">
        <v>82</v>
      </c>
      <c r="B277" s="129">
        <v>1</v>
      </c>
      <c r="C277" s="162">
        <v>52</v>
      </c>
      <c r="E277" s="111" t="s">
        <v>226</v>
      </c>
      <c r="F277" s="115">
        <v>49.305639831317372</v>
      </c>
      <c r="G277" s="113" t="s">
        <v>230</v>
      </c>
      <c r="H277" s="114">
        <v>2.6943601686826284</v>
      </c>
      <c r="J277" s="104">
        <v>275</v>
      </c>
      <c r="K277" s="105">
        <v>52</v>
      </c>
      <c r="L277" s="105">
        <v>49.305639831317372</v>
      </c>
      <c r="M277" s="106">
        <v>2.6943601686826284</v>
      </c>
      <c r="N277" s="105">
        <f t="shared" si="8"/>
        <v>5.4646084664968828E-2</v>
      </c>
      <c r="O277" s="168">
        <f t="shared" si="9"/>
        <v>1</v>
      </c>
    </row>
    <row r="278" spans="1:15" s="99" customFormat="1" x14ac:dyDescent="0.25">
      <c r="A278" s="108">
        <v>82</v>
      </c>
      <c r="B278" s="129">
        <v>1.5</v>
      </c>
      <c r="C278" s="162">
        <v>62.2</v>
      </c>
      <c r="E278" s="111" t="s">
        <v>227</v>
      </c>
      <c r="F278" s="112"/>
      <c r="G278" s="113"/>
      <c r="H278" s="114"/>
      <c r="J278" s="104">
        <v>276</v>
      </c>
      <c r="K278" s="105">
        <v>62.2</v>
      </c>
      <c r="L278" s="105">
        <v>59.168143569772297</v>
      </c>
      <c r="M278" s="106">
        <v>3.0318564302277053</v>
      </c>
      <c r="N278" s="105">
        <f t="shared" si="8"/>
        <v>5.1241364817411886E-2</v>
      </c>
      <c r="O278" s="168">
        <f t="shared" si="9"/>
        <v>1</v>
      </c>
    </row>
    <row r="279" spans="1:15" s="99" customFormat="1" x14ac:dyDescent="0.25">
      <c r="A279" s="108">
        <v>82</v>
      </c>
      <c r="B279" s="129">
        <v>2</v>
      </c>
      <c r="C279" s="162">
        <v>67.599999999999994</v>
      </c>
      <c r="E279" s="111" t="s">
        <v>227</v>
      </c>
      <c r="F279" s="112"/>
      <c r="G279" s="113"/>
      <c r="H279" s="114"/>
      <c r="J279" s="104">
        <v>277</v>
      </c>
      <c r="K279" s="105">
        <v>67.599999999999994</v>
      </c>
      <c r="L279" s="105">
        <v>65.682860188109117</v>
      </c>
      <c r="M279" s="106">
        <v>1.9171398118908769</v>
      </c>
      <c r="N279" s="105">
        <f t="shared" si="8"/>
        <v>2.9187824744543414E-2</v>
      </c>
      <c r="O279" s="168">
        <f t="shared" si="9"/>
        <v>1</v>
      </c>
    </row>
    <row r="280" spans="1:15" s="99" customFormat="1" x14ac:dyDescent="0.25">
      <c r="A280" s="108">
        <v>82</v>
      </c>
      <c r="B280" s="129">
        <v>3</v>
      </c>
      <c r="C280" s="162">
        <v>73.900000000000006</v>
      </c>
      <c r="E280" s="111" t="s">
        <v>227</v>
      </c>
      <c r="F280" s="112"/>
      <c r="G280" s="113"/>
      <c r="H280" s="114"/>
      <c r="J280" s="104">
        <v>278</v>
      </c>
      <c r="K280" s="105">
        <v>73.900000000000006</v>
      </c>
      <c r="L280" s="105">
        <v>72.2049091736192</v>
      </c>
      <c r="M280" s="106">
        <v>1.695090826380806</v>
      </c>
      <c r="N280" s="105">
        <f t="shared" si="8"/>
        <v>2.3476116039491186E-2</v>
      </c>
      <c r="O280" s="168">
        <f t="shared" si="9"/>
        <v>1</v>
      </c>
    </row>
    <row r="281" spans="1:15" s="99" customFormat="1" x14ac:dyDescent="0.25">
      <c r="A281" s="108">
        <v>82</v>
      </c>
      <c r="B281" s="129">
        <v>6</v>
      </c>
      <c r="C281" s="162">
        <v>77.7</v>
      </c>
      <c r="E281" s="111" t="s">
        <v>227</v>
      </c>
      <c r="F281" s="112"/>
      <c r="G281" s="113"/>
      <c r="H281" s="114"/>
      <c r="J281" s="104">
        <v>279</v>
      </c>
      <c r="K281" s="105">
        <v>77.7</v>
      </c>
      <c r="L281" s="105">
        <v>76.067389299278091</v>
      </c>
      <c r="M281" s="106">
        <v>1.6326107007219122</v>
      </c>
      <c r="N281" s="105">
        <f t="shared" si="8"/>
        <v>2.1462688752187875E-2</v>
      </c>
      <c r="O281" s="168">
        <f t="shared" si="9"/>
        <v>1</v>
      </c>
    </row>
    <row r="282" spans="1:15" s="99" customFormat="1" x14ac:dyDescent="0.25">
      <c r="A282" s="108">
        <v>82</v>
      </c>
      <c r="B282" s="129">
        <v>10</v>
      </c>
      <c r="C282" s="162">
        <v>78</v>
      </c>
      <c r="E282" s="111" t="s">
        <v>226</v>
      </c>
      <c r="F282" s="115">
        <v>77.004256127160716</v>
      </c>
      <c r="G282" s="113" t="s">
        <v>230</v>
      </c>
      <c r="H282" s="114">
        <v>0.99574387283928445</v>
      </c>
      <c r="J282" s="104">
        <v>280</v>
      </c>
      <c r="K282" s="105">
        <v>78</v>
      </c>
      <c r="L282" s="105">
        <v>77.004256127160716</v>
      </c>
      <c r="M282" s="106">
        <v>0.99574387283928445</v>
      </c>
      <c r="N282" s="105">
        <f t="shared" si="8"/>
        <v>1.2931023853992774E-2</v>
      </c>
      <c r="O282" s="168">
        <f t="shared" si="9"/>
        <v>1</v>
      </c>
    </row>
    <row r="283" spans="1:15" s="99" customFormat="1" x14ac:dyDescent="0.25">
      <c r="A283" s="108">
        <v>82</v>
      </c>
      <c r="B283" s="129">
        <v>0</v>
      </c>
      <c r="C283" s="162">
        <v>21.5</v>
      </c>
      <c r="E283" s="111" t="s">
        <v>227</v>
      </c>
      <c r="F283" s="112"/>
      <c r="G283" s="113"/>
      <c r="H283" s="114"/>
      <c r="J283" s="104">
        <v>281</v>
      </c>
      <c r="K283" s="105">
        <v>21.5</v>
      </c>
      <c r="L283" s="105">
        <v>22.230341664094894</v>
      </c>
      <c r="M283" s="106">
        <v>-0.73034166409489387</v>
      </c>
      <c r="N283" s="105">
        <f t="shared" si="8"/>
        <v>-3.2853371087611202E-2</v>
      </c>
      <c r="O283" s="168">
        <f t="shared" si="9"/>
        <v>1</v>
      </c>
    </row>
    <row r="284" spans="1:15" s="99" customFormat="1" x14ac:dyDescent="0.25">
      <c r="A284" s="108">
        <v>82</v>
      </c>
      <c r="B284" s="129">
        <v>0.5</v>
      </c>
      <c r="C284" s="162">
        <v>35</v>
      </c>
      <c r="E284" s="111" t="s">
        <v>226</v>
      </c>
      <c r="F284" s="115">
        <v>36.184656112090764</v>
      </c>
      <c r="G284" s="113" t="s">
        <v>230</v>
      </c>
      <c r="H284" s="114">
        <v>-1.1846561120907637</v>
      </c>
      <c r="J284" s="104">
        <v>282</v>
      </c>
      <c r="K284" s="105">
        <v>35</v>
      </c>
      <c r="L284" s="105">
        <v>36.184656112090764</v>
      </c>
      <c r="M284" s="106">
        <v>-1.1846561120907637</v>
      </c>
      <c r="N284" s="105">
        <f t="shared" si="8"/>
        <v>-3.2739183935339984E-2</v>
      </c>
      <c r="O284" s="168">
        <f t="shared" si="9"/>
        <v>1</v>
      </c>
    </row>
    <row r="285" spans="1:15" s="99" customFormat="1" x14ac:dyDescent="0.25">
      <c r="A285" s="108">
        <v>82</v>
      </c>
      <c r="B285" s="129">
        <v>1</v>
      </c>
      <c r="C285" s="162">
        <v>51</v>
      </c>
      <c r="E285" s="111" t="s">
        <v>227</v>
      </c>
      <c r="F285" s="112"/>
      <c r="G285" s="113"/>
      <c r="H285" s="114"/>
      <c r="J285" s="104">
        <v>283</v>
      </c>
      <c r="K285" s="105">
        <v>51</v>
      </c>
      <c r="L285" s="105">
        <v>49.305639831317372</v>
      </c>
      <c r="M285" s="106">
        <v>1.6943601686826284</v>
      </c>
      <c r="N285" s="105">
        <f t="shared" si="8"/>
        <v>3.4364429190642504E-2</v>
      </c>
      <c r="O285" s="168">
        <f t="shared" si="9"/>
        <v>1</v>
      </c>
    </row>
    <row r="286" spans="1:15" s="99" customFormat="1" x14ac:dyDescent="0.25">
      <c r="A286" s="108">
        <v>82</v>
      </c>
      <c r="B286" s="129">
        <v>1.5</v>
      </c>
      <c r="C286" s="162">
        <v>61.6</v>
      </c>
      <c r="E286" s="111" t="s">
        <v>226</v>
      </c>
      <c r="F286" s="115">
        <v>59.168143569772297</v>
      </c>
      <c r="G286" s="113" t="s">
        <v>230</v>
      </c>
      <c r="H286" s="114">
        <v>2.4318564302277039</v>
      </c>
      <c r="J286" s="104">
        <v>284</v>
      </c>
      <c r="K286" s="105">
        <v>61.6</v>
      </c>
      <c r="L286" s="105">
        <v>59.168143569772297</v>
      </c>
      <c r="M286" s="106">
        <v>2.4318564302277039</v>
      </c>
      <c r="N286" s="105">
        <f t="shared" si="8"/>
        <v>4.1100772873835539E-2</v>
      </c>
      <c r="O286" s="168">
        <f t="shared" si="9"/>
        <v>1</v>
      </c>
    </row>
    <row r="287" spans="1:15" s="99" customFormat="1" x14ac:dyDescent="0.25">
      <c r="A287" s="108">
        <v>82</v>
      </c>
      <c r="B287" s="129">
        <v>2</v>
      </c>
      <c r="C287" s="162">
        <v>67.400000000000006</v>
      </c>
      <c r="E287" s="111" t="s">
        <v>227</v>
      </c>
      <c r="F287" s="112"/>
      <c r="G287" s="113"/>
      <c r="H287" s="114"/>
      <c r="J287" s="104">
        <v>285</v>
      </c>
      <c r="K287" s="105">
        <v>67.400000000000006</v>
      </c>
      <c r="L287" s="105">
        <v>65.682860188109117</v>
      </c>
      <c r="M287" s="106">
        <v>1.7171398118908883</v>
      </c>
      <c r="N287" s="105">
        <f t="shared" si="8"/>
        <v>2.6142890351808255E-2</v>
      </c>
      <c r="O287" s="168">
        <f t="shared" si="9"/>
        <v>1</v>
      </c>
    </row>
    <row r="288" spans="1:15" s="99" customFormat="1" x14ac:dyDescent="0.25">
      <c r="A288" s="108">
        <v>82</v>
      </c>
      <c r="B288" s="129">
        <v>3</v>
      </c>
      <c r="C288" s="162">
        <v>74</v>
      </c>
      <c r="E288" s="111" t="s">
        <v>226</v>
      </c>
      <c r="F288" s="115">
        <v>72.2049091736192</v>
      </c>
      <c r="G288" s="113" t="s">
        <v>230</v>
      </c>
      <c r="H288" s="114">
        <v>1.7950908263808003</v>
      </c>
      <c r="J288" s="104">
        <v>286</v>
      </c>
      <c r="K288" s="105">
        <v>74</v>
      </c>
      <c r="L288" s="105">
        <v>72.2049091736192</v>
      </c>
      <c r="M288" s="106">
        <v>1.7950908263808003</v>
      </c>
      <c r="N288" s="105">
        <f t="shared" si="8"/>
        <v>2.486106342249448E-2</v>
      </c>
      <c r="O288" s="168">
        <f t="shared" si="9"/>
        <v>1</v>
      </c>
    </row>
    <row r="289" spans="1:16" s="99" customFormat="1" x14ac:dyDescent="0.25">
      <c r="A289" s="108">
        <v>82</v>
      </c>
      <c r="B289" s="129">
        <v>6</v>
      </c>
      <c r="C289" s="162">
        <v>78.2</v>
      </c>
      <c r="E289" s="111" t="s">
        <v>227</v>
      </c>
      <c r="F289" s="112"/>
      <c r="G289" s="113"/>
      <c r="H289" s="114"/>
      <c r="J289" s="104">
        <v>287</v>
      </c>
      <c r="K289" s="105">
        <v>78.2</v>
      </c>
      <c r="L289" s="105">
        <v>76.067389299278091</v>
      </c>
      <c r="M289" s="106">
        <v>2.1326107007219122</v>
      </c>
      <c r="N289" s="105">
        <f t="shared" si="8"/>
        <v>2.8035807727427177E-2</v>
      </c>
      <c r="O289" s="168">
        <f t="shared" si="9"/>
        <v>1</v>
      </c>
    </row>
    <row r="290" spans="1:16" s="99" customFormat="1" x14ac:dyDescent="0.25">
      <c r="A290" s="108">
        <v>82</v>
      </c>
      <c r="B290" s="129">
        <v>10</v>
      </c>
      <c r="C290" s="162">
        <v>78.5</v>
      </c>
      <c r="E290" s="111" t="s">
        <v>227</v>
      </c>
      <c r="F290" s="112"/>
      <c r="G290" s="113"/>
      <c r="H290" s="114"/>
      <c r="J290" s="104">
        <v>288</v>
      </c>
      <c r="K290" s="105">
        <v>78.5</v>
      </c>
      <c r="L290" s="105">
        <v>77.004256127160716</v>
      </c>
      <c r="M290" s="106">
        <v>1.4957438728392844</v>
      </c>
      <c r="N290" s="105">
        <f t="shared" si="8"/>
        <v>1.9424171442800422E-2</v>
      </c>
      <c r="O290" s="168">
        <f t="shared" si="9"/>
        <v>1</v>
      </c>
      <c r="P290" s="170">
        <f>SUM(O259:O290)/COUNT(O259:O290)</f>
        <v>0.8125</v>
      </c>
    </row>
    <row r="291" spans="1:16" s="99" customFormat="1" x14ac:dyDescent="0.25">
      <c r="A291" s="108">
        <v>86</v>
      </c>
      <c r="B291" s="131">
        <v>0</v>
      </c>
      <c r="C291" s="162">
        <v>24.2</v>
      </c>
      <c r="E291" s="111" t="s">
        <v>227</v>
      </c>
      <c r="F291" s="112"/>
      <c r="G291" s="113"/>
      <c r="H291" s="114"/>
      <c r="J291" s="104">
        <v>289</v>
      </c>
      <c r="K291" s="105">
        <v>24.2</v>
      </c>
      <c r="L291" s="105">
        <v>22.364573535752363</v>
      </c>
      <c r="M291" s="106">
        <v>1.8354264642476359</v>
      </c>
      <c r="N291" s="105">
        <f t="shared" si="8"/>
        <v>8.2068475900669152E-2</v>
      </c>
      <c r="O291" s="168">
        <f t="shared" si="9"/>
        <v>0</v>
      </c>
    </row>
    <row r="292" spans="1:16" s="99" customFormat="1" x14ac:dyDescent="0.25">
      <c r="A292" s="108">
        <v>86</v>
      </c>
      <c r="B292" s="131">
        <v>0.25</v>
      </c>
      <c r="C292" s="162">
        <v>27.4</v>
      </c>
      <c r="E292" s="111" t="s">
        <v>227</v>
      </c>
      <c r="F292" s="112"/>
      <c r="G292" s="113"/>
      <c r="H292" s="114"/>
      <c r="J292" s="104">
        <v>290</v>
      </c>
      <c r="K292" s="105">
        <v>27.4</v>
      </c>
      <c r="L292" s="105">
        <v>29.449416021918015</v>
      </c>
      <c r="M292" s="106">
        <v>-2.0494160219180166</v>
      </c>
      <c r="N292" s="105">
        <f t="shared" si="8"/>
        <v>-6.9591058117849228E-2</v>
      </c>
      <c r="O292" s="168">
        <f t="shared" si="9"/>
        <v>0</v>
      </c>
    </row>
    <row r="293" spans="1:16" s="99" customFormat="1" x14ac:dyDescent="0.25">
      <c r="A293" s="108">
        <v>86</v>
      </c>
      <c r="B293" s="131">
        <v>0.5</v>
      </c>
      <c r="C293" s="162">
        <v>34.9</v>
      </c>
      <c r="E293" s="111" t="s">
        <v>227</v>
      </c>
      <c r="F293" s="112"/>
      <c r="G293" s="113"/>
      <c r="H293" s="114"/>
      <c r="J293" s="104">
        <v>291</v>
      </c>
      <c r="K293" s="105">
        <v>34.9</v>
      </c>
      <c r="L293" s="105">
        <v>36.938979650730928</v>
      </c>
      <c r="M293" s="106">
        <v>-2.0389796507309299</v>
      </c>
      <c r="N293" s="105">
        <f t="shared" si="8"/>
        <v>-5.5198591569396091E-2</v>
      </c>
      <c r="O293" s="168">
        <f t="shared" si="9"/>
        <v>1</v>
      </c>
    </row>
    <row r="294" spans="1:16" s="99" customFormat="1" x14ac:dyDescent="0.25">
      <c r="A294" s="108">
        <v>86</v>
      </c>
      <c r="B294" s="131">
        <v>1</v>
      </c>
      <c r="C294" s="162">
        <v>49.1</v>
      </c>
      <c r="E294" s="111" t="s">
        <v>227</v>
      </c>
      <c r="F294" s="112"/>
      <c r="G294" s="113"/>
      <c r="H294" s="114"/>
      <c r="J294" s="104">
        <v>292</v>
      </c>
      <c r="K294" s="105">
        <v>49.1</v>
      </c>
      <c r="L294" s="105">
        <v>50.968585044300085</v>
      </c>
      <c r="M294" s="106">
        <v>-1.8685850443000831</v>
      </c>
      <c r="N294" s="105">
        <f t="shared" si="8"/>
        <v>-3.6661505173745265E-2</v>
      </c>
      <c r="O294" s="168">
        <f t="shared" si="9"/>
        <v>1</v>
      </c>
    </row>
    <row r="295" spans="1:16" s="99" customFormat="1" x14ac:dyDescent="0.25">
      <c r="A295" s="108">
        <v>86</v>
      </c>
      <c r="B295" s="131">
        <v>1.5</v>
      </c>
      <c r="C295" s="162">
        <v>59.6</v>
      </c>
      <c r="E295" s="111" t="s">
        <v>227</v>
      </c>
      <c r="F295" s="112"/>
      <c r="G295" s="113"/>
      <c r="H295" s="114"/>
      <c r="J295" s="104">
        <v>293</v>
      </c>
      <c r="K295" s="105">
        <v>59.6</v>
      </c>
      <c r="L295" s="105">
        <v>61.609436372272604</v>
      </c>
      <c r="M295" s="106">
        <v>-2.009436372272603</v>
      </c>
      <c r="N295" s="105">
        <f t="shared" si="8"/>
        <v>-3.2615723996088239E-2</v>
      </c>
      <c r="O295" s="168">
        <f t="shared" si="9"/>
        <v>1</v>
      </c>
    </row>
    <row r="296" spans="1:16" s="99" customFormat="1" x14ac:dyDescent="0.25">
      <c r="A296" s="108">
        <v>86</v>
      </c>
      <c r="B296" s="131">
        <v>2</v>
      </c>
      <c r="C296" s="162">
        <v>65.5</v>
      </c>
      <c r="E296" s="111" t="s">
        <v>227</v>
      </c>
      <c r="F296" s="112"/>
      <c r="G296" s="113"/>
      <c r="H296" s="114"/>
      <c r="J296" s="104">
        <v>294</v>
      </c>
      <c r="K296" s="105">
        <v>65.5</v>
      </c>
      <c r="L296" s="105">
        <v>68.631294927818857</v>
      </c>
      <c r="M296" s="106">
        <v>-3.1312949278188569</v>
      </c>
      <c r="N296" s="105">
        <f t="shared" si="8"/>
        <v>-4.5624884844619545E-2</v>
      </c>
      <c r="O296" s="168">
        <f t="shared" si="9"/>
        <v>1</v>
      </c>
    </row>
    <row r="297" spans="1:16" s="99" customFormat="1" x14ac:dyDescent="0.25">
      <c r="A297" s="108">
        <v>86</v>
      </c>
      <c r="B297" s="131">
        <v>6</v>
      </c>
      <c r="C297" s="162">
        <v>78.400000000000006</v>
      </c>
      <c r="E297" s="111" t="s">
        <v>226</v>
      </c>
      <c r="F297" s="115">
        <v>79.701036964665519</v>
      </c>
      <c r="G297" s="113" t="s">
        <v>230</v>
      </c>
      <c r="H297" s="114">
        <v>-1.3010369646655136</v>
      </c>
      <c r="J297" s="104">
        <v>295</v>
      </c>
      <c r="K297" s="105">
        <v>78.400000000000006</v>
      </c>
      <c r="L297" s="105">
        <v>79.701036964665519</v>
      </c>
      <c r="M297" s="106">
        <v>-1.3010369646655136</v>
      </c>
      <c r="N297" s="105">
        <f t="shared" si="8"/>
        <v>-1.6323965336138755E-2</v>
      </c>
      <c r="O297" s="168">
        <f t="shared" si="9"/>
        <v>1</v>
      </c>
    </row>
    <row r="298" spans="1:16" s="99" customFormat="1" x14ac:dyDescent="0.25">
      <c r="A298" s="108">
        <v>86</v>
      </c>
      <c r="B298" s="131">
        <v>10</v>
      </c>
      <c r="C298" s="162">
        <v>78.599999999999994</v>
      </c>
      <c r="E298" s="111" t="s">
        <v>227</v>
      </c>
      <c r="F298" s="112"/>
      <c r="G298" s="113"/>
      <c r="H298" s="114"/>
      <c r="J298" s="104">
        <v>296</v>
      </c>
      <c r="K298" s="105">
        <v>78.599999999999994</v>
      </c>
      <c r="L298" s="105">
        <v>80.658058157130711</v>
      </c>
      <c r="M298" s="106">
        <v>-2.0580581571307164</v>
      </c>
      <c r="N298" s="105">
        <f t="shared" si="8"/>
        <v>-2.5515840625885067E-2</v>
      </c>
      <c r="O298" s="168">
        <f t="shared" si="9"/>
        <v>1</v>
      </c>
    </row>
    <row r="299" spans="1:16" s="99" customFormat="1" x14ac:dyDescent="0.25">
      <c r="A299" s="108">
        <v>86</v>
      </c>
      <c r="B299" s="131">
        <v>0</v>
      </c>
      <c r="C299" s="162">
        <v>23.4</v>
      </c>
      <c r="E299" s="111" t="s">
        <v>227</v>
      </c>
      <c r="F299" s="112"/>
      <c r="G299" s="113"/>
      <c r="H299" s="114"/>
      <c r="J299" s="104">
        <v>297</v>
      </c>
      <c r="K299" s="105">
        <v>23.4</v>
      </c>
      <c r="L299" s="105">
        <v>22.364573535752363</v>
      </c>
      <c r="M299" s="106">
        <v>1.0354264642476352</v>
      </c>
      <c r="N299" s="105">
        <f t="shared" si="8"/>
        <v>4.6297617193208983E-2</v>
      </c>
      <c r="O299" s="168">
        <f t="shared" si="9"/>
        <v>1</v>
      </c>
    </row>
    <row r="300" spans="1:16" s="99" customFormat="1" x14ac:dyDescent="0.25">
      <c r="A300" s="108">
        <v>86</v>
      </c>
      <c r="B300" s="131">
        <v>0.5</v>
      </c>
      <c r="C300" s="162">
        <v>35.4</v>
      </c>
      <c r="E300" s="111" t="s">
        <v>227</v>
      </c>
      <c r="F300" s="112"/>
      <c r="G300" s="113"/>
      <c r="H300" s="114"/>
      <c r="J300" s="104">
        <v>298</v>
      </c>
      <c r="K300" s="105">
        <v>35.4</v>
      </c>
      <c r="L300" s="105">
        <v>36.938979650730928</v>
      </c>
      <c r="M300" s="106">
        <v>-1.5389796507309299</v>
      </c>
      <c r="N300" s="105">
        <f t="shared" si="8"/>
        <v>-4.1662754772396032E-2</v>
      </c>
      <c r="O300" s="168">
        <f t="shared" si="9"/>
        <v>1</v>
      </c>
    </row>
    <row r="301" spans="1:16" s="99" customFormat="1" x14ac:dyDescent="0.25">
      <c r="A301" s="108">
        <v>86</v>
      </c>
      <c r="B301" s="131">
        <v>1</v>
      </c>
      <c r="C301" s="162">
        <v>47.8</v>
      </c>
      <c r="E301" s="111" t="s">
        <v>227</v>
      </c>
      <c r="F301" s="112"/>
      <c r="G301" s="113"/>
      <c r="H301" s="114"/>
      <c r="J301" s="104">
        <v>299</v>
      </c>
      <c r="K301" s="105">
        <v>47.8</v>
      </c>
      <c r="L301" s="105">
        <v>50.968585044300085</v>
      </c>
      <c r="M301" s="106">
        <v>-3.1685850443000874</v>
      </c>
      <c r="N301" s="105">
        <f t="shared" si="8"/>
        <v>-6.2167412368737837E-2</v>
      </c>
      <c r="O301" s="168">
        <f t="shared" si="9"/>
        <v>1</v>
      </c>
    </row>
    <row r="302" spans="1:16" s="99" customFormat="1" x14ac:dyDescent="0.25">
      <c r="A302" s="108">
        <v>86</v>
      </c>
      <c r="B302" s="131">
        <v>1.5</v>
      </c>
      <c r="C302" s="162">
        <v>56.5</v>
      </c>
      <c r="E302" s="111" t="s">
        <v>227</v>
      </c>
      <c r="F302" s="112"/>
      <c r="G302" s="113"/>
      <c r="H302" s="114"/>
      <c r="J302" s="104">
        <v>300</v>
      </c>
      <c r="K302" s="105">
        <v>56.5</v>
      </c>
      <c r="L302" s="105">
        <v>61.609436372272604</v>
      </c>
      <c r="M302" s="106">
        <v>-5.1094363722726044</v>
      </c>
      <c r="N302" s="105">
        <f t="shared" si="8"/>
        <v>-8.2932691372130649E-2</v>
      </c>
      <c r="O302" s="168">
        <f t="shared" si="9"/>
        <v>0</v>
      </c>
    </row>
    <row r="303" spans="1:16" s="99" customFormat="1" x14ac:dyDescent="0.25">
      <c r="A303" s="108">
        <v>86</v>
      </c>
      <c r="B303" s="131">
        <v>2</v>
      </c>
      <c r="C303" s="162">
        <v>63</v>
      </c>
      <c r="E303" s="111" t="s">
        <v>227</v>
      </c>
      <c r="F303" s="112"/>
      <c r="G303" s="113"/>
      <c r="H303" s="114"/>
      <c r="J303" s="104">
        <v>301</v>
      </c>
      <c r="K303" s="105">
        <v>63</v>
      </c>
      <c r="L303" s="105">
        <v>68.631294927818857</v>
      </c>
      <c r="M303" s="106">
        <v>-5.6312949278188569</v>
      </c>
      <c r="N303" s="105">
        <f t="shared" si="8"/>
        <v>-8.2051415957420326E-2</v>
      </c>
      <c r="O303" s="168">
        <f t="shared" si="9"/>
        <v>0</v>
      </c>
    </row>
    <row r="304" spans="1:16" s="99" customFormat="1" x14ac:dyDescent="0.25">
      <c r="A304" s="108">
        <v>86</v>
      </c>
      <c r="B304" s="131">
        <v>3</v>
      </c>
      <c r="C304" s="162">
        <v>69.599999999999994</v>
      </c>
      <c r="E304" s="111" t="s">
        <v>227</v>
      </c>
      <c r="F304" s="112"/>
      <c r="G304" s="113"/>
      <c r="H304" s="114"/>
      <c r="J304" s="104">
        <v>302</v>
      </c>
      <c r="K304" s="105">
        <v>69.599999999999994</v>
      </c>
      <c r="L304" s="105">
        <v>75.615172943812652</v>
      </c>
      <c r="M304" s="106">
        <v>-6.015172943812658</v>
      </c>
      <c r="N304" s="105">
        <f t="shared" si="8"/>
        <v>-7.9549814007333575E-2</v>
      </c>
      <c r="O304" s="168">
        <f t="shared" si="9"/>
        <v>0</v>
      </c>
    </row>
    <row r="305" spans="1:15" s="99" customFormat="1" x14ac:dyDescent="0.25">
      <c r="A305" s="108">
        <v>86</v>
      </c>
      <c r="B305" s="131">
        <v>6</v>
      </c>
      <c r="C305" s="162">
        <v>74</v>
      </c>
      <c r="E305" s="111" t="s">
        <v>227</v>
      </c>
      <c r="F305" s="112"/>
      <c r="G305" s="113"/>
      <c r="H305" s="114"/>
      <c r="J305" s="104">
        <v>303</v>
      </c>
      <c r="K305" s="105">
        <v>74</v>
      </c>
      <c r="L305" s="105">
        <v>79.701036964665519</v>
      </c>
      <c r="M305" s="106">
        <v>-5.7010369646655192</v>
      </c>
      <c r="N305" s="105">
        <f t="shared" si="8"/>
        <v>-7.1530273404008582E-2</v>
      </c>
      <c r="O305" s="168">
        <f t="shared" si="9"/>
        <v>0</v>
      </c>
    </row>
    <row r="306" spans="1:15" s="99" customFormat="1" x14ac:dyDescent="0.25">
      <c r="A306" s="108">
        <v>86</v>
      </c>
      <c r="B306" s="131">
        <v>10</v>
      </c>
      <c r="C306" s="162">
        <v>74.099999999999994</v>
      </c>
      <c r="E306" s="111" t="s">
        <v>227</v>
      </c>
      <c r="F306" s="112"/>
      <c r="G306" s="113"/>
      <c r="H306" s="114"/>
      <c r="J306" s="104">
        <v>304</v>
      </c>
      <c r="K306" s="105">
        <v>74.099999999999994</v>
      </c>
      <c r="L306" s="105">
        <v>80.658058157130711</v>
      </c>
      <c r="M306" s="106">
        <v>-6.5580581571307164</v>
      </c>
      <c r="N306" s="105">
        <f t="shared" si="8"/>
        <v>-8.1306918452647384E-2</v>
      </c>
      <c r="O306" s="168">
        <f t="shared" si="9"/>
        <v>0</v>
      </c>
    </row>
    <row r="307" spans="1:15" s="99" customFormat="1" x14ac:dyDescent="0.25">
      <c r="A307" s="108">
        <v>86</v>
      </c>
      <c r="B307" s="131">
        <v>0</v>
      </c>
      <c r="C307" s="162">
        <v>21.4</v>
      </c>
      <c r="E307" s="111" t="s">
        <v>227</v>
      </c>
      <c r="F307" s="112"/>
      <c r="G307" s="113"/>
      <c r="H307" s="114"/>
      <c r="J307" s="104">
        <v>305</v>
      </c>
      <c r="K307" s="105">
        <v>21.4</v>
      </c>
      <c r="L307" s="105">
        <v>22.364573535752363</v>
      </c>
      <c r="M307" s="106">
        <v>-0.96457353575236482</v>
      </c>
      <c r="N307" s="105">
        <f t="shared" si="8"/>
        <v>-4.3129529575441368E-2</v>
      </c>
      <c r="O307" s="168">
        <f t="shared" si="9"/>
        <v>1</v>
      </c>
    </row>
    <row r="308" spans="1:15" s="99" customFormat="1" x14ac:dyDescent="0.25">
      <c r="A308" s="108">
        <v>86</v>
      </c>
      <c r="B308" s="131">
        <v>0.5</v>
      </c>
      <c r="C308" s="162">
        <v>37</v>
      </c>
      <c r="E308" s="111" t="s">
        <v>226</v>
      </c>
      <c r="F308" s="115">
        <v>36.938979650730928</v>
      </c>
      <c r="G308" s="113" t="s">
        <v>230</v>
      </c>
      <c r="H308" s="114">
        <v>6.1020349269071517E-2</v>
      </c>
      <c r="J308" s="104">
        <v>306</v>
      </c>
      <c r="K308" s="105">
        <v>37</v>
      </c>
      <c r="L308" s="105">
        <v>36.938979650730928</v>
      </c>
      <c r="M308" s="106">
        <v>6.1020349269071517E-2</v>
      </c>
      <c r="N308" s="105">
        <f t="shared" si="8"/>
        <v>1.6519229780041875E-3</v>
      </c>
      <c r="O308" s="168">
        <f t="shared" si="9"/>
        <v>1</v>
      </c>
    </row>
    <row r="309" spans="1:15" s="99" customFormat="1" x14ac:dyDescent="0.25">
      <c r="A309" s="108">
        <v>86</v>
      </c>
      <c r="B309" s="131">
        <v>1</v>
      </c>
      <c r="C309" s="162">
        <v>53.1</v>
      </c>
      <c r="E309" s="111" t="s">
        <v>227</v>
      </c>
      <c r="F309" s="112"/>
      <c r="G309" s="113"/>
      <c r="H309" s="114"/>
      <c r="J309" s="104">
        <v>307</v>
      </c>
      <c r="K309" s="105">
        <v>53.1</v>
      </c>
      <c r="L309" s="105">
        <v>50.968585044300085</v>
      </c>
      <c r="M309" s="106">
        <v>2.1314149556999169</v>
      </c>
      <c r="N309" s="105">
        <f t="shared" si="8"/>
        <v>4.1818209272385463E-2</v>
      </c>
      <c r="O309" s="168">
        <f t="shared" si="9"/>
        <v>1</v>
      </c>
    </row>
    <row r="310" spans="1:15" s="99" customFormat="1" x14ac:dyDescent="0.25">
      <c r="A310" s="108">
        <v>86</v>
      </c>
      <c r="B310" s="131">
        <v>1.5</v>
      </c>
      <c r="C310" s="162">
        <v>63.7</v>
      </c>
      <c r="E310" s="111" t="s">
        <v>227</v>
      </c>
      <c r="F310" s="112"/>
      <c r="G310" s="113"/>
      <c r="H310" s="114"/>
      <c r="J310" s="104">
        <v>308</v>
      </c>
      <c r="K310" s="105">
        <v>63.7</v>
      </c>
      <c r="L310" s="105">
        <v>61.609436372272604</v>
      </c>
      <c r="M310" s="106">
        <v>2.0905636277273985</v>
      </c>
      <c r="N310" s="105">
        <f t="shared" si="8"/>
        <v>3.393252317867753E-2</v>
      </c>
      <c r="O310" s="168">
        <f t="shared" si="9"/>
        <v>1</v>
      </c>
    </row>
    <row r="311" spans="1:15" s="99" customFormat="1" x14ac:dyDescent="0.25">
      <c r="A311" s="108">
        <v>86</v>
      </c>
      <c r="B311" s="131">
        <v>2</v>
      </c>
      <c r="C311" s="162">
        <v>69.900000000000006</v>
      </c>
      <c r="E311" s="111" t="s">
        <v>226</v>
      </c>
      <c r="F311" s="115">
        <v>68.631294927818857</v>
      </c>
      <c r="G311" s="113" t="s">
        <v>230</v>
      </c>
      <c r="H311" s="114">
        <v>1.2687050721811488</v>
      </c>
      <c r="J311" s="104">
        <v>309</v>
      </c>
      <c r="K311" s="105">
        <v>69.900000000000006</v>
      </c>
      <c r="L311" s="105">
        <v>68.631294927818857</v>
      </c>
      <c r="M311" s="106">
        <v>1.2687050721811488</v>
      </c>
      <c r="N311" s="105">
        <f t="shared" si="8"/>
        <v>1.8485809913909912E-2</v>
      </c>
      <c r="O311" s="168">
        <f t="shared" si="9"/>
        <v>1</v>
      </c>
    </row>
    <row r="312" spans="1:15" s="99" customFormat="1" x14ac:dyDescent="0.25">
      <c r="A312" s="108">
        <v>86</v>
      </c>
      <c r="B312" s="131">
        <v>3</v>
      </c>
      <c r="C312" s="162">
        <v>77.400000000000006</v>
      </c>
      <c r="E312" s="111" t="s">
        <v>227</v>
      </c>
      <c r="F312" s="112"/>
      <c r="G312" s="113"/>
      <c r="H312" s="114"/>
      <c r="J312" s="104">
        <v>310</v>
      </c>
      <c r="K312" s="105">
        <v>77.400000000000006</v>
      </c>
      <c r="L312" s="105">
        <v>75.615172943812652</v>
      </c>
      <c r="M312" s="106">
        <v>1.7848270561873534</v>
      </c>
      <c r="N312" s="105">
        <f t="shared" si="8"/>
        <v>2.3604086147017138E-2</v>
      </c>
      <c r="O312" s="168">
        <f t="shared" si="9"/>
        <v>1</v>
      </c>
    </row>
    <row r="313" spans="1:15" s="99" customFormat="1" x14ac:dyDescent="0.25">
      <c r="A313" s="108">
        <v>86</v>
      </c>
      <c r="B313" s="131">
        <v>6</v>
      </c>
      <c r="C313" s="162">
        <v>82.3</v>
      </c>
      <c r="E313" s="111" t="s">
        <v>227</v>
      </c>
      <c r="F313" s="112"/>
      <c r="G313" s="113"/>
      <c r="H313" s="114"/>
      <c r="J313" s="104">
        <v>311</v>
      </c>
      <c r="K313" s="105">
        <v>82.3</v>
      </c>
      <c r="L313" s="105">
        <v>79.701036964665519</v>
      </c>
      <c r="M313" s="106">
        <v>2.5989630353344779</v>
      </c>
      <c r="N313" s="105">
        <f t="shared" si="8"/>
        <v>3.2608898633109333E-2</v>
      </c>
      <c r="O313" s="168">
        <f t="shared" si="9"/>
        <v>1</v>
      </c>
    </row>
    <row r="314" spans="1:15" s="99" customFormat="1" x14ac:dyDescent="0.25">
      <c r="A314" s="108">
        <v>86</v>
      </c>
      <c r="B314" s="131">
        <v>10</v>
      </c>
      <c r="C314" s="162">
        <v>82.5</v>
      </c>
      <c r="E314" s="111" t="s">
        <v>227</v>
      </c>
      <c r="F314" s="112"/>
      <c r="G314" s="113"/>
      <c r="H314" s="114"/>
      <c r="J314" s="104">
        <v>312</v>
      </c>
      <c r="K314" s="105">
        <v>82.5</v>
      </c>
      <c r="L314" s="105">
        <v>80.658058157130711</v>
      </c>
      <c r="M314" s="106">
        <v>1.8419418428692893</v>
      </c>
      <c r="N314" s="105">
        <f t="shared" si="8"/>
        <v>2.2836426823975669E-2</v>
      </c>
      <c r="O314" s="168">
        <f t="shared" si="9"/>
        <v>1</v>
      </c>
    </row>
    <row r="315" spans="1:15" s="99" customFormat="1" x14ac:dyDescent="0.25">
      <c r="A315" s="108">
        <v>86</v>
      </c>
      <c r="B315" s="131">
        <v>0</v>
      </c>
      <c r="C315" s="162">
        <v>21.8</v>
      </c>
      <c r="E315" s="111" t="s">
        <v>227</v>
      </c>
      <c r="F315" s="112"/>
      <c r="G315" s="113"/>
      <c r="H315" s="114"/>
      <c r="J315" s="104">
        <v>313</v>
      </c>
      <c r="K315" s="105">
        <v>21.8</v>
      </c>
      <c r="L315" s="105">
        <v>22.364573535752363</v>
      </c>
      <c r="M315" s="106">
        <v>-0.56457353575236269</v>
      </c>
      <c r="N315" s="105">
        <f t="shared" si="8"/>
        <v>-2.52441002217112E-2</v>
      </c>
      <c r="O315" s="168">
        <f t="shared" si="9"/>
        <v>1</v>
      </c>
    </row>
    <row r="316" spans="1:15" s="99" customFormat="1" x14ac:dyDescent="0.25">
      <c r="A316" s="108">
        <v>86</v>
      </c>
      <c r="B316" s="131">
        <v>0.5</v>
      </c>
      <c r="C316" s="162">
        <v>39.5</v>
      </c>
      <c r="E316" s="111" t="s">
        <v>227</v>
      </c>
      <c r="F316" s="112"/>
      <c r="G316" s="113"/>
      <c r="H316" s="114"/>
      <c r="J316" s="104">
        <v>314</v>
      </c>
      <c r="K316" s="105">
        <v>39.5</v>
      </c>
      <c r="L316" s="105">
        <v>36.938979650730928</v>
      </c>
      <c r="M316" s="106">
        <v>2.5610203492690715</v>
      </c>
      <c r="N316" s="105">
        <f t="shared" si="8"/>
        <v>6.9331106963004471E-2</v>
      </c>
      <c r="O316" s="168">
        <f t="shared" si="9"/>
        <v>0</v>
      </c>
    </row>
    <row r="317" spans="1:15" s="99" customFormat="1" x14ac:dyDescent="0.25">
      <c r="A317" s="108">
        <v>86</v>
      </c>
      <c r="B317" s="131">
        <v>1</v>
      </c>
      <c r="C317" s="162">
        <v>55.6</v>
      </c>
      <c r="E317" s="111" t="s">
        <v>226</v>
      </c>
      <c r="F317" s="115">
        <v>50.968585044300085</v>
      </c>
      <c r="G317" s="113" t="s">
        <v>230</v>
      </c>
      <c r="H317" s="114">
        <v>4.6314149556999169</v>
      </c>
      <c r="J317" s="104">
        <v>315</v>
      </c>
      <c r="K317" s="105">
        <v>55.6</v>
      </c>
      <c r="L317" s="105">
        <v>50.968585044300085</v>
      </c>
      <c r="M317" s="106">
        <v>4.6314149556999169</v>
      </c>
      <c r="N317" s="105">
        <f t="shared" si="8"/>
        <v>9.0868030801217164E-2</v>
      </c>
      <c r="O317" s="168">
        <f t="shared" si="9"/>
        <v>0</v>
      </c>
    </row>
    <row r="318" spans="1:15" s="99" customFormat="1" x14ac:dyDescent="0.25">
      <c r="A318" s="108">
        <v>86</v>
      </c>
      <c r="B318" s="131">
        <v>1.5</v>
      </c>
      <c r="C318" s="162">
        <v>65.3</v>
      </c>
      <c r="E318" s="111" t="s">
        <v>227</v>
      </c>
      <c r="F318" s="112"/>
      <c r="G318" s="113"/>
      <c r="H318" s="114"/>
      <c r="J318" s="104">
        <v>316</v>
      </c>
      <c r="K318" s="105">
        <v>65.3</v>
      </c>
      <c r="L318" s="105">
        <v>61.609436372272604</v>
      </c>
      <c r="M318" s="106">
        <v>3.6905636277273928</v>
      </c>
      <c r="N318" s="105">
        <f t="shared" si="8"/>
        <v>5.99025708566348E-2</v>
      </c>
      <c r="O318" s="168">
        <f t="shared" si="9"/>
        <v>1</v>
      </c>
    </row>
    <row r="319" spans="1:15" s="99" customFormat="1" x14ac:dyDescent="0.25">
      <c r="A319" s="108">
        <v>86</v>
      </c>
      <c r="B319" s="131">
        <v>2</v>
      </c>
      <c r="C319" s="162">
        <v>71.5</v>
      </c>
      <c r="E319" s="111" t="s">
        <v>227</v>
      </c>
      <c r="F319" s="112"/>
      <c r="G319" s="113"/>
      <c r="H319" s="114"/>
      <c r="J319" s="104">
        <v>317</v>
      </c>
      <c r="K319" s="105">
        <v>71.5</v>
      </c>
      <c r="L319" s="105">
        <v>68.631294927818857</v>
      </c>
      <c r="M319" s="106">
        <v>2.8687050721811431</v>
      </c>
      <c r="N319" s="105">
        <f t="shared" si="8"/>
        <v>4.1798789826102328E-2</v>
      </c>
      <c r="O319" s="168">
        <f t="shared" si="9"/>
        <v>1</v>
      </c>
    </row>
    <row r="320" spans="1:15" s="99" customFormat="1" x14ac:dyDescent="0.25">
      <c r="A320" s="108">
        <v>86</v>
      </c>
      <c r="B320" s="131">
        <v>3</v>
      </c>
      <c r="C320" s="162">
        <v>78.099999999999994</v>
      </c>
      <c r="E320" s="111" t="s">
        <v>227</v>
      </c>
      <c r="F320" s="112"/>
      <c r="G320" s="113"/>
      <c r="H320" s="114"/>
      <c r="J320" s="104">
        <v>318</v>
      </c>
      <c r="K320" s="105">
        <v>78.099999999999994</v>
      </c>
      <c r="L320" s="105">
        <v>75.615172943812652</v>
      </c>
      <c r="M320" s="106">
        <v>2.484827056187342</v>
      </c>
      <c r="N320" s="105">
        <f t="shared" si="8"/>
        <v>3.2861487442920244E-2</v>
      </c>
      <c r="O320" s="168">
        <f t="shared" si="9"/>
        <v>1</v>
      </c>
    </row>
    <row r="321" spans="1:16" s="99" customFormat="1" x14ac:dyDescent="0.25">
      <c r="A321" s="108">
        <v>86</v>
      </c>
      <c r="B321" s="131">
        <v>6</v>
      </c>
      <c r="C321" s="162">
        <v>82.4</v>
      </c>
      <c r="E321" s="111" t="s">
        <v>227</v>
      </c>
      <c r="F321" s="112"/>
      <c r="G321" s="113"/>
      <c r="H321" s="114"/>
      <c r="J321" s="104">
        <v>319</v>
      </c>
      <c r="K321" s="105">
        <v>82.4</v>
      </c>
      <c r="L321" s="105">
        <v>79.701036964665519</v>
      </c>
      <c r="M321" s="106">
        <v>2.6989630353344864</v>
      </c>
      <c r="N321" s="105">
        <f t="shared" si="8"/>
        <v>3.386358745283375E-2</v>
      </c>
      <c r="O321" s="168">
        <f t="shared" si="9"/>
        <v>1</v>
      </c>
    </row>
    <row r="322" spans="1:16" s="99" customFormat="1" x14ac:dyDescent="0.25">
      <c r="A322" s="108">
        <v>86</v>
      </c>
      <c r="B322" s="131">
        <v>10</v>
      </c>
      <c r="C322" s="162">
        <v>82.5</v>
      </c>
      <c r="E322" s="111" t="s">
        <v>227</v>
      </c>
      <c r="F322" s="112"/>
      <c r="G322" s="113"/>
      <c r="H322" s="114"/>
      <c r="J322" s="104">
        <v>320</v>
      </c>
      <c r="K322" s="105">
        <v>82.5</v>
      </c>
      <c r="L322" s="105">
        <v>80.658058157130711</v>
      </c>
      <c r="M322" s="106">
        <v>1.8419418428692893</v>
      </c>
      <c r="N322" s="105">
        <f t="shared" si="8"/>
        <v>2.2836426823975669E-2</v>
      </c>
      <c r="O322" s="168">
        <f t="shared" si="9"/>
        <v>1</v>
      </c>
      <c r="P322" s="170">
        <f>SUM(O291:O322)/COUNT(O291:O322)</f>
        <v>0.71875</v>
      </c>
    </row>
    <row r="323" spans="1:16" s="99" customFormat="1" x14ac:dyDescent="0.25">
      <c r="A323" s="108">
        <v>90</v>
      </c>
      <c r="B323" s="131">
        <v>0</v>
      </c>
      <c r="C323" s="162">
        <v>23.4</v>
      </c>
      <c r="E323" s="111" t="s">
        <v>227</v>
      </c>
      <c r="F323" s="112"/>
      <c r="G323" s="113"/>
      <c r="H323" s="114"/>
      <c r="J323" s="104">
        <v>321</v>
      </c>
      <c r="K323" s="105">
        <v>23.4</v>
      </c>
      <c r="L323" s="105">
        <v>22.638191077998684</v>
      </c>
      <c r="M323" s="106">
        <v>0.76180892200131467</v>
      </c>
      <c r="N323" s="105">
        <f t="shared" si="8"/>
        <v>3.3651492708783245E-2</v>
      </c>
      <c r="O323" s="168">
        <f t="shared" si="9"/>
        <v>1</v>
      </c>
    </row>
    <row r="324" spans="1:16" s="99" customFormat="1" x14ac:dyDescent="0.25">
      <c r="A324" s="108">
        <v>90</v>
      </c>
      <c r="B324" s="131">
        <v>0.5</v>
      </c>
      <c r="C324" s="162">
        <v>38.6</v>
      </c>
      <c r="E324" s="111" t="s">
        <v>227</v>
      </c>
      <c r="F324" s="112"/>
      <c r="G324" s="113"/>
      <c r="H324" s="114"/>
      <c r="J324" s="104">
        <v>322</v>
      </c>
      <c r="K324" s="105">
        <v>38.6</v>
      </c>
      <c r="L324" s="105">
        <v>37.808462596323153</v>
      </c>
      <c r="M324" s="106">
        <v>0.79153740367684833</v>
      </c>
      <c r="N324" s="105">
        <f t="shared" ref="N324:N387" si="10">M324/L324</f>
        <v>2.0935455962015889E-2</v>
      </c>
      <c r="O324" s="168">
        <f t="shared" ref="O324:O387" si="11">IF(N324&lt;-0.065,0,IF(N324&gt;0.065,0,1))</f>
        <v>1</v>
      </c>
    </row>
    <row r="325" spans="1:16" s="99" customFormat="1" x14ac:dyDescent="0.25">
      <c r="A325" s="108">
        <v>90</v>
      </c>
      <c r="B325" s="131">
        <v>1</v>
      </c>
      <c r="C325" s="162">
        <v>55.8</v>
      </c>
      <c r="E325" s="111" t="s">
        <v>227</v>
      </c>
      <c r="F325" s="112"/>
      <c r="G325" s="113"/>
      <c r="H325" s="114"/>
      <c r="J325" s="104">
        <v>323</v>
      </c>
      <c r="K325" s="105">
        <v>55.8</v>
      </c>
      <c r="L325" s="105">
        <v>52.733780223501114</v>
      </c>
      <c r="M325" s="106">
        <v>3.0662197764988832</v>
      </c>
      <c r="N325" s="105">
        <f t="shared" si="10"/>
        <v>5.8145267862522866E-2</v>
      </c>
      <c r="O325" s="168">
        <f t="shared" si="11"/>
        <v>1</v>
      </c>
    </row>
    <row r="326" spans="1:16" s="99" customFormat="1" x14ac:dyDescent="0.25">
      <c r="A326" s="108">
        <v>90</v>
      </c>
      <c r="B326" s="131">
        <v>1.5</v>
      </c>
      <c r="C326" s="162">
        <v>66.3</v>
      </c>
      <c r="E326" s="111" t="s">
        <v>227</v>
      </c>
      <c r="F326" s="112"/>
      <c r="G326" s="113"/>
      <c r="H326" s="114"/>
      <c r="J326" s="104">
        <v>324</v>
      </c>
      <c r="K326" s="105">
        <v>66.3</v>
      </c>
      <c r="L326" s="105">
        <v>64.139201138336347</v>
      </c>
      <c r="M326" s="106">
        <v>2.1607988616636504</v>
      </c>
      <c r="N326" s="105">
        <f t="shared" si="10"/>
        <v>3.3689207587777846E-2</v>
      </c>
      <c r="O326" s="168">
        <f t="shared" si="11"/>
        <v>1</v>
      </c>
    </row>
    <row r="327" spans="1:16" s="99" customFormat="1" x14ac:dyDescent="0.25">
      <c r="A327" s="108">
        <v>90</v>
      </c>
      <c r="B327" s="131">
        <v>2</v>
      </c>
      <c r="C327" s="162">
        <v>72.5</v>
      </c>
      <c r="E327" s="111" t="s">
        <v>226</v>
      </c>
      <c r="F327" s="115">
        <v>71.64357093526074</v>
      </c>
      <c r="G327" s="113" t="s">
        <v>230</v>
      </c>
      <c r="H327" s="114">
        <v>0.85642906473925962</v>
      </c>
      <c r="J327" s="104">
        <v>325</v>
      </c>
      <c r="K327" s="105">
        <v>72.5</v>
      </c>
      <c r="L327" s="105">
        <v>71.64357093526074</v>
      </c>
      <c r="M327" s="106">
        <v>0.85642906473925962</v>
      </c>
      <c r="N327" s="105">
        <f t="shared" si="10"/>
        <v>1.1954025372536977E-2</v>
      </c>
      <c r="O327" s="168">
        <f t="shared" si="11"/>
        <v>1</v>
      </c>
    </row>
    <row r="328" spans="1:16" s="99" customFormat="1" x14ac:dyDescent="0.25">
      <c r="A328" s="108">
        <v>90</v>
      </c>
      <c r="B328" s="131">
        <v>3</v>
      </c>
      <c r="C328" s="162">
        <v>80.099999999999994</v>
      </c>
      <c r="E328" s="111" t="s">
        <v>227</v>
      </c>
      <c r="F328" s="112"/>
      <c r="G328" s="113"/>
      <c r="H328" s="114"/>
      <c r="J328" s="104">
        <v>326</v>
      </c>
      <c r="K328" s="105">
        <v>80.099999999999994</v>
      </c>
      <c r="L328" s="105">
        <v>79.036330027369161</v>
      </c>
      <c r="M328" s="106">
        <v>1.0636699726308336</v>
      </c>
      <c r="N328" s="105">
        <f t="shared" si="10"/>
        <v>1.3457987893194178E-2</v>
      </c>
      <c r="O328" s="168">
        <f t="shared" si="11"/>
        <v>1</v>
      </c>
    </row>
    <row r="329" spans="1:16" s="99" customFormat="1" x14ac:dyDescent="0.25">
      <c r="A329" s="108">
        <v>90</v>
      </c>
      <c r="B329" s="131">
        <v>6</v>
      </c>
      <c r="C329" s="162">
        <v>85</v>
      </c>
      <c r="E329" s="111" t="s">
        <v>227</v>
      </c>
      <c r="F329" s="112"/>
      <c r="G329" s="113"/>
      <c r="H329" s="114"/>
      <c r="J329" s="104">
        <v>327</v>
      </c>
      <c r="K329" s="105">
        <v>85</v>
      </c>
      <c r="L329" s="105">
        <v>83.262702379874682</v>
      </c>
      <c r="M329" s="106">
        <v>1.7372976201253181</v>
      </c>
      <c r="N329" s="105">
        <f t="shared" si="10"/>
        <v>2.0865256236809796E-2</v>
      </c>
      <c r="O329" s="168">
        <f t="shared" si="11"/>
        <v>1</v>
      </c>
    </row>
    <row r="330" spans="1:16" s="99" customFormat="1" x14ac:dyDescent="0.25">
      <c r="A330" s="108">
        <v>90</v>
      </c>
      <c r="B330" s="131">
        <v>10</v>
      </c>
      <c r="C330" s="162">
        <v>85.6</v>
      </c>
      <c r="E330" s="111" t="s">
        <v>227</v>
      </c>
      <c r="F330" s="112"/>
      <c r="G330" s="113"/>
      <c r="H330" s="114"/>
      <c r="J330" s="104">
        <v>328</v>
      </c>
      <c r="K330" s="105">
        <v>85.6</v>
      </c>
      <c r="L330" s="105">
        <v>84.165578377422477</v>
      </c>
      <c r="M330" s="106">
        <v>1.434421622577517</v>
      </c>
      <c r="N330" s="105">
        <f t="shared" si="10"/>
        <v>1.7042853506514993E-2</v>
      </c>
      <c r="O330" s="168">
        <f t="shared" si="11"/>
        <v>1</v>
      </c>
    </row>
    <row r="331" spans="1:16" s="99" customFormat="1" x14ac:dyDescent="0.25">
      <c r="A331" s="108">
        <v>90</v>
      </c>
      <c r="B331" s="131">
        <v>0</v>
      </c>
      <c r="C331" s="162">
        <v>22.4</v>
      </c>
      <c r="E331" s="111" t="s">
        <v>227</v>
      </c>
      <c r="F331" s="112"/>
      <c r="G331" s="113"/>
      <c r="H331" s="114"/>
      <c r="J331" s="104">
        <v>329</v>
      </c>
      <c r="K331" s="105">
        <v>22.4</v>
      </c>
      <c r="L331" s="105">
        <v>22.638191077998684</v>
      </c>
      <c r="M331" s="106">
        <v>-0.23819107799868533</v>
      </c>
      <c r="N331" s="105">
        <f t="shared" si="10"/>
        <v>-1.0521648005267321E-2</v>
      </c>
      <c r="O331" s="168">
        <f t="shared" si="11"/>
        <v>1</v>
      </c>
    </row>
    <row r="332" spans="1:16" s="99" customFormat="1" x14ac:dyDescent="0.25">
      <c r="A332" s="108">
        <v>90</v>
      </c>
      <c r="B332" s="131">
        <v>0.5</v>
      </c>
      <c r="C332" s="162">
        <v>36.799999999999997</v>
      </c>
      <c r="E332" s="111" t="s">
        <v>227</v>
      </c>
      <c r="F332" s="112"/>
      <c r="G332" s="113"/>
      <c r="H332" s="114"/>
      <c r="J332" s="104">
        <v>330</v>
      </c>
      <c r="K332" s="105">
        <v>36.799999999999997</v>
      </c>
      <c r="L332" s="105">
        <v>37.808462596323153</v>
      </c>
      <c r="M332" s="106">
        <v>-1.0084625963231559</v>
      </c>
      <c r="N332" s="105">
        <f t="shared" si="10"/>
        <v>-2.6672933176109314E-2</v>
      </c>
      <c r="O332" s="168">
        <f t="shared" si="11"/>
        <v>1</v>
      </c>
    </row>
    <row r="333" spans="1:16" s="99" customFormat="1" x14ac:dyDescent="0.25">
      <c r="A333" s="108">
        <v>90</v>
      </c>
      <c r="B333" s="131">
        <v>1</v>
      </c>
      <c r="C333" s="162">
        <v>52.6</v>
      </c>
      <c r="E333" s="111" t="s">
        <v>227</v>
      </c>
      <c r="F333" s="112"/>
      <c r="G333" s="113"/>
      <c r="H333" s="114"/>
      <c r="J333" s="104">
        <v>331</v>
      </c>
      <c r="K333" s="105">
        <v>52.6</v>
      </c>
      <c r="L333" s="105">
        <v>52.733780223501114</v>
      </c>
      <c r="M333" s="106">
        <v>-0.13378022350111252</v>
      </c>
      <c r="N333" s="105">
        <f t="shared" si="10"/>
        <v>-2.5368980364030985E-3</v>
      </c>
      <c r="O333" s="168">
        <f t="shared" si="11"/>
        <v>1</v>
      </c>
    </row>
    <row r="334" spans="1:16" s="99" customFormat="1" x14ac:dyDescent="0.25">
      <c r="A334" s="108">
        <v>90</v>
      </c>
      <c r="B334" s="131">
        <v>1.25</v>
      </c>
      <c r="C334" s="162">
        <v>58.7</v>
      </c>
      <c r="E334" s="111" t="s">
        <v>227</v>
      </c>
      <c r="F334" s="112"/>
      <c r="G334" s="113"/>
      <c r="H334" s="114"/>
      <c r="J334" s="104">
        <v>332</v>
      </c>
      <c r="K334" s="105">
        <v>58.7</v>
      </c>
      <c r="L334" s="105">
        <v>58.957051961263453</v>
      </c>
      <c r="M334" s="106">
        <v>-0.25705196126344987</v>
      </c>
      <c r="N334" s="105">
        <f t="shared" si="10"/>
        <v>-4.359986680343866E-3</v>
      </c>
      <c r="O334" s="168">
        <f t="shared" si="11"/>
        <v>1</v>
      </c>
    </row>
    <row r="335" spans="1:16" s="99" customFormat="1" ht="15.75" thickBot="1" x14ac:dyDescent="0.3">
      <c r="A335" s="108">
        <v>90</v>
      </c>
      <c r="B335" s="131">
        <v>1.5</v>
      </c>
      <c r="C335" s="162">
        <v>63.6</v>
      </c>
      <c r="E335" s="111" t="s">
        <v>227</v>
      </c>
      <c r="F335" s="112"/>
      <c r="G335" s="113"/>
      <c r="H335" s="114"/>
      <c r="J335" s="135">
        <v>333</v>
      </c>
      <c r="K335" s="136">
        <v>63.6</v>
      </c>
      <c r="L335" s="136">
        <v>64.139201138336347</v>
      </c>
      <c r="M335" s="137">
        <v>-0.53920113833634531</v>
      </c>
      <c r="N335" s="105">
        <f t="shared" si="10"/>
        <v>-8.4067329927198283E-3</v>
      </c>
      <c r="O335" s="168">
        <f t="shared" si="11"/>
        <v>1</v>
      </c>
    </row>
    <row r="336" spans="1:16" s="99" customFormat="1" x14ac:dyDescent="0.25">
      <c r="A336" s="108">
        <v>90</v>
      </c>
      <c r="B336" s="131">
        <v>2</v>
      </c>
      <c r="C336" s="162">
        <v>69.900000000000006</v>
      </c>
      <c r="E336" s="111" t="s">
        <v>227</v>
      </c>
      <c r="F336" s="112"/>
      <c r="G336" s="113"/>
      <c r="H336" s="114"/>
      <c r="J336" s="104">
        <v>334</v>
      </c>
      <c r="K336" s="105">
        <v>69.900000000000006</v>
      </c>
      <c r="L336" s="105">
        <v>71.64357093526074</v>
      </c>
      <c r="M336" s="106">
        <v>-1.7435709352607347</v>
      </c>
      <c r="N336" s="105">
        <f t="shared" si="10"/>
        <v>-2.4336739675305648E-2</v>
      </c>
      <c r="O336" s="168">
        <f t="shared" si="11"/>
        <v>1</v>
      </c>
    </row>
    <row r="337" spans="1:15" s="99" customFormat="1" x14ac:dyDescent="0.25">
      <c r="A337" s="108">
        <v>90</v>
      </c>
      <c r="B337" s="131">
        <v>4</v>
      </c>
      <c r="C337" s="162">
        <v>81.099999999999994</v>
      </c>
      <c r="E337" s="111" t="s">
        <v>226</v>
      </c>
      <c r="F337" s="115">
        <v>81.727604679019294</v>
      </c>
      <c r="G337" s="113" t="s">
        <v>230</v>
      </c>
      <c r="H337" s="114">
        <v>-0.62760467901929928</v>
      </c>
      <c r="J337" s="104">
        <v>335</v>
      </c>
      <c r="K337" s="105">
        <v>81.099999999999994</v>
      </c>
      <c r="L337" s="105">
        <v>81.727604679019294</v>
      </c>
      <c r="M337" s="106">
        <v>-0.62760467901929928</v>
      </c>
      <c r="N337" s="105">
        <f t="shared" si="10"/>
        <v>-7.6792251710322652E-3</v>
      </c>
      <c r="O337" s="168">
        <f t="shared" si="11"/>
        <v>1</v>
      </c>
    </row>
    <row r="338" spans="1:15" s="99" customFormat="1" x14ac:dyDescent="0.25">
      <c r="A338" s="108">
        <v>90</v>
      </c>
      <c r="B338" s="131">
        <v>10</v>
      </c>
      <c r="C338" s="162">
        <v>83.4</v>
      </c>
      <c r="E338" s="111" t="s">
        <v>227</v>
      </c>
      <c r="F338" s="112"/>
      <c r="G338" s="113"/>
      <c r="H338" s="114"/>
      <c r="J338" s="104">
        <v>336</v>
      </c>
      <c r="K338" s="105">
        <v>83.4</v>
      </c>
      <c r="L338" s="105">
        <v>84.165578377422477</v>
      </c>
      <c r="M338" s="106">
        <v>-0.76557837742247159</v>
      </c>
      <c r="N338" s="105">
        <f t="shared" si="10"/>
        <v>-9.0960983359420367E-3</v>
      </c>
      <c r="O338" s="168">
        <f t="shared" si="11"/>
        <v>1</v>
      </c>
    </row>
    <row r="339" spans="1:15" s="99" customFormat="1" x14ac:dyDescent="0.25">
      <c r="A339" s="108">
        <v>90</v>
      </c>
      <c r="B339" s="131">
        <v>0</v>
      </c>
      <c r="C339" s="162">
        <v>21.6</v>
      </c>
      <c r="E339" s="111" t="s">
        <v>227</v>
      </c>
      <c r="F339" s="112"/>
      <c r="G339" s="113"/>
      <c r="H339" s="114"/>
      <c r="J339" s="104">
        <v>337</v>
      </c>
      <c r="K339" s="105">
        <v>21.6</v>
      </c>
      <c r="L339" s="105">
        <v>22.638191077998684</v>
      </c>
      <c r="M339" s="106">
        <v>-1.0381910779986825</v>
      </c>
      <c r="N339" s="105">
        <f t="shared" si="10"/>
        <v>-4.5860160576507651E-2</v>
      </c>
      <c r="O339" s="168">
        <f t="shared" si="11"/>
        <v>1</v>
      </c>
    </row>
    <row r="340" spans="1:15" s="99" customFormat="1" x14ac:dyDescent="0.25">
      <c r="A340" s="108">
        <v>90</v>
      </c>
      <c r="B340" s="131">
        <v>0.5</v>
      </c>
      <c r="C340" s="162">
        <v>35.1</v>
      </c>
      <c r="E340" s="111" t="s">
        <v>227</v>
      </c>
      <c r="F340" s="112"/>
      <c r="G340" s="113"/>
      <c r="H340" s="114"/>
      <c r="J340" s="104">
        <v>338</v>
      </c>
      <c r="K340" s="105">
        <v>35.1</v>
      </c>
      <c r="L340" s="105">
        <v>37.808462596323153</v>
      </c>
      <c r="M340" s="106">
        <v>-2.7084625963231517</v>
      </c>
      <c r="N340" s="105">
        <f t="shared" si="10"/>
        <v>-7.1636411806560676E-2</v>
      </c>
      <c r="O340" s="168">
        <f t="shared" si="11"/>
        <v>0</v>
      </c>
    </row>
    <row r="341" spans="1:15" s="99" customFormat="1" x14ac:dyDescent="0.25">
      <c r="A341" s="108">
        <v>90</v>
      </c>
      <c r="B341" s="131">
        <v>1</v>
      </c>
      <c r="C341" s="162">
        <v>53.5</v>
      </c>
      <c r="E341" s="111" t="s">
        <v>227</v>
      </c>
      <c r="F341" s="112"/>
      <c r="G341" s="113"/>
      <c r="H341" s="114"/>
      <c r="J341" s="104">
        <v>339</v>
      </c>
      <c r="K341" s="105">
        <v>53.5</v>
      </c>
      <c r="L341" s="105">
        <v>52.733780223501114</v>
      </c>
      <c r="M341" s="106">
        <v>0.76621977649888606</v>
      </c>
      <c r="N341" s="105">
        <f t="shared" si="10"/>
        <v>1.4529961122669825E-2</v>
      </c>
      <c r="O341" s="168">
        <f t="shared" si="11"/>
        <v>1</v>
      </c>
    </row>
    <row r="342" spans="1:15" s="99" customFormat="1" x14ac:dyDescent="0.25">
      <c r="A342" s="108">
        <v>90</v>
      </c>
      <c r="B342" s="131">
        <v>1.25</v>
      </c>
      <c r="C342" s="162">
        <v>60</v>
      </c>
      <c r="E342" s="111" t="s">
        <v>227</v>
      </c>
      <c r="F342" s="112"/>
      <c r="G342" s="113"/>
      <c r="H342" s="114"/>
      <c r="J342" s="104">
        <v>340</v>
      </c>
      <c r="K342" s="105">
        <v>60</v>
      </c>
      <c r="L342" s="105">
        <v>58.957051961263453</v>
      </c>
      <c r="M342" s="106">
        <v>1.0429480387365473</v>
      </c>
      <c r="N342" s="105">
        <f t="shared" si="10"/>
        <v>1.7689962507314569E-2</v>
      </c>
      <c r="O342" s="168">
        <f t="shared" si="11"/>
        <v>1</v>
      </c>
    </row>
    <row r="343" spans="1:15" s="99" customFormat="1" x14ac:dyDescent="0.25">
      <c r="A343" s="108">
        <v>90</v>
      </c>
      <c r="B343" s="131">
        <v>1.5</v>
      </c>
      <c r="C343" s="162">
        <v>65.099999999999994</v>
      </c>
      <c r="E343" s="111" t="s">
        <v>227</v>
      </c>
      <c r="F343" s="112"/>
      <c r="G343" s="113"/>
      <c r="H343" s="114"/>
      <c r="J343" s="104">
        <v>341</v>
      </c>
      <c r="K343" s="105">
        <v>65.099999999999994</v>
      </c>
      <c r="L343" s="105">
        <v>64.139201138336347</v>
      </c>
      <c r="M343" s="106">
        <v>0.96079886166364759</v>
      </c>
      <c r="N343" s="105">
        <f t="shared" si="10"/>
        <v>1.4979900663112141E-2</v>
      </c>
      <c r="O343" s="168">
        <f t="shared" si="11"/>
        <v>1</v>
      </c>
    </row>
    <row r="344" spans="1:15" s="99" customFormat="1" x14ac:dyDescent="0.25">
      <c r="A344" s="108">
        <v>90</v>
      </c>
      <c r="B344" s="131">
        <v>2</v>
      </c>
      <c r="C344" s="162">
        <v>71.900000000000006</v>
      </c>
      <c r="E344" s="111" t="s">
        <v>227</v>
      </c>
      <c r="F344" s="112"/>
      <c r="G344" s="113"/>
      <c r="H344" s="114"/>
      <c r="J344" s="104">
        <v>342</v>
      </c>
      <c r="K344" s="105">
        <v>71.900000000000006</v>
      </c>
      <c r="L344" s="105">
        <v>71.64357093526074</v>
      </c>
      <c r="M344" s="106">
        <v>0.2564290647392653</v>
      </c>
      <c r="N344" s="105">
        <f t="shared" si="10"/>
        <v>3.5792334384195088E-3</v>
      </c>
      <c r="O344" s="168">
        <f t="shared" si="11"/>
        <v>1</v>
      </c>
    </row>
    <row r="345" spans="1:15" s="99" customFormat="1" x14ac:dyDescent="0.25">
      <c r="A345" s="108">
        <v>90</v>
      </c>
      <c r="B345" s="131">
        <v>4</v>
      </c>
      <c r="C345" s="162">
        <v>83.6</v>
      </c>
      <c r="E345" s="111" t="s">
        <v>227</v>
      </c>
      <c r="F345" s="112"/>
      <c r="G345" s="113"/>
      <c r="H345" s="114"/>
      <c r="J345" s="104">
        <v>343</v>
      </c>
      <c r="K345" s="105">
        <v>83.6</v>
      </c>
      <c r="L345" s="105">
        <v>81.727604679019294</v>
      </c>
      <c r="M345" s="106">
        <v>1.8723953209807007</v>
      </c>
      <c r="N345" s="105">
        <f t="shared" si="10"/>
        <v>2.2910194521599293E-2</v>
      </c>
      <c r="O345" s="168">
        <f t="shared" si="11"/>
        <v>1</v>
      </c>
    </row>
    <row r="346" spans="1:15" s="99" customFormat="1" x14ac:dyDescent="0.25">
      <c r="A346" s="108">
        <v>90</v>
      </c>
      <c r="B346" s="131">
        <v>10</v>
      </c>
      <c r="C346" s="162">
        <v>85.7</v>
      </c>
      <c r="E346" s="111" t="s">
        <v>227</v>
      </c>
      <c r="F346" s="112"/>
      <c r="G346" s="113"/>
      <c r="H346" s="114"/>
      <c r="J346" s="104">
        <v>344</v>
      </c>
      <c r="K346" s="105">
        <v>85.7</v>
      </c>
      <c r="L346" s="105">
        <v>84.165578377422477</v>
      </c>
      <c r="M346" s="106">
        <v>1.5344216225775256</v>
      </c>
      <c r="N346" s="105">
        <f t="shared" si="10"/>
        <v>1.8230987681172237E-2</v>
      </c>
      <c r="O346" s="168">
        <f t="shared" si="11"/>
        <v>1</v>
      </c>
    </row>
    <row r="347" spans="1:15" s="99" customFormat="1" x14ac:dyDescent="0.25">
      <c r="A347" s="108">
        <v>90</v>
      </c>
      <c r="B347" s="131">
        <v>0</v>
      </c>
      <c r="C347" s="162">
        <v>22.2</v>
      </c>
      <c r="E347" s="111" t="s">
        <v>227</v>
      </c>
      <c r="F347" s="112"/>
      <c r="G347" s="113"/>
      <c r="H347" s="114"/>
      <c r="J347" s="104">
        <v>345</v>
      </c>
      <c r="K347" s="105">
        <v>22.2</v>
      </c>
      <c r="L347" s="105">
        <v>22.638191077998684</v>
      </c>
      <c r="M347" s="106">
        <v>-0.43819107799868462</v>
      </c>
      <c r="N347" s="105">
        <f t="shared" si="10"/>
        <v>-1.9356276148077403E-2</v>
      </c>
      <c r="O347" s="168">
        <f t="shared" si="11"/>
        <v>1</v>
      </c>
    </row>
    <row r="348" spans="1:15" s="99" customFormat="1" x14ac:dyDescent="0.25">
      <c r="A348" s="108">
        <v>90</v>
      </c>
      <c r="B348" s="131">
        <v>0.5</v>
      </c>
      <c r="C348" s="162">
        <v>33.5</v>
      </c>
      <c r="E348" s="111" t="s">
        <v>227</v>
      </c>
      <c r="F348" s="112"/>
      <c r="G348" s="113"/>
      <c r="H348" s="114"/>
      <c r="J348" s="104">
        <v>346</v>
      </c>
      <c r="K348" s="105">
        <v>33.5</v>
      </c>
      <c r="L348" s="105">
        <v>37.808462596323153</v>
      </c>
      <c r="M348" s="106">
        <v>-4.3084625963231531</v>
      </c>
      <c r="N348" s="105">
        <f t="shared" si="10"/>
        <v>-0.11395497992933858</v>
      </c>
      <c r="O348" s="168">
        <f t="shared" si="11"/>
        <v>0</v>
      </c>
    </row>
    <row r="349" spans="1:15" s="99" customFormat="1" x14ac:dyDescent="0.25">
      <c r="A349" s="108">
        <v>90</v>
      </c>
      <c r="B349" s="131">
        <v>1</v>
      </c>
      <c r="C349" s="162">
        <v>50.7</v>
      </c>
      <c r="E349" s="111" t="s">
        <v>226</v>
      </c>
      <c r="F349" s="115">
        <v>52.733780223501114</v>
      </c>
      <c r="G349" s="113" t="s">
        <v>230</v>
      </c>
      <c r="H349" s="114">
        <v>-2.0337802235011111</v>
      </c>
      <c r="J349" s="104">
        <v>347</v>
      </c>
      <c r="K349" s="105">
        <v>50.7</v>
      </c>
      <c r="L349" s="105">
        <v>52.733780223501114</v>
      </c>
      <c r="M349" s="106">
        <v>-2.0337802235011111</v>
      </c>
      <c r="N349" s="105">
        <f t="shared" si="10"/>
        <v>-3.8566934038890409E-2</v>
      </c>
      <c r="O349" s="168">
        <f t="shared" si="11"/>
        <v>1</v>
      </c>
    </row>
    <row r="350" spans="1:15" s="99" customFormat="1" x14ac:dyDescent="0.25">
      <c r="A350" s="108">
        <v>90</v>
      </c>
      <c r="B350" s="131">
        <v>1.25</v>
      </c>
      <c r="C350" s="162">
        <v>57.3</v>
      </c>
      <c r="E350" s="111" t="s">
        <v>227</v>
      </c>
      <c r="F350" s="112"/>
      <c r="G350" s="113"/>
      <c r="H350" s="114"/>
      <c r="J350" s="104">
        <v>348</v>
      </c>
      <c r="K350" s="105">
        <v>57.3</v>
      </c>
      <c r="L350" s="105">
        <v>58.957051961263453</v>
      </c>
      <c r="M350" s="106">
        <v>-1.6570519612634556</v>
      </c>
      <c r="N350" s="105">
        <f t="shared" si="10"/>
        <v>-2.8106085805514637E-2</v>
      </c>
      <c r="O350" s="168">
        <f t="shared" si="11"/>
        <v>1</v>
      </c>
    </row>
    <row r="351" spans="1:15" s="99" customFormat="1" x14ac:dyDescent="0.25">
      <c r="A351" s="108">
        <v>90</v>
      </c>
      <c r="B351" s="131">
        <v>1.5</v>
      </c>
      <c r="C351" s="162">
        <v>62.6</v>
      </c>
      <c r="E351" s="111" t="s">
        <v>227</v>
      </c>
      <c r="F351" s="112"/>
      <c r="G351" s="113"/>
      <c r="H351" s="114"/>
      <c r="J351" s="104">
        <v>349</v>
      </c>
      <c r="K351" s="105">
        <v>62.6</v>
      </c>
      <c r="L351" s="105">
        <v>64.139201138336347</v>
      </c>
      <c r="M351" s="106">
        <v>-1.5392011383363453</v>
      </c>
      <c r="N351" s="105">
        <f t="shared" si="10"/>
        <v>-2.399782209660788E-2</v>
      </c>
      <c r="O351" s="168">
        <f t="shared" si="11"/>
        <v>1</v>
      </c>
    </row>
    <row r="352" spans="1:15" s="99" customFormat="1" x14ac:dyDescent="0.25">
      <c r="A352" s="108">
        <v>90</v>
      </c>
      <c r="B352" s="131">
        <v>2</v>
      </c>
      <c r="C352" s="162">
        <v>69.400000000000006</v>
      </c>
      <c r="E352" s="111" t="s">
        <v>227</v>
      </c>
      <c r="F352" s="112"/>
      <c r="G352" s="113"/>
      <c r="H352" s="114"/>
      <c r="J352" s="104">
        <v>350</v>
      </c>
      <c r="K352" s="105">
        <v>69.400000000000006</v>
      </c>
      <c r="L352" s="105">
        <v>71.64357093526074</v>
      </c>
      <c r="M352" s="106">
        <v>-2.2435709352607347</v>
      </c>
      <c r="N352" s="105">
        <f t="shared" si="10"/>
        <v>-3.1315732953736936E-2</v>
      </c>
      <c r="O352" s="168">
        <f t="shared" si="11"/>
        <v>1</v>
      </c>
    </row>
    <row r="353" spans="1:16" s="99" customFormat="1" x14ac:dyDescent="0.25">
      <c r="A353" s="108">
        <v>90</v>
      </c>
      <c r="B353" s="131">
        <v>4</v>
      </c>
      <c r="C353" s="162">
        <v>81.400000000000006</v>
      </c>
      <c r="E353" s="111" t="s">
        <v>227</v>
      </c>
      <c r="F353" s="112"/>
      <c r="G353" s="113"/>
      <c r="H353" s="114"/>
      <c r="J353" s="104">
        <v>351</v>
      </c>
      <c r="K353" s="105">
        <v>81.400000000000006</v>
      </c>
      <c r="L353" s="105">
        <v>81.727604679019294</v>
      </c>
      <c r="M353" s="106">
        <v>-0.32760467901928791</v>
      </c>
      <c r="N353" s="105">
        <f t="shared" si="10"/>
        <v>-4.0084948079163385E-3</v>
      </c>
      <c r="O353" s="168">
        <f t="shared" si="11"/>
        <v>1</v>
      </c>
    </row>
    <row r="354" spans="1:16" s="99" customFormat="1" x14ac:dyDescent="0.25">
      <c r="A354" s="108">
        <v>90</v>
      </c>
      <c r="B354" s="131">
        <v>10</v>
      </c>
      <c r="C354" s="162">
        <v>84</v>
      </c>
      <c r="E354" s="111" t="s">
        <v>227</v>
      </c>
      <c r="F354" s="112"/>
      <c r="G354" s="113"/>
      <c r="H354" s="114"/>
      <c r="J354" s="104">
        <v>352</v>
      </c>
      <c r="K354" s="105">
        <v>84</v>
      </c>
      <c r="L354" s="105">
        <v>84.165578377422477</v>
      </c>
      <c r="M354" s="106">
        <v>-0.16557837742247727</v>
      </c>
      <c r="N354" s="105">
        <f t="shared" si="10"/>
        <v>-1.9672932879992409E-3</v>
      </c>
      <c r="O354" s="168">
        <f t="shared" si="11"/>
        <v>1</v>
      </c>
      <c r="P354" s="170">
        <f>SUM(O323:O354)/COUNT(O323:O354)</f>
        <v>0.9375</v>
      </c>
    </row>
    <row r="355" spans="1:16" s="99" customFormat="1" x14ac:dyDescent="0.25">
      <c r="A355" s="108">
        <v>95</v>
      </c>
      <c r="B355" s="131">
        <v>0</v>
      </c>
      <c r="C355" s="162">
        <v>23.4</v>
      </c>
      <c r="E355" s="111" t="s">
        <v>227</v>
      </c>
      <c r="F355" s="112"/>
      <c r="G355" s="113"/>
      <c r="H355" s="114"/>
      <c r="J355" s="104">
        <v>353</v>
      </c>
      <c r="K355" s="105">
        <v>23.4</v>
      </c>
      <c r="L355" s="105">
        <v>22.829263378275744</v>
      </c>
      <c r="M355" s="106">
        <v>0.57073662172425443</v>
      </c>
      <c r="N355" s="105">
        <f t="shared" si="10"/>
        <v>2.5000220649579331E-2</v>
      </c>
      <c r="O355" s="168">
        <f t="shared" si="11"/>
        <v>1</v>
      </c>
    </row>
    <row r="356" spans="1:16" s="99" customFormat="1" x14ac:dyDescent="0.25">
      <c r="A356" s="108">
        <v>95</v>
      </c>
      <c r="B356" s="131">
        <v>0.25</v>
      </c>
      <c r="C356" s="162">
        <v>31.3</v>
      </c>
      <c r="E356" s="111" t="s">
        <v>227</v>
      </c>
      <c r="F356" s="112"/>
      <c r="G356" s="113"/>
      <c r="H356" s="114"/>
      <c r="J356" s="104">
        <v>354</v>
      </c>
      <c r="K356" s="105">
        <v>31.3</v>
      </c>
      <c r="L356" s="105">
        <v>30.357203149021945</v>
      </c>
      <c r="M356" s="106">
        <v>0.94279685097805555</v>
      </c>
      <c r="N356" s="105">
        <f t="shared" si="10"/>
        <v>3.1056775762573201E-2</v>
      </c>
      <c r="O356" s="168">
        <f t="shared" si="11"/>
        <v>1</v>
      </c>
    </row>
    <row r="357" spans="1:16" s="99" customFormat="1" x14ac:dyDescent="0.25">
      <c r="A357" s="108">
        <v>95</v>
      </c>
      <c r="B357" s="131">
        <v>0.5</v>
      </c>
      <c r="C357" s="162">
        <v>42.2</v>
      </c>
      <c r="E357" s="111" t="s">
        <v>227</v>
      </c>
      <c r="F357" s="112"/>
      <c r="G357" s="113"/>
      <c r="H357" s="114"/>
      <c r="J357" s="104">
        <v>355</v>
      </c>
      <c r="K357" s="105">
        <v>42.2</v>
      </c>
      <c r="L357" s="105">
        <v>38.579781586761001</v>
      </c>
      <c r="M357" s="106">
        <v>3.6202184132390016</v>
      </c>
      <c r="N357" s="105">
        <f t="shared" si="10"/>
        <v>9.3837193066984917E-2</v>
      </c>
      <c r="O357" s="168">
        <f t="shared" si="11"/>
        <v>0</v>
      </c>
    </row>
    <row r="358" spans="1:16" s="99" customFormat="1" x14ac:dyDescent="0.25">
      <c r="A358" s="108">
        <v>95</v>
      </c>
      <c r="B358" s="131">
        <v>1</v>
      </c>
      <c r="C358" s="162">
        <v>58.6</v>
      </c>
      <c r="E358" s="111" t="s">
        <v>227</v>
      </c>
      <c r="F358" s="112"/>
      <c r="G358" s="113"/>
      <c r="H358" s="114"/>
      <c r="J358" s="104">
        <v>356</v>
      </c>
      <c r="K358" s="105">
        <v>58.6</v>
      </c>
      <c r="L358" s="105">
        <v>54.538241330300551</v>
      </c>
      <c r="M358" s="106">
        <v>4.0617586696994508</v>
      </c>
      <c r="N358" s="105">
        <f t="shared" si="10"/>
        <v>7.4475424410922544E-2</v>
      </c>
      <c r="O358" s="168">
        <f t="shared" si="11"/>
        <v>0</v>
      </c>
    </row>
    <row r="359" spans="1:16" s="99" customFormat="1" x14ac:dyDescent="0.25">
      <c r="A359" s="108">
        <v>95</v>
      </c>
      <c r="B359" s="131">
        <v>1.5</v>
      </c>
      <c r="C359" s="162">
        <v>68.5</v>
      </c>
      <c r="E359" s="111" t="s">
        <v>227</v>
      </c>
      <c r="F359" s="112"/>
      <c r="G359" s="113"/>
      <c r="H359" s="114"/>
      <c r="J359" s="104">
        <v>357</v>
      </c>
      <c r="K359" s="105">
        <v>68.5</v>
      </c>
      <c r="L359" s="105">
        <v>66.874967413621562</v>
      </c>
      <c r="M359" s="106">
        <v>1.6250325863784383</v>
      </c>
      <c r="N359" s="105">
        <f t="shared" si="10"/>
        <v>2.429956453402982E-2</v>
      </c>
      <c r="O359" s="168">
        <f t="shared" si="11"/>
        <v>1</v>
      </c>
    </row>
    <row r="360" spans="1:16" s="99" customFormat="1" x14ac:dyDescent="0.25">
      <c r="A360" s="108">
        <v>95</v>
      </c>
      <c r="B360" s="131">
        <v>2</v>
      </c>
      <c r="C360" s="162">
        <v>74.5</v>
      </c>
      <c r="E360" s="111" t="s">
        <v>227</v>
      </c>
      <c r="F360" s="112"/>
      <c r="G360" s="113"/>
      <c r="H360" s="114"/>
      <c r="J360" s="104">
        <v>358</v>
      </c>
      <c r="K360" s="105">
        <v>74.5</v>
      </c>
      <c r="L360" s="105">
        <v>74.966900203763558</v>
      </c>
      <c r="M360" s="106">
        <v>-0.4669002037635579</v>
      </c>
      <c r="N360" s="105">
        <f t="shared" si="10"/>
        <v>-6.2280846946385828E-3</v>
      </c>
      <c r="O360" s="168">
        <f t="shared" si="11"/>
        <v>1</v>
      </c>
    </row>
    <row r="361" spans="1:16" s="99" customFormat="1" x14ac:dyDescent="0.25">
      <c r="A361" s="108">
        <v>95</v>
      </c>
      <c r="B361" s="131">
        <v>6</v>
      </c>
      <c r="C361" s="162">
        <v>84.1</v>
      </c>
      <c r="E361" s="111" t="s">
        <v>227</v>
      </c>
      <c r="F361" s="112"/>
      <c r="G361" s="113"/>
      <c r="H361" s="114"/>
      <c r="J361" s="104">
        <v>359</v>
      </c>
      <c r="K361" s="105">
        <v>84.1</v>
      </c>
      <c r="L361" s="105">
        <v>87.158229495142479</v>
      </c>
      <c r="M361" s="106">
        <v>-3.0582294951424842</v>
      </c>
      <c r="N361" s="105">
        <f t="shared" si="10"/>
        <v>-3.5088247120863399E-2</v>
      </c>
      <c r="O361" s="168">
        <f t="shared" si="11"/>
        <v>1</v>
      </c>
    </row>
    <row r="362" spans="1:16" s="99" customFormat="1" x14ac:dyDescent="0.25">
      <c r="A362" s="108">
        <v>95</v>
      </c>
      <c r="B362" s="131">
        <v>10</v>
      </c>
      <c r="C362" s="162">
        <v>84.3</v>
      </c>
      <c r="E362" s="111" t="s">
        <v>227</v>
      </c>
      <c r="F362" s="112"/>
      <c r="G362" s="113"/>
      <c r="H362" s="114"/>
      <c r="J362" s="104">
        <v>360</v>
      </c>
      <c r="K362" s="105">
        <v>84.3</v>
      </c>
      <c r="L362" s="105">
        <v>87.920488545076836</v>
      </c>
      <c r="M362" s="106">
        <v>-3.6204885450768387</v>
      </c>
      <c r="N362" s="105">
        <f t="shared" si="10"/>
        <v>-4.1179122238619206E-2</v>
      </c>
      <c r="O362" s="168">
        <f t="shared" si="11"/>
        <v>1</v>
      </c>
    </row>
    <row r="363" spans="1:16" s="99" customFormat="1" x14ac:dyDescent="0.25">
      <c r="A363" s="108">
        <v>95</v>
      </c>
      <c r="B363" s="131">
        <v>0</v>
      </c>
      <c r="C363" s="162">
        <v>23.5</v>
      </c>
      <c r="E363" s="111" t="s">
        <v>227</v>
      </c>
      <c r="F363" s="112"/>
      <c r="G363" s="113"/>
      <c r="H363" s="114"/>
      <c r="J363" s="104">
        <v>361</v>
      </c>
      <c r="K363" s="105">
        <v>23.5</v>
      </c>
      <c r="L363" s="105">
        <v>22.829263378275744</v>
      </c>
      <c r="M363" s="106">
        <v>0.67073662172425585</v>
      </c>
      <c r="N363" s="105">
        <f t="shared" si="10"/>
        <v>2.9380563472868194E-2</v>
      </c>
      <c r="O363" s="168">
        <f t="shared" si="11"/>
        <v>1</v>
      </c>
    </row>
    <row r="364" spans="1:16" s="99" customFormat="1" x14ac:dyDescent="0.25">
      <c r="A364" s="108">
        <v>95</v>
      </c>
      <c r="B364" s="131">
        <v>0.5</v>
      </c>
      <c r="C364" s="162">
        <v>38.6</v>
      </c>
      <c r="E364" s="111" t="s">
        <v>227</v>
      </c>
      <c r="F364" s="112"/>
      <c r="G364" s="113"/>
      <c r="H364" s="114"/>
      <c r="J364" s="104">
        <v>362</v>
      </c>
      <c r="K364" s="105">
        <v>38.6</v>
      </c>
      <c r="L364" s="105">
        <v>38.579781586761001</v>
      </c>
      <c r="M364" s="106">
        <v>2.0218413239000199E-2</v>
      </c>
      <c r="N364" s="105">
        <f t="shared" si="10"/>
        <v>5.2406759207621664E-4</v>
      </c>
      <c r="O364" s="168">
        <f t="shared" si="11"/>
        <v>1</v>
      </c>
    </row>
    <row r="365" spans="1:16" s="99" customFormat="1" x14ac:dyDescent="0.25">
      <c r="A365" s="108">
        <v>95</v>
      </c>
      <c r="B365" s="131">
        <v>1</v>
      </c>
      <c r="C365" s="162">
        <v>56.7</v>
      </c>
      <c r="E365" s="111" t="s">
        <v>227</v>
      </c>
      <c r="F365" s="112"/>
      <c r="G365" s="113"/>
      <c r="H365" s="114"/>
      <c r="J365" s="104">
        <v>363</v>
      </c>
      <c r="K365" s="105">
        <v>56.7</v>
      </c>
      <c r="L365" s="105">
        <v>54.538241330300551</v>
      </c>
      <c r="M365" s="106">
        <v>2.1617586696994522</v>
      </c>
      <c r="N365" s="105">
        <f t="shared" si="10"/>
        <v>3.9637484028998464E-2</v>
      </c>
      <c r="O365" s="168">
        <f t="shared" si="11"/>
        <v>1</v>
      </c>
    </row>
    <row r="366" spans="1:16" s="99" customFormat="1" x14ac:dyDescent="0.25">
      <c r="A366" s="108">
        <v>95</v>
      </c>
      <c r="B366" s="131">
        <v>1.25</v>
      </c>
      <c r="C366" s="162">
        <v>63.6</v>
      </c>
      <c r="E366" s="111" t="s">
        <v>226</v>
      </c>
      <c r="F366" s="115">
        <v>61.266202817487937</v>
      </c>
      <c r="G366" s="113" t="s">
        <v>230</v>
      </c>
      <c r="H366" s="114">
        <v>2.3337971825120647</v>
      </c>
      <c r="J366" s="104">
        <v>364</v>
      </c>
      <c r="K366" s="105">
        <v>63.6</v>
      </c>
      <c r="L366" s="105">
        <v>61.266202817487937</v>
      </c>
      <c r="M366" s="106">
        <v>2.3337971825120647</v>
      </c>
      <c r="N366" s="105">
        <f t="shared" si="10"/>
        <v>3.8092734251287751E-2</v>
      </c>
      <c r="O366" s="168">
        <f t="shared" si="11"/>
        <v>1</v>
      </c>
    </row>
    <row r="367" spans="1:16" s="99" customFormat="1" x14ac:dyDescent="0.25">
      <c r="A367" s="108">
        <v>95</v>
      </c>
      <c r="B367" s="131">
        <v>1.5</v>
      </c>
      <c r="C367" s="162">
        <v>68.099999999999994</v>
      </c>
      <c r="E367" s="111" t="s">
        <v>227</v>
      </c>
      <c r="F367" s="112"/>
      <c r="G367" s="113"/>
      <c r="H367" s="114"/>
      <c r="J367" s="104">
        <v>365</v>
      </c>
      <c r="K367" s="105">
        <v>68.099999999999994</v>
      </c>
      <c r="L367" s="105">
        <v>66.874967413621562</v>
      </c>
      <c r="M367" s="106">
        <v>1.2250325863784326</v>
      </c>
      <c r="N367" s="105">
        <f t="shared" si="10"/>
        <v>1.8318253208283574E-2</v>
      </c>
      <c r="O367" s="168">
        <f t="shared" si="11"/>
        <v>1</v>
      </c>
    </row>
    <row r="368" spans="1:16" s="99" customFormat="1" x14ac:dyDescent="0.25">
      <c r="A368" s="108">
        <v>95</v>
      </c>
      <c r="B368" s="131">
        <v>2</v>
      </c>
      <c r="C368" s="162">
        <v>75.5</v>
      </c>
      <c r="E368" s="111" t="s">
        <v>226</v>
      </c>
      <c r="F368" s="115">
        <v>74.966900203763558</v>
      </c>
      <c r="G368" s="113" t="s">
        <v>230</v>
      </c>
      <c r="H368" s="114">
        <v>0.5330997962364421</v>
      </c>
      <c r="J368" s="104">
        <v>366</v>
      </c>
      <c r="K368" s="105">
        <v>75.5</v>
      </c>
      <c r="L368" s="105">
        <v>74.966900203763558</v>
      </c>
      <c r="M368" s="106">
        <v>0.5330997962364421</v>
      </c>
      <c r="N368" s="105">
        <f t="shared" si="10"/>
        <v>7.1111356450306975E-3</v>
      </c>
      <c r="O368" s="168">
        <f t="shared" si="11"/>
        <v>1</v>
      </c>
    </row>
    <row r="369" spans="1:15" s="99" customFormat="1" x14ac:dyDescent="0.25">
      <c r="A369" s="108">
        <v>95</v>
      </c>
      <c r="B369" s="131">
        <v>4</v>
      </c>
      <c r="C369" s="162">
        <v>87</v>
      </c>
      <c r="E369" s="111" t="s">
        <v>227</v>
      </c>
      <c r="F369" s="112"/>
      <c r="G369" s="113"/>
      <c r="H369" s="114"/>
      <c r="J369" s="104">
        <v>367</v>
      </c>
      <c r="K369" s="105">
        <v>87</v>
      </c>
      <c r="L369" s="105">
        <v>85.634251043079644</v>
      </c>
      <c r="M369" s="106">
        <v>1.3657489569203562</v>
      </c>
      <c r="N369" s="105">
        <f t="shared" si="10"/>
        <v>1.5948629669608427E-2</v>
      </c>
      <c r="O369" s="168">
        <f t="shared" si="11"/>
        <v>1</v>
      </c>
    </row>
    <row r="370" spans="1:15" s="99" customFormat="1" x14ac:dyDescent="0.25">
      <c r="A370" s="108">
        <v>95</v>
      </c>
      <c r="B370" s="131">
        <v>10</v>
      </c>
      <c r="C370" s="162">
        <v>89.1</v>
      </c>
      <c r="E370" s="111" t="s">
        <v>227</v>
      </c>
      <c r="F370" s="112"/>
      <c r="G370" s="113"/>
      <c r="H370" s="114"/>
      <c r="J370" s="104">
        <v>368</v>
      </c>
      <c r="K370" s="105">
        <v>89.1</v>
      </c>
      <c r="L370" s="105">
        <v>87.920488545076836</v>
      </c>
      <c r="M370" s="106">
        <v>1.1795114549231585</v>
      </c>
      <c r="N370" s="105">
        <f t="shared" si="10"/>
        <v>1.3415660836761876E-2</v>
      </c>
      <c r="O370" s="168">
        <f t="shared" si="11"/>
        <v>1</v>
      </c>
    </row>
    <row r="371" spans="1:15" s="99" customFormat="1" x14ac:dyDescent="0.25">
      <c r="A371" s="108">
        <v>95</v>
      </c>
      <c r="B371" s="131">
        <v>0</v>
      </c>
      <c r="C371" s="162">
        <v>21.8</v>
      </c>
      <c r="E371" s="111" t="s">
        <v>227</v>
      </c>
      <c r="F371" s="112"/>
      <c r="G371" s="113"/>
      <c r="H371" s="114"/>
      <c r="J371" s="104">
        <v>369</v>
      </c>
      <c r="K371" s="105">
        <v>21.8</v>
      </c>
      <c r="L371" s="105">
        <v>22.829263378275744</v>
      </c>
      <c r="M371" s="106">
        <v>-1.0292633782757434</v>
      </c>
      <c r="N371" s="105">
        <f t="shared" si="10"/>
        <v>-4.5085264523041388E-2</v>
      </c>
      <c r="O371" s="168">
        <f t="shared" si="11"/>
        <v>1</v>
      </c>
    </row>
    <row r="372" spans="1:15" s="99" customFormat="1" x14ac:dyDescent="0.25">
      <c r="A372" s="108">
        <v>95</v>
      </c>
      <c r="B372" s="131">
        <v>0.5</v>
      </c>
      <c r="C372" s="162">
        <v>36.799999999999997</v>
      </c>
      <c r="E372" s="111" t="s">
        <v>227</v>
      </c>
      <c r="F372" s="112"/>
      <c r="G372" s="113"/>
      <c r="H372" s="114"/>
      <c r="J372" s="104">
        <v>370</v>
      </c>
      <c r="K372" s="105">
        <v>36.799999999999997</v>
      </c>
      <c r="L372" s="105">
        <v>38.579781586761001</v>
      </c>
      <c r="M372" s="106">
        <v>-1.7797815867610041</v>
      </c>
      <c r="N372" s="105">
        <f t="shared" si="10"/>
        <v>-4.6132495145378226E-2</v>
      </c>
      <c r="O372" s="168">
        <f t="shared" si="11"/>
        <v>1</v>
      </c>
    </row>
    <row r="373" spans="1:15" s="99" customFormat="1" x14ac:dyDescent="0.25">
      <c r="A373" s="108">
        <v>95</v>
      </c>
      <c r="B373" s="131">
        <v>1</v>
      </c>
      <c r="C373" s="162">
        <v>56.8</v>
      </c>
      <c r="E373" s="111" t="s">
        <v>227</v>
      </c>
      <c r="F373" s="112"/>
      <c r="G373" s="113"/>
      <c r="H373" s="114"/>
      <c r="J373" s="104">
        <v>371</v>
      </c>
      <c r="K373" s="105">
        <v>56.8</v>
      </c>
      <c r="L373" s="105">
        <v>54.538241330300551</v>
      </c>
      <c r="M373" s="106">
        <v>2.2617586696994465</v>
      </c>
      <c r="N373" s="105">
        <f t="shared" si="10"/>
        <v>4.1471059838573313E-2</v>
      </c>
      <c r="O373" s="168">
        <f t="shared" si="11"/>
        <v>1</v>
      </c>
    </row>
    <row r="374" spans="1:15" s="99" customFormat="1" x14ac:dyDescent="0.25">
      <c r="A374" s="108">
        <v>95</v>
      </c>
      <c r="B374" s="131">
        <v>1.25</v>
      </c>
      <c r="C374" s="162">
        <v>63.8</v>
      </c>
      <c r="E374" s="111" t="s">
        <v>227</v>
      </c>
      <c r="F374" s="112"/>
      <c r="G374" s="113"/>
      <c r="H374" s="114"/>
      <c r="J374" s="104">
        <v>372</v>
      </c>
      <c r="K374" s="105">
        <v>63.8</v>
      </c>
      <c r="L374" s="105">
        <v>61.266202817487937</v>
      </c>
      <c r="M374" s="106">
        <v>2.5337971825120604</v>
      </c>
      <c r="N374" s="105">
        <f t="shared" si="10"/>
        <v>4.1357176811826317E-2</v>
      </c>
      <c r="O374" s="168">
        <f t="shared" si="11"/>
        <v>1</v>
      </c>
    </row>
    <row r="375" spans="1:15" s="99" customFormat="1" x14ac:dyDescent="0.25">
      <c r="A375" s="108">
        <v>95</v>
      </c>
      <c r="B375" s="131">
        <v>1.5</v>
      </c>
      <c r="C375" s="162">
        <v>68.900000000000006</v>
      </c>
      <c r="E375" s="111" t="s">
        <v>227</v>
      </c>
      <c r="F375" s="112"/>
      <c r="G375" s="113"/>
      <c r="H375" s="114"/>
      <c r="J375" s="104">
        <v>373</v>
      </c>
      <c r="K375" s="105">
        <v>68.900000000000006</v>
      </c>
      <c r="L375" s="105">
        <v>66.874967413621562</v>
      </c>
      <c r="M375" s="106">
        <v>2.025032586378444</v>
      </c>
      <c r="N375" s="105">
        <f t="shared" si="10"/>
        <v>3.0280875859776062E-2</v>
      </c>
      <c r="O375" s="168">
        <f t="shared" si="11"/>
        <v>1</v>
      </c>
    </row>
    <row r="376" spans="1:15" s="99" customFormat="1" x14ac:dyDescent="0.25">
      <c r="A376" s="108">
        <v>95</v>
      </c>
      <c r="B376" s="131">
        <v>2</v>
      </c>
      <c r="C376" s="162">
        <v>76.599999999999994</v>
      </c>
      <c r="E376" s="111" t="s">
        <v>227</v>
      </c>
      <c r="F376" s="112"/>
      <c r="G376" s="113"/>
      <c r="H376" s="114"/>
      <c r="J376" s="104">
        <v>374</v>
      </c>
      <c r="K376" s="105">
        <v>76.599999999999994</v>
      </c>
      <c r="L376" s="105">
        <v>74.966900203763558</v>
      </c>
      <c r="M376" s="106">
        <v>1.6330997962364364</v>
      </c>
      <c r="N376" s="105">
        <f t="shared" si="10"/>
        <v>2.1784278018666829E-2</v>
      </c>
      <c r="O376" s="168">
        <f t="shared" si="11"/>
        <v>1</v>
      </c>
    </row>
    <row r="377" spans="1:15" s="99" customFormat="1" x14ac:dyDescent="0.25">
      <c r="A377" s="108">
        <v>95</v>
      </c>
      <c r="B377" s="131">
        <v>4</v>
      </c>
      <c r="C377" s="162">
        <v>88.1</v>
      </c>
      <c r="E377" s="111" t="s">
        <v>226</v>
      </c>
      <c r="F377" s="115">
        <v>85.634251043079644</v>
      </c>
      <c r="G377" s="113" t="s">
        <v>230</v>
      </c>
      <c r="H377" s="114">
        <v>2.4657489569203506</v>
      </c>
      <c r="J377" s="104">
        <v>375</v>
      </c>
      <c r="K377" s="105">
        <v>88.1</v>
      </c>
      <c r="L377" s="105">
        <v>85.634251043079644</v>
      </c>
      <c r="M377" s="106">
        <v>2.4657489569203506</v>
      </c>
      <c r="N377" s="105">
        <f t="shared" si="10"/>
        <v>2.8793957171178122E-2</v>
      </c>
      <c r="O377" s="168">
        <f t="shared" si="11"/>
        <v>1</v>
      </c>
    </row>
    <row r="378" spans="1:15" s="99" customFormat="1" x14ac:dyDescent="0.25">
      <c r="A378" s="108">
        <v>95</v>
      </c>
      <c r="B378" s="131">
        <v>10</v>
      </c>
      <c r="C378" s="162">
        <v>89.1</v>
      </c>
      <c r="E378" s="111" t="s">
        <v>227</v>
      </c>
      <c r="F378" s="112"/>
      <c r="G378" s="113"/>
      <c r="H378" s="114"/>
      <c r="J378" s="104">
        <v>376</v>
      </c>
      <c r="K378" s="105">
        <v>89.1</v>
      </c>
      <c r="L378" s="105">
        <v>87.920488545076836</v>
      </c>
      <c r="M378" s="106">
        <v>1.1795114549231585</v>
      </c>
      <c r="N378" s="105">
        <f t="shared" si="10"/>
        <v>1.3415660836761876E-2</v>
      </c>
      <c r="O378" s="168">
        <f t="shared" si="11"/>
        <v>1</v>
      </c>
    </row>
    <row r="379" spans="1:15" s="99" customFormat="1" x14ac:dyDescent="0.25">
      <c r="A379" s="108">
        <v>95</v>
      </c>
      <c r="B379" s="131">
        <v>0</v>
      </c>
      <c r="C379" s="162">
        <v>22.1</v>
      </c>
      <c r="E379" s="111" t="s">
        <v>226</v>
      </c>
      <c r="F379" s="115">
        <v>22.829263378275744</v>
      </c>
      <c r="G379" s="113" t="s">
        <v>230</v>
      </c>
      <c r="H379" s="114">
        <v>-0.72926337827574272</v>
      </c>
      <c r="J379" s="104">
        <v>377</v>
      </c>
      <c r="K379" s="105">
        <v>22.1</v>
      </c>
      <c r="L379" s="105">
        <v>22.829263378275744</v>
      </c>
      <c r="M379" s="106">
        <v>-0.72926337827574272</v>
      </c>
      <c r="N379" s="105">
        <f t="shared" si="10"/>
        <v>-3.1944236053174958E-2</v>
      </c>
      <c r="O379" s="168">
        <f t="shared" si="11"/>
        <v>1</v>
      </c>
    </row>
    <row r="380" spans="1:15" s="99" customFormat="1" x14ac:dyDescent="0.25">
      <c r="A380" s="108">
        <v>95</v>
      </c>
      <c r="B380" s="131">
        <v>0.5</v>
      </c>
      <c r="C380" s="162">
        <v>38.9</v>
      </c>
      <c r="E380" s="111" t="s">
        <v>227</v>
      </c>
      <c r="F380" s="112"/>
      <c r="G380" s="113"/>
      <c r="H380" s="114"/>
      <c r="J380" s="104">
        <v>378</v>
      </c>
      <c r="K380" s="105">
        <v>38.9</v>
      </c>
      <c r="L380" s="105">
        <v>38.579781586761001</v>
      </c>
      <c r="M380" s="106">
        <v>0.32021841323899736</v>
      </c>
      <c r="N380" s="105">
        <f t="shared" si="10"/>
        <v>8.300161381651865E-3</v>
      </c>
      <c r="O380" s="168">
        <f t="shared" si="11"/>
        <v>1</v>
      </c>
    </row>
    <row r="381" spans="1:15" s="99" customFormat="1" x14ac:dyDescent="0.25">
      <c r="A381" s="108">
        <v>95</v>
      </c>
      <c r="B381" s="131">
        <v>1</v>
      </c>
      <c r="C381" s="162">
        <v>58.4</v>
      </c>
      <c r="E381" s="111" t="s">
        <v>227</v>
      </c>
      <c r="F381" s="112"/>
      <c r="G381" s="113"/>
      <c r="H381" s="114"/>
      <c r="J381" s="104">
        <v>379</v>
      </c>
      <c r="K381" s="105">
        <v>58.4</v>
      </c>
      <c r="L381" s="105">
        <v>54.538241330300551</v>
      </c>
      <c r="M381" s="106">
        <v>3.8617586696994479</v>
      </c>
      <c r="N381" s="105">
        <f t="shared" si="10"/>
        <v>7.0808272791772597E-2</v>
      </c>
      <c r="O381" s="168">
        <f t="shared" si="11"/>
        <v>0</v>
      </c>
    </row>
    <row r="382" spans="1:15" s="99" customFormat="1" x14ac:dyDescent="0.25">
      <c r="A382" s="108">
        <v>95</v>
      </c>
      <c r="B382" s="131">
        <v>1.25</v>
      </c>
      <c r="C382" s="162">
        <v>65.099999999999994</v>
      </c>
      <c r="E382" s="111" t="s">
        <v>226</v>
      </c>
      <c r="F382" s="115">
        <v>61.266202817487937</v>
      </c>
      <c r="G382" s="113" t="s">
        <v>230</v>
      </c>
      <c r="H382" s="114">
        <v>3.8337971825120576</v>
      </c>
      <c r="J382" s="104">
        <v>380</v>
      </c>
      <c r="K382" s="105">
        <v>65.099999999999994</v>
      </c>
      <c r="L382" s="105">
        <v>61.266202817487937</v>
      </c>
      <c r="M382" s="106">
        <v>3.8337971825120576</v>
      </c>
      <c r="N382" s="105">
        <f t="shared" si="10"/>
        <v>6.2576053455327435E-2</v>
      </c>
      <c r="O382" s="168">
        <f t="shared" si="11"/>
        <v>1</v>
      </c>
    </row>
    <row r="383" spans="1:15" s="99" customFormat="1" x14ac:dyDescent="0.25">
      <c r="A383" s="108">
        <v>95</v>
      </c>
      <c r="B383" s="131">
        <v>1.5</v>
      </c>
      <c r="C383" s="162">
        <v>70</v>
      </c>
      <c r="E383" s="111" t="s">
        <v>227</v>
      </c>
      <c r="F383" s="112"/>
      <c r="G383" s="113"/>
      <c r="H383" s="114"/>
      <c r="J383" s="104">
        <v>381</v>
      </c>
      <c r="K383" s="105">
        <v>70</v>
      </c>
      <c r="L383" s="105">
        <v>66.874967413621562</v>
      </c>
      <c r="M383" s="106">
        <v>3.1250325863784383</v>
      </c>
      <c r="N383" s="105">
        <f t="shared" si="10"/>
        <v>4.6729482005577916E-2</v>
      </c>
      <c r="O383" s="168">
        <f t="shared" si="11"/>
        <v>1</v>
      </c>
    </row>
    <row r="384" spans="1:15" s="99" customFormat="1" x14ac:dyDescent="0.25">
      <c r="A384" s="108">
        <v>95</v>
      </c>
      <c r="B384" s="131">
        <v>2</v>
      </c>
      <c r="C384" s="162">
        <v>77.400000000000006</v>
      </c>
      <c r="E384" s="111" t="s">
        <v>227</v>
      </c>
      <c r="F384" s="112"/>
      <c r="G384" s="113"/>
      <c r="H384" s="114"/>
      <c r="J384" s="104">
        <v>382</v>
      </c>
      <c r="K384" s="105">
        <v>77.400000000000006</v>
      </c>
      <c r="L384" s="105">
        <v>74.966900203763558</v>
      </c>
      <c r="M384" s="106">
        <v>2.4330997962364478</v>
      </c>
      <c r="N384" s="105">
        <f t="shared" si="10"/>
        <v>3.2455654290402404E-2</v>
      </c>
      <c r="O384" s="168">
        <f t="shared" si="11"/>
        <v>1</v>
      </c>
    </row>
    <row r="385" spans="1:16" s="99" customFormat="1" x14ac:dyDescent="0.25">
      <c r="A385" s="108">
        <v>95</v>
      </c>
      <c r="B385" s="131">
        <v>4</v>
      </c>
      <c r="C385" s="162">
        <v>88.7</v>
      </c>
      <c r="E385" s="111" t="s">
        <v>227</v>
      </c>
      <c r="F385" s="112"/>
      <c r="G385" s="113"/>
      <c r="H385" s="114"/>
      <c r="J385" s="104">
        <v>383</v>
      </c>
      <c r="K385" s="105">
        <v>88.7</v>
      </c>
      <c r="L385" s="105">
        <v>85.634251043079644</v>
      </c>
      <c r="M385" s="106">
        <v>3.0657489569203591</v>
      </c>
      <c r="N385" s="105">
        <f t="shared" si="10"/>
        <v>3.5800499444761727E-2</v>
      </c>
      <c r="O385" s="168">
        <f t="shared" si="11"/>
        <v>1</v>
      </c>
    </row>
    <row r="386" spans="1:16" s="99" customFormat="1" x14ac:dyDescent="0.25">
      <c r="A386" s="108">
        <v>95</v>
      </c>
      <c r="B386" s="131">
        <v>10</v>
      </c>
      <c r="C386" s="162">
        <v>90.8</v>
      </c>
      <c r="E386" s="111" t="s">
        <v>227</v>
      </c>
      <c r="F386" s="112"/>
      <c r="G386" s="113"/>
      <c r="H386" s="114"/>
      <c r="J386" s="104">
        <v>384</v>
      </c>
      <c r="K386" s="105">
        <v>90.8</v>
      </c>
      <c r="L386" s="105">
        <v>87.920488545076836</v>
      </c>
      <c r="M386" s="106">
        <v>2.8795114549231613</v>
      </c>
      <c r="N386" s="105">
        <f t="shared" si="10"/>
        <v>3.275131317595939E-2</v>
      </c>
      <c r="O386" s="168">
        <f t="shared" si="11"/>
        <v>1</v>
      </c>
      <c r="P386" s="170">
        <f>SUM(O355:O386)/COUNT(O355:O386)</f>
        <v>0.90625</v>
      </c>
    </row>
    <row r="387" spans="1:16" s="118" customFormat="1" x14ac:dyDescent="0.25">
      <c r="A387" s="116">
        <v>100</v>
      </c>
      <c r="B387" s="130">
        <v>0</v>
      </c>
      <c r="C387" s="158">
        <v>25.5</v>
      </c>
      <c r="E387" s="119" t="s">
        <v>227</v>
      </c>
      <c r="F387" s="120"/>
      <c r="G387" s="121"/>
      <c r="H387" s="122"/>
      <c r="J387" s="123">
        <v>385</v>
      </c>
      <c r="K387" s="124">
        <v>25.5</v>
      </c>
      <c r="L387" s="124">
        <v>22.482544026850405</v>
      </c>
      <c r="M387" s="125">
        <v>3.0174559731495947</v>
      </c>
      <c r="N387" s="105">
        <f t="shared" si="10"/>
        <v>0.1342132798470633</v>
      </c>
      <c r="O387" s="168">
        <f t="shared" si="11"/>
        <v>0</v>
      </c>
    </row>
    <row r="388" spans="1:16" s="118" customFormat="1" x14ac:dyDescent="0.25">
      <c r="A388" s="116">
        <v>100</v>
      </c>
      <c r="B388" s="130">
        <v>0.25</v>
      </c>
      <c r="C388" s="158">
        <v>29.8</v>
      </c>
      <c r="E388" s="119" t="s">
        <v>227</v>
      </c>
      <c r="F388" s="120"/>
      <c r="G388" s="121"/>
      <c r="H388" s="122"/>
      <c r="J388" s="123">
        <v>386</v>
      </c>
      <c r="K388" s="124">
        <v>29.8</v>
      </c>
      <c r="L388" s="124">
        <v>30.047385443501241</v>
      </c>
      <c r="M388" s="125">
        <v>-0.24738544350124059</v>
      </c>
      <c r="N388" s="105">
        <f t="shared" ref="N388:N418" si="12">M388/L388</f>
        <v>-8.2331770252158827E-3</v>
      </c>
      <c r="O388" s="168">
        <f t="shared" ref="O388:O418" si="13">IF(N388&lt;-0.065,0,IF(N388&gt;0.065,0,1))</f>
        <v>1</v>
      </c>
    </row>
    <row r="389" spans="1:16" s="118" customFormat="1" x14ac:dyDescent="0.25">
      <c r="A389" s="116">
        <v>100</v>
      </c>
      <c r="B389" s="130">
        <v>0.5</v>
      </c>
      <c r="C389" s="158">
        <v>37.799999999999997</v>
      </c>
      <c r="E389" s="119" t="s">
        <v>227</v>
      </c>
      <c r="F389" s="120"/>
      <c r="G389" s="121"/>
      <c r="H389" s="122"/>
      <c r="J389" s="123">
        <v>387</v>
      </c>
      <c r="K389" s="124">
        <v>37.799999999999997</v>
      </c>
      <c r="L389" s="124">
        <v>38.490126396603713</v>
      </c>
      <c r="M389" s="125">
        <v>-0.69012639660371633</v>
      </c>
      <c r="N389" s="105">
        <f t="shared" si="12"/>
        <v>-1.7929959218440282E-2</v>
      </c>
      <c r="O389" s="168">
        <f t="shared" si="13"/>
        <v>1</v>
      </c>
    </row>
    <row r="390" spans="1:16" s="118" customFormat="1" x14ac:dyDescent="0.25">
      <c r="A390" s="116">
        <v>100</v>
      </c>
      <c r="B390" s="130">
        <v>1</v>
      </c>
      <c r="C390" s="158">
        <v>54.9</v>
      </c>
      <c r="E390" s="119" t="s">
        <v>227</v>
      </c>
      <c r="F390" s="120"/>
      <c r="G390" s="121"/>
      <c r="H390" s="122"/>
      <c r="J390" s="123">
        <v>388</v>
      </c>
      <c r="K390" s="124">
        <v>54.9</v>
      </c>
      <c r="L390" s="124">
        <v>55.325927772724995</v>
      </c>
      <c r="M390" s="125">
        <v>-0.4259277727249966</v>
      </c>
      <c r="N390" s="105">
        <f t="shared" si="12"/>
        <v>-7.6985202033064467E-3</v>
      </c>
      <c r="O390" s="168">
        <f t="shared" si="13"/>
        <v>1</v>
      </c>
    </row>
    <row r="391" spans="1:16" s="118" customFormat="1" x14ac:dyDescent="0.25">
      <c r="A391" s="116">
        <v>100</v>
      </c>
      <c r="B391" s="130">
        <v>1.5</v>
      </c>
      <c r="C391" s="158">
        <v>66</v>
      </c>
      <c r="E391" s="119" t="s">
        <v>227</v>
      </c>
      <c r="F391" s="120"/>
      <c r="G391" s="121"/>
      <c r="H391" s="122"/>
      <c r="J391" s="123">
        <v>389</v>
      </c>
      <c r="K391" s="124">
        <v>66</v>
      </c>
      <c r="L391" s="124">
        <v>68.600342852126374</v>
      </c>
      <c r="M391" s="125">
        <v>-2.6003428521263743</v>
      </c>
      <c r="N391" s="105">
        <f t="shared" si="12"/>
        <v>-3.7905683033270333E-2</v>
      </c>
      <c r="O391" s="168">
        <f t="shared" si="13"/>
        <v>1</v>
      </c>
    </row>
    <row r="392" spans="1:16" s="118" customFormat="1" x14ac:dyDescent="0.25">
      <c r="A392" s="116">
        <v>100</v>
      </c>
      <c r="B392" s="130">
        <v>2</v>
      </c>
      <c r="C392" s="158">
        <v>73</v>
      </c>
      <c r="E392" s="119" t="s">
        <v>227</v>
      </c>
      <c r="F392" s="120"/>
      <c r="G392" s="121"/>
      <c r="H392" s="122"/>
      <c r="J392" s="123">
        <v>390</v>
      </c>
      <c r="K392" s="124">
        <v>73</v>
      </c>
      <c r="L392" s="124">
        <v>77.324941860414327</v>
      </c>
      <c r="M392" s="125">
        <v>-4.3249418604143273</v>
      </c>
      <c r="N392" s="105">
        <f t="shared" si="12"/>
        <v>-5.5932041542580642E-2</v>
      </c>
      <c r="O392" s="168">
        <f t="shared" si="13"/>
        <v>1</v>
      </c>
    </row>
    <row r="393" spans="1:16" s="118" customFormat="1" x14ac:dyDescent="0.25">
      <c r="A393" s="116">
        <v>100</v>
      </c>
      <c r="B393" s="130">
        <v>6</v>
      </c>
      <c r="C393" s="158">
        <v>89.4</v>
      </c>
      <c r="E393" s="119" t="s">
        <v>226</v>
      </c>
      <c r="F393" s="126">
        <v>90.145157667932381</v>
      </c>
      <c r="G393" s="121" t="s">
        <v>230</v>
      </c>
      <c r="H393" s="122">
        <v>-0.74515766793237503</v>
      </c>
      <c r="J393" s="123">
        <v>391</v>
      </c>
      <c r="K393" s="124">
        <v>89.4</v>
      </c>
      <c r="L393" s="124">
        <v>90.145157667932381</v>
      </c>
      <c r="M393" s="125">
        <v>-0.74515766793237503</v>
      </c>
      <c r="N393" s="105">
        <f t="shared" si="12"/>
        <v>-8.2661973999458901E-3</v>
      </c>
      <c r="O393" s="168">
        <f t="shared" si="13"/>
        <v>1</v>
      </c>
    </row>
    <row r="394" spans="1:16" s="118" customFormat="1" x14ac:dyDescent="0.25">
      <c r="A394" s="116">
        <v>100</v>
      </c>
      <c r="B394" s="130">
        <v>10</v>
      </c>
      <c r="C394" s="158">
        <v>90.3</v>
      </c>
      <c r="E394" s="119" t="s">
        <v>226</v>
      </c>
      <c r="F394" s="126">
        <v>90.747692721732449</v>
      </c>
      <c r="G394" s="121" t="s">
        <v>230</v>
      </c>
      <c r="H394" s="122">
        <v>-0.44769272173245156</v>
      </c>
      <c r="J394" s="123">
        <v>392</v>
      </c>
      <c r="K394" s="124">
        <v>90.3</v>
      </c>
      <c r="L394" s="124">
        <v>90.747692721732449</v>
      </c>
      <c r="M394" s="125">
        <v>-0.44769272173245156</v>
      </c>
      <c r="N394" s="105">
        <f t="shared" si="12"/>
        <v>-4.9333785609872276E-3</v>
      </c>
      <c r="O394" s="168">
        <f t="shared" si="13"/>
        <v>1</v>
      </c>
    </row>
    <row r="395" spans="1:16" s="118" customFormat="1" x14ac:dyDescent="0.25">
      <c r="A395" s="116">
        <v>100</v>
      </c>
      <c r="B395" s="130">
        <v>0</v>
      </c>
      <c r="C395" s="158">
        <v>22.5</v>
      </c>
      <c r="E395" s="119" t="s">
        <v>227</v>
      </c>
      <c r="F395" s="120"/>
      <c r="G395" s="121"/>
      <c r="H395" s="122"/>
      <c r="J395" s="123">
        <v>393</v>
      </c>
      <c r="K395" s="124">
        <v>22.5</v>
      </c>
      <c r="L395" s="124">
        <v>22.482544026850405</v>
      </c>
      <c r="M395" s="125">
        <v>1.7455973149594683E-2</v>
      </c>
      <c r="N395" s="105">
        <f t="shared" si="12"/>
        <v>7.764233944676101E-4</v>
      </c>
      <c r="O395" s="168">
        <f t="shared" si="13"/>
        <v>1</v>
      </c>
    </row>
    <row r="396" spans="1:16" s="118" customFormat="1" x14ac:dyDescent="0.25">
      <c r="A396" s="116">
        <v>100</v>
      </c>
      <c r="B396" s="130">
        <v>0.5</v>
      </c>
      <c r="C396" s="158">
        <v>36.5</v>
      </c>
      <c r="E396" s="119" t="s">
        <v>226</v>
      </c>
      <c r="F396" s="126">
        <v>38.490126396603713</v>
      </c>
      <c r="G396" s="121" t="s">
        <v>230</v>
      </c>
      <c r="H396" s="122">
        <v>-1.9901263966037135</v>
      </c>
      <c r="J396" s="123">
        <v>394</v>
      </c>
      <c r="K396" s="124">
        <v>36.5</v>
      </c>
      <c r="L396" s="124">
        <v>38.490126396603713</v>
      </c>
      <c r="M396" s="125">
        <v>-1.9901263966037135</v>
      </c>
      <c r="N396" s="105">
        <f t="shared" si="12"/>
        <v>-5.1704854800874805E-2</v>
      </c>
      <c r="O396" s="168">
        <f t="shared" si="13"/>
        <v>1</v>
      </c>
    </row>
    <row r="397" spans="1:16" s="118" customFormat="1" x14ac:dyDescent="0.25">
      <c r="A397" s="116">
        <v>100</v>
      </c>
      <c r="B397" s="130">
        <v>1</v>
      </c>
      <c r="C397" s="158">
        <v>52.5</v>
      </c>
      <c r="E397" s="119" t="s">
        <v>227</v>
      </c>
      <c r="F397" s="120"/>
      <c r="G397" s="121"/>
      <c r="H397" s="122"/>
      <c r="J397" s="123">
        <v>395</v>
      </c>
      <c r="K397" s="124">
        <v>52.5</v>
      </c>
      <c r="L397" s="124">
        <v>55.325927772724995</v>
      </c>
      <c r="M397" s="125">
        <v>-2.8259277727249952</v>
      </c>
      <c r="N397" s="105">
        <f t="shared" si="12"/>
        <v>-5.1077819866549856E-2</v>
      </c>
      <c r="O397" s="168">
        <f t="shared" si="13"/>
        <v>1</v>
      </c>
    </row>
    <row r="398" spans="1:16" s="118" customFormat="1" x14ac:dyDescent="0.25">
      <c r="A398" s="116">
        <v>100</v>
      </c>
      <c r="B398" s="130">
        <v>1.25</v>
      </c>
      <c r="C398" s="158">
        <v>58.9</v>
      </c>
      <c r="E398" s="119" t="s">
        <v>227</v>
      </c>
      <c r="F398" s="120"/>
      <c r="G398" s="121"/>
      <c r="H398" s="122"/>
      <c r="J398" s="123">
        <v>396</v>
      </c>
      <c r="K398" s="124">
        <v>58.9</v>
      </c>
      <c r="L398" s="124">
        <v>62.55021644950579</v>
      </c>
      <c r="M398" s="125">
        <v>-3.6502164495057912</v>
      </c>
      <c r="N398" s="105">
        <f t="shared" si="12"/>
        <v>-5.8356575831395571E-2</v>
      </c>
      <c r="O398" s="168">
        <f t="shared" si="13"/>
        <v>1</v>
      </c>
    </row>
    <row r="399" spans="1:16" s="118" customFormat="1" x14ac:dyDescent="0.25">
      <c r="A399" s="116">
        <v>100</v>
      </c>
      <c r="B399" s="130">
        <v>1.5</v>
      </c>
      <c r="C399" s="158">
        <v>63.9</v>
      </c>
      <c r="E399" s="119" t="s">
        <v>227</v>
      </c>
      <c r="F399" s="120"/>
      <c r="G399" s="121"/>
      <c r="H399" s="122"/>
      <c r="J399" s="123">
        <v>397</v>
      </c>
      <c r="K399" s="124">
        <v>63.9</v>
      </c>
      <c r="L399" s="124">
        <v>68.600342852126374</v>
      </c>
      <c r="M399" s="125">
        <v>-4.7003428521263757</v>
      </c>
      <c r="N399" s="105">
        <f t="shared" si="12"/>
        <v>-6.8517774936757203E-2</v>
      </c>
      <c r="O399" s="168">
        <f t="shared" si="13"/>
        <v>0</v>
      </c>
    </row>
    <row r="400" spans="1:16" s="118" customFormat="1" x14ac:dyDescent="0.25">
      <c r="A400" s="116">
        <v>100</v>
      </c>
      <c r="B400" s="130">
        <v>2</v>
      </c>
      <c r="C400" s="158">
        <v>71.099999999999994</v>
      </c>
      <c r="E400" s="119" t="s">
        <v>227</v>
      </c>
      <c r="F400" s="120"/>
      <c r="G400" s="121"/>
      <c r="H400" s="122"/>
      <c r="J400" s="123">
        <v>398</v>
      </c>
      <c r="K400" s="124">
        <v>71.099999999999994</v>
      </c>
      <c r="L400" s="124">
        <v>77.324941860414327</v>
      </c>
      <c r="M400" s="125">
        <v>-6.224941860414333</v>
      </c>
      <c r="N400" s="105">
        <f t="shared" si="12"/>
        <v>-8.0503673338047796E-2</v>
      </c>
      <c r="O400" s="168">
        <f t="shared" si="13"/>
        <v>0</v>
      </c>
    </row>
    <row r="401" spans="1:15" s="118" customFormat="1" x14ac:dyDescent="0.25">
      <c r="A401" s="116">
        <v>100</v>
      </c>
      <c r="B401" s="130">
        <v>4</v>
      </c>
      <c r="C401" s="158">
        <v>82.4</v>
      </c>
      <c r="E401" s="119" t="s">
        <v>227</v>
      </c>
      <c r="F401" s="120"/>
      <c r="G401" s="121"/>
      <c r="H401" s="122"/>
      <c r="J401" s="123">
        <v>399</v>
      </c>
      <c r="K401" s="124">
        <v>82.4</v>
      </c>
      <c r="L401" s="124">
        <v>88.637624773480155</v>
      </c>
      <c r="M401" s="125">
        <v>-6.2376247734801495</v>
      </c>
      <c r="N401" s="105">
        <f t="shared" si="12"/>
        <v>-7.0372201301883361E-2</v>
      </c>
      <c r="O401" s="168">
        <f t="shared" si="13"/>
        <v>0</v>
      </c>
    </row>
    <row r="402" spans="1:15" s="118" customFormat="1" x14ac:dyDescent="0.25">
      <c r="A402" s="116">
        <v>100</v>
      </c>
      <c r="B402" s="130">
        <v>10</v>
      </c>
      <c r="C402" s="158">
        <v>85.3</v>
      </c>
      <c r="E402" s="119" t="s">
        <v>227</v>
      </c>
      <c r="F402" s="120"/>
      <c r="G402" s="121"/>
      <c r="H402" s="122"/>
      <c r="J402" s="123">
        <v>400</v>
      </c>
      <c r="K402" s="124">
        <v>85.3</v>
      </c>
      <c r="L402" s="124">
        <v>90.747692721732449</v>
      </c>
      <c r="M402" s="125">
        <v>-5.4476927217324516</v>
      </c>
      <c r="N402" s="105">
        <f t="shared" si="12"/>
        <v>-6.0031198131253717E-2</v>
      </c>
      <c r="O402" s="168">
        <f t="shared" si="13"/>
        <v>1</v>
      </c>
    </row>
    <row r="403" spans="1:15" s="118" customFormat="1" x14ac:dyDescent="0.25">
      <c r="A403" s="116">
        <v>100</v>
      </c>
      <c r="B403" s="130">
        <v>0</v>
      </c>
      <c r="C403" s="158">
        <v>21.6</v>
      </c>
      <c r="E403" s="119" t="s">
        <v>226</v>
      </c>
      <c r="F403" s="126">
        <v>22.482544026850405</v>
      </c>
      <c r="G403" s="121" t="s">
        <v>230</v>
      </c>
      <c r="H403" s="122">
        <v>-0.8825440268504039</v>
      </c>
      <c r="J403" s="123">
        <v>401</v>
      </c>
      <c r="K403" s="124">
        <v>21.6</v>
      </c>
      <c r="L403" s="124">
        <v>22.482544026850405</v>
      </c>
      <c r="M403" s="125">
        <v>-0.8825440268504039</v>
      </c>
      <c r="N403" s="105">
        <f t="shared" si="12"/>
        <v>-3.9254633541311028E-2</v>
      </c>
      <c r="O403" s="168">
        <f t="shared" si="13"/>
        <v>1</v>
      </c>
    </row>
    <row r="404" spans="1:15" s="118" customFormat="1" x14ac:dyDescent="0.25">
      <c r="A404" s="116">
        <v>100</v>
      </c>
      <c r="B404" s="130">
        <v>0.5</v>
      </c>
      <c r="C404" s="158">
        <v>35.700000000000003</v>
      </c>
      <c r="E404" s="119" t="s">
        <v>227</v>
      </c>
      <c r="F404" s="120"/>
      <c r="G404" s="121"/>
      <c r="H404" s="122"/>
      <c r="J404" s="123">
        <v>402</v>
      </c>
      <c r="K404" s="124">
        <v>35.700000000000003</v>
      </c>
      <c r="L404" s="124">
        <v>38.490126396603713</v>
      </c>
      <c r="M404" s="125">
        <v>-2.7901263966037106</v>
      </c>
      <c r="N404" s="105">
        <f t="shared" si="12"/>
        <v>-7.248940592852679E-2</v>
      </c>
      <c r="O404" s="168">
        <f t="shared" si="13"/>
        <v>0</v>
      </c>
    </row>
    <row r="405" spans="1:15" s="118" customFormat="1" x14ac:dyDescent="0.25">
      <c r="A405" s="116">
        <v>100</v>
      </c>
      <c r="B405" s="130">
        <v>1</v>
      </c>
      <c r="C405" s="158">
        <v>56.7</v>
      </c>
      <c r="E405" s="119" t="s">
        <v>226</v>
      </c>
      <c r="F405" s="126">
        <v>55.325927772724995</v>
      </c>
      <c r="G405" s="121" t="s">
        <v>230</v>
      </c>
      <c r="H405" s="122">
        <v>1.3740722272750077</v>
      </c>
      <c r="J405" s="123">
        <v>403</v>
      </c>
      <c r="K405" s="124">
        <v>56.7</v>
      </c>
      <c r="L405" s="124">
        <v>55.325927772724995</v>
      </c>
      <c r="M405" s="125">
        <v>1.3740722272750077</v>
      </c>
      <c r="N405" s="105">
        <f t="shared" si="12"/>
        <v>2.4835954544126206E-2</v>
      </c>
      <c r="O405" s="168">
        <f t="shared" si="13"/>
        <v>1</v>
      </c>
    </row>
    <row r="406" spans="1:15" s="118" customFormat="1" x14ac:dyDescent="0.25">
      <c r="A406" s="116">
        <v>100</v>
      </c>
      <c r="B406" s="130">
        <v>1.25</v>
      </c>
      <c r="C406" s="158">
        <v>63.7</v>
      </c>
      <c r="E406" s="119" t="s">
        <v>226</v>
      </c>
      <c r="F406" s="126">
        <v>62.55021644950579</v>
      </c>
      <c r="G406" s="121" t="s">
        <v>230</v>
      </c>
      <c r="H406" s="122">
        <v>1.1497835504942131</v>
      </c>
      <c r="J406" s="123">
        <v>404</v>
      </c>
      <c r="K406" s="124">
        <v>63.7</v>
      </c>
      <c r="L406" s="124">
        <v>62.55021644950579</v>
      </c>
      <c r="M406" s="125">
        <v>1.1497835504942131</v>
      </c>
      <c r="N406" s="105">
        <f t="shared" si="12"/>
        <v>1.8381767734127443E-2</v>
      </c>
      <c r="O406" s="168">
        <f t="shared" si="13"/>
        <v>1</v>
      </c>
    </row>
    <row r="407" spans="1:15" s="118" customFormat="1" x14ac:dyDescent="0.25">
      <c r="A407" s="116">
        <v>100</v>
      </c>
      <c r="B407" s="130">
        <v>1.5</v>
      </c>
      <c r="C407" s="158">
        <v>69.2</v>
      </c>
      <c r="E407" s="119" t="s">
        <v>227</v>
      </c>
      <c r="F407" s="120"/>
      <c r="G407" s="121"/>
      <c r="H407" s="122"/>
      <c r="J407" s="123">
        <v>405</v>
      </c>
      <c r="K407" s="124">
        <v>69.2</v>
      </c>
      <c r="L407" s="124">
        <v>68.600342852126374</v>
      </c>
      <c r="M407" s="125">
        <v>0.59965714787362856</v>
      </c>
      <c r="N407" s="105">
        <f t="shared" si="12"/>
        <v>8.7413141529953924E-3</v>
      </c>
      <c r="O407" s="168">
        <f t="shared" si="13"/>
        <v>1</v>
      </c>
    </row>
    <row r="408" spans="1:15" s="118" customFormat="1" x14ac:dyDescent="0.25">
      <c r="A408" s="116">
        <v>100</v>
      </c>
      <c r="B408" s="130">
        <v>2</v>
      </c>
      <c r="C408" s="158">
        <v>77.8</v>
      </c>
      <c r="E408" s="119" t="s">
        <v>227</v>
      </c>
      <c r="F408" s="120"/>
      <c r="G408" s="121"/>
      <c r="H408" s="122"/>
      <c r="J408" s="123">
        <v>406</v>
      </c>
      <c r="K408" s="124">
        <v>77.8</v>
      </c>
      <c r="L408" s="124">
        <v>77.324941860414327</v>
      </c>
      <c r="M408" s="125">
        <v>0.47505813958566989</v>
      </c>
      <c r="N408" s="105">
        <f t="shared" si="12"/>
        <v>6.1436598354414123E-3</v>
      </c>
      <c r="O408" s="168">
        <f t="shared" si="13"/>
        <v>1</v>
      </c>
    </row>
    <row r="409" spans="1:15" s="118" customFormat="1" x14ac:dyDescent="0.25">
      <c r="A409" s="116">
        <v>100</v>
      </c>
      <c r="B409" s="130">
        <v>4</v>
      </c>
      <c r="C409" s="158">
        <v>91.9</v>
      </c>
      <c r="E409" s="119" t="s">
        <v>227</v>
      </c>
      <c r="F409" s="120"/>
      <c r="G409" s="121"/>
      <c r="H409" s="122"/>
      <c r="J409" s="123">
        <v>407</v>
      </c>
      <c r="K409" s="124">
        <v>91.9</v>
      </c>
      <c r="L409" s="124">
        <v>88.637624773480155</v>
      </c>
      <c r="M409" s="125">
        <v>3.2623752265198505</v>
      </c>
      <c r="N409" s="105">
        <f t="shared" si="12"/>
        <v>3.6805760926661629E-2</v>
      </c>
      <c r="O409" s="168">
        <f t="shared" si="13"/>
        <v>1</v>
      </c>
    </row>
    <row r="410" spans="1:15" s="118" customFormat="1" x14ac:dyDescent="0.25">
      <c r="A410" s="116">
        <v>100</v>
      </c>
      <c r="B410" s="130">
        <v>10</v>
      </c>
      <c r="C410" s="158">
        <v>94.9</v>
      </c>
      <c r="E410" s="119" t="s">
        <v>227</v>
      </c>
      <c r="F410" s="120"/>
      <c r="G410" s="121"/>
      <c r="H410" s="122"/>
      <c r="J410" s="123">
        <v>408</v>
      </c>
      <c r="K410" s="124">
        <v>94.9</v>
      </c>
      <c r="L410" s="124">
        <v>90.747692721732449</v>
      </c>
      <c r="M410" s="125">
        <v>4.152307278267557</v>
      </c>
      <c r="N410" s="105">
        <f t="shared" si="12"/>
        <v>4.5756615443658034E-2</v>
      </c>
      <c r="O410" s="168">
        <f t="shared" si="13"/>
        <v>1</v>
      </c>
    </row>
    <row r="411" spans="1:15" s="118" customFormat="1" x14ac:dyDescent="0.25">
      <c r="A411" s="116">
        <v>100</v>
      </c>
      <c r="B411" s="130">
        <v>0</v>
      </c>
      <c r="C411" s="158">
        <v>22.6</v>
      </c>
      <c r="E411" s="119" t="s">
        <v>227</v>
      </c>
      <c r="F411" s="120"/>
      <c r="G411" s="121"/>
      <c r="H411" s="122"/>
      <c r="J411" s="123">
        <v>409</v>
      </c>
      <c r="K411" s="124">
        <v>22.6</v>
      </c>
      <c r="L411" s="124">
        <v>22.482544026850405</v>
      </c>
      <c r="M411" s="125">
        <v>0.1174559731495961</v>
      </c>
      <c r="N411" s="105">
        <f t="shared" si="12"/>
        <v>5.2243186095541957E-3</v>
      </c>
      <c r="O411" s="168">
        <f t="shared" si="13"/>
        <v>1</v>
      </c>
    </row>
    <row r="412" spans="1:15" s="118" customFormat="1" x14ac:dyDescent="0.25">
      <c r="A412" s="116">
        <v>100</v>
      </c>
      <c r="B412" s="130">
        <v>0.5</v>
      </c>
      <c r="C412" s="158">
        <v>40</v>
      </c>
      <c r="E412" s="119" t="s">
        <v>226</v>
      </c>
      <c r="F412" s="126">
        <v>38.490126396603713</v>
      </c>
      <c r="G412" s="121" t="s">
        <v>230</v>
      </c>
      <c r="H412" s="122">
        <v>1.5098736033962865</v>
      </c>
      <c r="J412" s="123">
        <v>410</v>
      </c>
      <c r="K412" s="124">
        <v>40</v>
      </c>
      <c r="L412" s="124">
        <v>38.490126396603713</v>
      </c>
      <c r="M412" s="125">
        <v>1.5098736033962865</v>
      </c>
      <c r="N412" s="105">
        <f t="shared" si="12"/>
        <v>3.9227556382602953E-2</v>
      </c>
      <c r="O412" s="168">
        <f t="shared" si="13"/>
        <v>1</v>
      </c>
    </row>
    <row r="413" spans="1:15" s="118" customFormat="1" x14ac:dyDescent="0.25">
      <c r="A413" s="116">
        <v>100</v>
      </c>
      <c r="B413" s="130">
        <v>1</v>
      </c>
      <c r="C413" s="158">
        <v>61.5</v>
      </c>
      <c r="E413" s="119" t="s">
        <v>226</v>
      </c>
      <c r="F413" s="126">
        <v>55.325927772724995</v>
      </c>
      <c r="G413" s="121" t="s">
        <v>230</v>
      </c>
      <c r="H413" s="122">
        <v>6.1740722272750048</v>
      </c>
      <c r="J413" s="123">
        <v>411</v>
      </c>
      <c r="K413" s="124">
        <v>61.5</v>
      </c>
      <c r="L413" s="124">
        <v>55.325927772724995</v>
      </c>
      <c r="M413" s="125">
        <v>6.1740722272750048</v>
      </c>
      <c r="N413" s="105">
        <f t="shared" si="12"/>
        <v>0.11159455387061303</v>
      </c>
      <c r="O413" s="168">
        <f t="shared" si="13"/>
        <v>0</v>
      </c>
    </row>
    <row r="414" spans="1:15" s="118" customFormat="1" x14ac:dyDescent="0.25">
      <c r="A414" s="116">
        <v>100</v>
      </c>
      <c r="B414" s="130">
        <v>1.25</v>
      </c>
      <c r="C414" s="158">
        <v>68.099999999999994</v>
      </c>
      <c r="E414" s="119" t="s">
        <v>227</v>
      </c>
      <c r="F414" s="120"/>
      <c r="G414" s="121"/>
      <c r="H414" s="122"/>
      <c r="J414" s="123">
        <v>412</v>
      </c>
      <c r="K414" s="124">
        <v>68.099999999999994</v>
      </c>
      <c r="L414" s="124">
        <v>62.55021644950579</v>
      </c>
      <c r="M414" s="125">
        <v>5.5497835504942046</v>
      </c>
      <c r="N414" s="105">
        <f t="shared" si="12"/>
        <v>8.8725249335856668E-2</v>
      </c>
      <c r="O414" s="168">
        <f t="shared" si="13"/>
        <v>0</v>
      </c>
    </row>
    <row r="415" spans="1:15" s="118" customFormat="1" x14ac:dyDescent="0.25">
      <c r="A415" s="116">
        <v>100</v>
      </c>
      <c r="B415" s="130">
        <v>1.5</v>
      </c>
      <c r="C415" s="158">
        <v>73.599999999999994</v>
      </c>
      <c r="E415" s="119" t="s">
        <v>226</v>
      </c>
      <c r="F415" s="126">
        <v>68.600342852126374</v>
      </c>
      <c r="G415" s="121" t="s">
        <v>230</v>
      </c>
      <c r="H415" s="122">
        <v>4.99965714787362</v>
      </c>
      <c r="J415" s="123">
        <v>413</v>
      </c>
      <c r="K415" s="124">
        <v>73.599999999999994</v>
      </c>
      <c r="L415" s="124">
        <v>68.600342852126374</v>
      </c>
      <c r="M415" s="125">
        <v>4.99965714787362</v>
      </c>
      <c r="N415" s="105">
        <f t="shared" si="12"/>
        <v>7.2880935284110576E-2</v>
      </c>
      <c r="O415" s="168">
        <f t="shared" si="13"/>
        <v>0</v>
      </c>
    </row>
    <row r="416" spans="1:15" s="118" customFormat="1" x14ac:dyDescent="0.25">
      <c r="A416" s="116">
        <v>100</v>
      </c>
      <c r="B416" s="130">
        <v>2</v>
      </c>
      <c r="C416" s="158">
        <v>81.3</v>
      </c>
      <c r="E416" s="119" t="s">
        <v>227</v>
      </c>
      <c r="F416" s="120"/>
      <c r="G416" s="121"/>
      <c r="H416" s="122"/>
      <c r="J416" s="123">
        <v>414</v>
      </c>
      <c r="K416" s="124">
        <v>81.3</v>
      </c>
      <c r="L416" s="124">
        <v>77.324941860414327</v>
      </c>
      <c r="M416" s="125">
        <v>3.9750581395856699</v>
      </c>
      <c r="N416" s="105">
        <f t="shared" si="12"/>
        <v>5.1407192090249187E-2</v>
      </c>
      <c r="O416" s="168">
        <f t="shared" si="13"/>
        <v>1</v>
      </c>
    </row>
    <row r="417" spans="1:16" s="118" customFormat="1" x14ac:dyDescent="0.25">
      <c r="A417" s="116">
        <v>100</v>
      </c>
      <c r="B417" s="130">
        <v>4</v>
      </c>
      <c r="C417" s="158">
        <v>92.5</v>
      </c>
      <c r="E417" s="119" t="s">
        <v>227</v>
      </c>
      <c r="F417" s="120"/>
      <c r="G417" s="121"/>
      <c r="H417" s="122"/>
      <c r="J417" s="123">
        <v>415</v>
      </c>
      <c r="K417" s="124">
        <v>92.5</v>
      </c>
      <c r="L417" s="124">
        <v>88.637624773480155</v>
      </c>
      <c r="M417" s="125">
        <v>3.8623752265198448</v>
      </c>
      <c r="N417" s="105">
        <f t="shared" si="12"/>
        <v>4.3574895383201244E-2</v>
      </c>
      <c r="O417" s="168">
        <f t="shared" si="13"/>
        <v>1</v>
      </c>
    </row>
    <row r="418" spans="1:16" s="118" customFormat="1" ht="15.75" thickBot="1" x14ac:dyDescent="0.3">
      <c r="A418" s="138">
        <v>100</v>
      </c>
      <c r="B418" s="139">
        <v>10</v>
      </c>
      <c r="C418" s="163">
        <v>94</v>
      </c>
      <c r="E418" s="141" t="s">
        <v>227</v>
      </c>
      <c r="F418" s="142"/>
      <c r="G418" s="143"/>
      <c r="H418" s="144"/>
      <c r="J418" s="132">
        <v>416</v>
      </c>
      <c r="K418" s="133">
        <v>94</v>
      </c>
      <c r="L418" s="133">
        <v>90.747692721732449</v>
      </c>
      <c r="M418" s="134">
        <v>3.2523072782675513</v>
      </c>
      <c r="N418" s="105">
        <f t="shared" si="12"/>
        <v>3.5839007921010003E-2</v>
      </c>
      <c r="O418" s="168">
        <f t="shared" si="13"/>
        <v>1</v>
      </c>
      <c r="P418" s="170">
        <v>0.75</v>
      </c>
    </row>
    <row r="419" spans="1:16" ht="15.75" thickTop="1" x14ac:dyDescent="0.25"/>
  </sheetData>
  <sortState ref="J3:M418">
    <sortCondition ref="J3:J418"/>
  </sortState>
  <mergeCells count="1">
    <mergeCell ref="E1:H1"/>
  </mergeCells>
  <pageMargins left="0.7" right="0.7" top="0.75" bottom="0.75" header="0.3" footer="0.3"/>
  <pageSetup orientation="portrait" verticalDpi="0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280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302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 t="e">
        <f>Predict!$E$25:$F$46</f>
        <v>#VALUE!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2</v>
      </c>
    </row>
    <row r="12" spans="1:20" x14ac:dyDescent="0.25">
      <c r="A12" s="5" t="s">
        <v>37</v>
      </c>
      <c r="B12" s="4" t="s">
        <v>304</v>
      </c>
      <c r="C12" s="4"/>
      <c r="D12" s="4" t="s">
        <v>281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 t="e">
        <f>Predict!$E$25:$E$46</f>
        <v>#VALUE!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306</v>
      </c>
      <c r="C15" s="4"/>
      <c r="D15" s="4" t="s">
        <v>282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 t="e">
        <f>Predict!$F$25:$F$46</f>
        <v>#VALUE!</v>
      </c>
    </row>
    <row r="17" spans="1:1" s="9" customFormat="1" x14ac:dyDescent="0.25">
      <c r="A17" s="8" t="s">
        <v>50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49"/>
  <sheetViews>
    <sheetView showGridLines="0" topLeftCell="A988" workbookViewId="0">
      <selection activeCell="L999" sqref="L999"/>
    </sheetView>
  </sheetViews>
  <sheetFormatPr defaultRowHeight="15" x14ac:dyDescent="0.25"/>
  <cols>
    <col min="1" max="1" width="0.28515625" customWidth="1"/>
    <col min="2" max="2" width="25.140625" bestFit="1" customWidth="1"/>
    <col min="3" max="3" width="26.28515625" bestFit="1" customWidth="1"/>
  </cols>
  <sheetData>
    <row r="1" spans="2:3" s="19" customFormat="1" ht="18" x14ac:dyDescent="0.25">
      <c r="B1" s="22" t="s">
        <v>155</v>
      </c>
    </row>
    <row r="2" spans="2:3" s="20" customFormat="1" ht="10.5" x14ac:dyDescent="0.15">
      <c r="B2" s="23" t="s">
        <v>156</v>
      </c>
    </row>
    <row r="3" spans="2:3" s="20" customFormat="1" ht="10.5" x14ac:dyDescent="0.15">
      <c r="B3" s="23" t="s">
        <v>311</v>
      </c>
    </row>
    <row r="4" spans="2:3" s="20" customFormat="1" ht="10.5" x14ac:dyDescent="0.15">
      <c r="B4" s="23" t="s">
        <v>243</v>
      </c>
    </row>
    <row r="5" spans="2:3" s="21" customFormat="1" ht="10.5" x14ac:dyDescent="0.15">
      <c r="B5" s="24" t="s">
        <v>312</v>
      </c>
    </row>
    <row r="6" spans="2:3" ht="15.75" thickBot="1" x14ac:dyDescent="0.3"/>
    <row r="7" spans="2:3" x14ac:dyDescent="0.25">
      <c r="B7" s="29" t="s">
        <v>159</v>
      </c>
      <c r="C7" s="32"/>
    </row>
    <row r="8" spans="2:3" x14ac:dyDescent="0.25">
      <c r="B8" s="30" t="s">
        <v>160</v>
      </c>
      <c r="C8" s="33"/>
    </row>
    <row r="9" spans="2:3" x14ac:dyDescent="0.25">
      <c r="B9" s="27" t="s">
        <v>161</v>
      </c>
      <c r="C9" s="33" t="s">
        <v>308</v>
      </c>
    </row>
    <row r="10" spans="2:3" x14ac:dyDescent="0.25">
      <c r="B10" s="27" t="s">
        <v>162</v>
      </c>
      <c r="C10" s="33" t="s">
        <v>291</v>
      </c>
    </row>
    <row r="11" spans="2:3" x14ac:dyDescent="0.25">
      <c r="B11" s="27" t="s">
        <v>163</v>
      </c>
      <c r="C11" s="33" t="s">
        <v>164</v>
      </c>
    </row>
    <row r="12" spans="2:3" x14ac:dyDescent="0.25">
      <c r="B12" s="27" t="s">
        <v>165</v>
      </c>
      <c r="C12" s="33">
        <v>0</v>
      </c>
    </row>
    <row r="13" spans="2:3" x14ac:dyDescent="0.25">
      <c r="B13" s="27" t="s">
        <v>166</v>
      </c>
      <c r="C13" s="33" t="s">
        <v>167</v>
      </c>
    </row>
    <row r="14" spans="2:3" x14ac:dyDescent="0.25">
      <c r="B14" s="31" t="s">
        <v>168</v>
      </c>
      <c r="C14" s="34" t="s">
        <v>169</v>
      </c>
    </row>
    <row r="15" spans="2:3" x14ac:dyDescent="0.25">
      <c r="B15" s="30" t="s">
        <v>170</v>
      </c>
      <c r="C15" s="33"/>
    </row>
    <row r="16" spans="2:3" x14ac:dyDescent="0.25">
      <c r="B16" s="27" t="s">
        <v>171</v>
      </c>
      <c r="C16" s="33">
        <v>333</v>
      </c>
    </row>
    <row r="17" spans="2:3" x14ac:dyDescent="0.25">
      <c r="B17" s="27" t="s">
        <v>172</v>
      </c>
      <c r="C17" s="35">
        <v>1.3888888888888889E-3</v>
      </c>
    </row>
    <row r="18" spans="2:3" x14ac:dyDescent="0.25">
      <c r="B18" s="27" t="s">
        <v>173</v>
      </c>
      <c r="C18" s="33">
        <v>784007</v>
      </c>
    </row>
    <row r="19" spans="2:3" x14ac:dyDescent="0.25">
      <c r="B19" s="27" t="s">
        <v>174</v>
      </c>
      <c r="C19" s="33" t="s">
        <v>175</v>
      </c>
    </row>
    <row r="20" spans="2:3" x14ac:dyDescent="0.25">
      <c r="B20" s="27" t="s">
        <v>176</v>
      </c>
      <c r="C20" s="36">
        <v>0.1021021021021021</v>
      </c>
    </row>
    <row r="21" spans="2:3" x14ac:dyDescent="0.25">
      <c r="B21" s="27" t="s">
        <v>177</v>
      </c>
      <c r="C21" s="65">
        <v>0.47663959364490455</v>
      </c>
    </row>
    <row r="22" spans="2:3" x14ac:dyDescent="0.25">
      <c r="B22" s="27" t="s">
        <v>178</v>
      </c>
      <c r="C22" s="65">
        <v>0.26455131628772793</v>
      </c>
    </row>
    <row r="23" spans="2:3" x14ac:dyDescent="0.25">
      <c r="B23" s="31" t="s">
        <v>179</v>
      </c>
      <c r="C23" s="66">
        <v>0.39648190788535381</v>
      </c>
    </row>
    <row r="24" spans="2:3" x14ac:dyDescent="0.25">
      <c r="B24" s="30" t="s">
        <v>180</v>
      </c>
      <c r="C24" s="33"/>
    </row>
    <row r="25" spans="2:3" x14ac:dyDescent="0.25">
      <c r="B25" s="27" t="s">
        <v>171</v>
      </c>
      <c r="C25" s="33">
        <v>83</v>
      </c>
    </row>
    <row r="26" spans="2:3" x14ac:dyDescent="0.25">
      <c r="B26" s="27" t="s">
        <v>176</v>
      </c>
      <c r="C26" s="36">
        <v>8.4337349397590355E-2</v>
      </c>
    </row>
    <row r="27" spans="2:3" x14ac:dyDescent="0.25">
      <c r="B27" s="27" t="s">
        <v>177</v>
      </c>
      <c r="C27" s="65">
        <v>0.45536744697270093</v>
      </c>
    </row>
    <row r="28" spans="2:3" x14ac:dyDescent="0.25">
      <c r="B28" s="27" t="s">
        <v>178</v>
      </c>
      <c r="C28" s="65">
        <v>0.24501250544826936</v>
      </c>
    </row>
    <row r="29" spans="2:3" x14ac:dyDescent="0.25">
      <c r="B29" s="31" t="s">
        <v>179</v>
      </c>
      <c r="C29" s="66">
        <v>0.38383379728262268</v>
      </c>
    </row>
    <row r="30" spans="2:3" x14ac:dyDescent="0.25">
      <c r="B30" s="30" t="s">
        <v>181</v>
      </c>
      <c r="C30" s="33"/>
    </row>
    <row r="31" spans="2:3" x14ac:dyDescent="0.25">
      <c r="B31" s="27" t="s">
        <v>161</v>
      </c>
      <c r="C31" s="33" t="s">
        <v>232</v>
      </c>
    </row>
    <row r="32" spans="2:3" x14ac:dyDescent="0.25">
      <c r="B32" s="27" t="s">
        <v>182</v>
      </c>
      <c r="C32" s="33">
        <v>416</v>
      </c>
    </row>
    <row r="33" spans="2:3" ht="15.75" thickBot="1" x14ac:dyDescent="0.3">
      <c r="B33" s="28" t="s">
        <v>183</v>
      </c>
      <c r="C33" s="39" t="s">
        <v>184</v>
      </c>
    </row>
    <row r="999" spans="2:12" x14ac:dyDescent="0.25">
      <c r="F999" s="64">
        <f>F1002/F1001</f>
        <v>0.91291291291291288</v>
      </c>
      <c r="K999" s="64">
        <f>K1002/K1001</f>
        <v>0.91566265060240959</v>
      </c>
      <c r="L999" s="165">
        <f>L1002/L1001</f>
        <v>0.91346153846153844</v>
      </c>
    </row>
    <row r="1000" spans="2:12" ht="15.75" thickBot="1" x14ac:dyDescent="0.3">
      <c r="B1000" s="54" t="s">
        <v>213</v>
      </c>
    </row>
    <row r="1001" spans="2:12" ht="15.75" thickBot="1" x14ac:dyDescent="0.3">
      <c r="B1001" s="180" t="s">
        <v>205</v>
      </c>
      <c r="C1001" s="179"/>
      <c r="D1001" s="179"/>
      <c r="E1001" s="181"/>
      <c r="F1001" s="1">
        <f>COUNT(F1003:F1335)</f>
        <v>333</v>
      </c>
      <c r="G1001" s="180" t="s">
        <v>212</v>
      </c>
      <c r="H1001" s="179"/>
      <c r="I1001" s="179"/>
      <c r="J1001" s="181"/>
      <c r="K1001" s="1">
        <f>COUNT(K1003:K1085)</f>
        <v>83</v>
      </c>
      <c r="L1001">
        <f>SUM(F1001,K1001)</f>
        <v>416</v>
      </c>
    </row>
    <row r="1002" spans="2:12" x14ac:dyDescent="0.25">
      <c r="B1002" s="44" t="s">
        <v>206</v>
      </c>
      <c r="C1002" s="42" t="s">
        <v>207</v>
      </c>
      <c r="D1002" s="42" t="s">
        <v>208</v>
      </c>
      <c r="E1002" s="43" t="s">
        <v>209</v>
      </c>
      <c r="F1002" s="2">
        <f>SUM(F1003:F1335)</f>
        <v>304</v>
      </c>
      <c r="G1002" s="44" t="s">
        <v>206</v>
      </c>
      <c r="H1002" s="42" t="s">
        <v>207</v>
      </c>
      <c r="I1002" s="42" t="s">
        <v>208</v>
      </c>
      <c r="J1002" s="43" t="s">
        <v>209</v>
      </c>
      <c r="K1002" s="1">
        <f>SUM(K1003:K1085)</f>
        <v>76</v>
      </c>
      <c r="L1002">
        <f>SUM(F1002,K1002)</f>
        <v>380</v>
      </c>
    </row>
    <row r="1003" spans="2:12" x14ac:dyDescent="0.25">
      <c r="B1003" s="50">
        <v>1</v>
      </c>
      <c r="C1003" s="45">
        <v>4.4972528447282896</v>
      </c>
      <c r="D1003" s="45">
        <v>4.3710923173110334</v>
      </c>
      <c r="E1003" s="52">
        <v>0.12616052741725614</v>
      </c>
      <c r="F1003" s="2">
        <f>IF(E1003&lt;-1,0,IF(E1003&gt;0.5,0,1))</f>
        <v>1</v>
      </c>
      <c r="G1003" s="50">
        <v>15</v>
      </c>
      <c r="H1003" s="45">
        <v>4.4972528447282896</v>
      </c>
      <c r="I1003" s="45">
        <v>4.1839846469469375</v>
      </c>
      <c r="J1003" s="52">
        <v>0.31326819778135206</v>
      </c>
      <c r="K1003" s="2">
        <f>IF(J1003&lt;-1,0,IF(J1003&gt;0.5,0,1))</f>
        <v>1</v>
      </c>
    </row>
    <row r="1004" spans="2:12" x14ac:dyDescent="0.25">
      <c r="B1004" s="50">
        <v>2</v>
      </c>
      <c r="C1004" s="45">
        <v>4.3917731411351753</v>
      </c>
      <c r="D1004" s="45">
        <v>4.3710923173110334</v>
      </c>
      <c r="E1004" s="52">
        <v>2.0680823824141825E-2</v>
      </c>
      <c r="F1004" s="2">
        <f t="shared" ref="F1004:F1067" si="0">IF(E1004&lt;-1,0,IF(E1004&gt;0.5,0,1))</f>
        <v>1</v>
      </c>
      <c r="G1004" s="50">
        <v>16</v>
      </c>
      <c r="H1004" s="45">
        <v>4.4972528447282896</v>
      </c>
      <c r="I1004" s="45">
        <v>4.1422910231683634</v>
      </c>
      <c r="J1004" s="52">
        <v>0.35496182155992617</v>
      </c>
      <c r="K1004" s="2">
        <f t="shared" ref="K1004:K1067" si="1">IF(J1004&lt;-1,0,IF(J1004&gt;0.5,0,1))</f>
        <v>1</v>
      </c>
    </row>
    <row r="1005" spans="2:12" x14ac:dyDescent="0.25">
      <c r="B1005" s="50">
        <v>3</v>
      </c>
      <c r="C1005" s="45">
        <v>4.3917731411351753</v>
      </c>
      <c r="D1005" s="45">
        <v>4.3710923173110281</v>
      </c>
      <c r="E1005" s="52">
        <v>2.0680823824147154E-2</v>
      </c>
      <c r="F1005" s="2">
        <f t="shared" si="0"/>
        <v>1</v>
      </c>
      <c r="G1005" s="50">
        <v>20</v>
      </c>
      <c r="H1005" s="45">
        <v>4.4972528447282896</v>
      </c>
      <c r="I1005" s="45">
        <v>4.3710488490050654</v>
      </c>
      <c r="J1005" s="52">
        <v>0.12620399572322416</v>
      </c>
      <c r="K1005" s="2">
        <f t="shared" si="1"/>
        <v>1</v>
      </c>
    </row>
    <row r="1006" spans="2:12" x14ac:dyDescent="0.25">
      <c r="B1006" s="50">
        <v>4</v>
      </c>
      <c r="C1006" s="45">
        <v>3.9487725164073186</v>
      </c>
      <c r="D1006" s="45">
        <v>4.3710923173101381</v>
      </c>
      <c r="E1006" s="52">
        <v>-0.42231980090281951</v>
      </c>
      <c r="F1006" s="2">
        <f t="shared" si="0"/>
        <v>1</v>
      </c>
      <c r="G1006" s="50">
        <v>40</v>
      </c>
      <c r="H1006" s="45">
        <v>4.1076722791016778</v>
      </c>
      <c r="I1006" s="45">
        <v>3.8789847784340692</v>
      </c>
      <c r="J1006" s="52">
        <v>0.22868750066760857</v>
      </c>
      <c r="K1006" s="2">
        <f t="shared" si="1"/>
        <v>1</v>
      </c>
    </row>
    <row r="1007" spans="2:12" x14ac:dyDescent="0.25">
      <c r="B1007" s="50">
        <v>5</v>
      </c>
      <c r="C1007" s="45">
        <v>3.9487725164073186</v>
      </c>
      <c r="D1007" s="45">
        <v>4.2764798399059094</v>
      </c>
      <c r="E1007" s="52">
        <v>-0.32770732349859077</v>
      </c>
      <c r="F1007" s="2">
        <f t="shared" si="0"/>
        <v>1</v>
      </c>
      <c r="G1007" s="50">
        <v>42</v>
      </c>
      <c r="H1007" s="45">
        <v>4.0607799220937508</v>
      </c>
      <c r="I1007" s="45">
        <v>4.3710923173110316</v>
      </c>
      <c r="J1007" s="52">
        <v>-0.31031239521728082</v>
      </c>
      <c r="K1007" s="2">
        <f t="shared" si="1"/>
        <v>1</v>
      </c>
    </row>
    <row r="1008" spans="2:12" x14ac:dyDescent="0.25">
      <c r="B1008" s="50">
        <v>6</v>
      </c>
      <c r="C1008" s="45">
        <v>4.4972528447282896</v>
      </c>
      <c r="D1008" s="45">
        <v>4.1839846469469375</v>
      </c>
      <c r="E1008" s="52">
        <v>0.31326819778135206</v>
      </c>
      <c r="F1008" s="2">
        <f t="shared" si="0"/>
        <v>1</v>
      </c>
      <c r="G1008" s="50">
        <v>50</v>
      </c>
      <c r="H1008" s="45">
        <v>4.0607799220937508</v>
      </c>
      <c r="I1008" s="45">
        <v>4.3710923173110254</v>
      </c>
      <c r="J1008" s="52">
        <v>-0.31031239521727461</v>
      </c>
      <c r="K1008" s="2">
        <f t="shared" si="1"/>
        <v>1</v>
      </c>
    </row>
    <row r="1009" spans="2:11" x14ac:dyDescent="0.25">
      <c r="B1009" s="50">
        <v>7</v>
      </c>
      <c r="C1009" s="45">
        <v>4.1076722791016778</v>
      </c>
      <c r="D1009" s="45">
        <v>4.1700158365369955</v>
      </c>
      <c r="E1009" s="52">
        <v>-6.234355743531772E-2</v>
      </c>
      <c r="F1009" s="2">
        <f t="shared" si="0"/>
        <v>1</v>
      </c>
      <c r="G1009" s="50">
        <v>59</v>
      </c>
      <c r="H1009" s="45">
        <v>4.1076722791016778</v>
      </c>
      <c r="I1009" s="45">
        <v>4.3710923173080243</v>
      </c>
      <c r="J1009" s="52">
        <v>-0.26342003820634652</v>
      </c>
      <c r="K1009" s="2">
        <f t="shared" si="1"/>
        <v>1</v>
      </c>
    </row>
    <row r="1010" spans="2:11" x14ac:dyDescent="0.25">
      <c r="B1010" s="50">
        <v>8</v>
      </c>
      <c r="C1010" s="45">
        <v>3.6581237614080222</v>
      </c>
      <c r="D1010" s="45">
        <v>4.1422910231683634</v>
      </c>
      <c r="E1010" s="52">
        <v>-0.48416726176034119</v>
      </c>
      <c r="F1010" s="2">
        <f t="shared" si="0"/>
        <v>1</v>
      </c>
      <c r="G1010" s="50">
        <v>64</v>
      </c>
      <c r="H1010" s="45">
        <v>3.5638857758652027</v>
      </c>
      <c r="I1010" s="45">
        <v>3.8789847784340692</v>
      </c>
      <c r="J1010" s="52">
        <v>-0.31509900256886647</v>
      </c>
      <c r="K1010" s="2">
        <f t="shared" si="1"/>
        <v>1</v>
      </c>
    </row>
    <row r="1011" spans="2:11" x14ac:dyDescent="0.25">
      <c r="B1011" s="50">
        <v>9</v>
      </c>
      <c r="C1011" s="45">
        <v>4.6451008077937868</v>
      </c>
      <c r="D1011" s="45">
        <v>4.3710923173110334</v>
      </c>
      <c r="E1011" s="52">
        <v>0.27400849048275333</v>
      </c>
      <c r="F1011" s="2">
        <f t="shared" si="0"/>
        <v>1</v>
      </c>
      <c r="G1011" s="50">
        <v>65</v>
      </c>
      <c r="H1011" s="45">
        <v>4.3917731411351753</v>
      </c>
      <c r="I1011" s="45">
        <v>4.3710923173110299</v>
      </c>
      <c r="J1011" s="52">
        <v>2.0680823824145378E-2</v>
      </c>
      <c r="K1011" s="2">
        <f t="shared" si="1"/>
        <v>1</v>
      </c>
    </row>
    <row r="1012" spans="2:11" x14ac:dyDescent="0.25">
      <c r="B1012" s="50">
        <v>10</v>
      </c>
      <c r="C1012" s="45">
        <v>4.3917731411351753</v>
      </c>
      <c r="D1012" s="45">
        <v>4.3710923173110334</v>
      </c>
      <c r="E1012" s="52">
        <v>2.0680823824141825E-2</v>
      </c>
      <c r="F1012" s="2">
        <f t="shared" si="0"/>
        <v>1</v>
      </c>
      <c r="G1012" s="50">
        <v>68</v>
      </c>
      <c r="H1012" s="45">
        <v>4.4972528447282896</v>
      </c>
      <c r="I1012" s="45">
        <v>4.3710923172951386</v>
      </c>
      <c r="J1012" s="52">
        <v>0.12616052743315098</v>
      </c>
      <c r="K1012" s="2">
        <f t="shared" si="1"/>
        <v>1</v>
      </c>
    </row>
    <row r="1013" spans="2:11" x14ac:dyDescent="0.25">
      <c r="B1013" s="50">
        <v>11</v>
      </c>
      <c r="C1013" s="45">
        <v>4.6451008077937868</v>
      </c>
      <c r="D1013" s="45">
        <v>4.3710923173110281</v>
      </c>
      <c r="E1013" s="52">
        <v>0.27400849048275866</v>
      </c>
      <c r="F1013" s="2">
        <f t="shared" si="0"/>
        <v>1</v>
      </c>
      <c r="G1013" s="50">
        <v>69</v>
      </c>
      <c r="H1013" s="45">
        <v>4.3917731411351753</v>
      </c>
      <c r="I1013" s="45">
        <v>4.1410918365549039</v>
      </c>
      <c r="J1013" s="52">
        <v>0.25068130458027138</v>
      </c>
      <c r="K1013" s="2">
        <f t="shared" si="1"/>
        <v>1</v>
      </c>
    </row>
    <row r="1014" spans="2:11" x14ac:dyDescent="0.25">
      <c r="B1014" s="50">
        <v>12</v>
      </c>
      <c r="C1014" s="45">
        <v>4.4264159976022963</v>
      </c>
      <c r="D1014" s="45">
        <v>4.3710923173101381</v>
      </c>
      <c r="E1014" s="52">
        <v>5.5323680292158173E-2</v>
      </c>
      <c r="F1014" s="2">
        <f t="shared" si="0"/>
        <v>1</v>
      </c>
      <c r="G1014" s="50">
        <v>77</v>
      </c>
      <c r="H1014" s="45">
        <v>4.0923778877536172</v>
      </c>
      <c r="I1014" s="45">
        <v>3.9702277912391182</v>
      </c>
      <c r="J1014" s="52">
        <v>0.12215009651449904</v>
      </c>
      <c r="K1014" s="2">
        <f t="shared" si="1"/>
        <v>1</v>
      </c>
    </row>
    <row r="1015" spans="2:11" x14ac:dyDescent="0.25">
      <c r="B1015" s="50">
        <v>13</v>
      </c>
      <c r="C1015" s="45">
        <v>4.6451008077937868</v>
      </c>
      <c r="D1015" s="45">
        <v>4.3710488490050654</v>
      </c>
      <c r="E1015" s="52">
        <v>0.27405195878872135</v>
      </c>
      <c r="F1015" s="2">
        <f t="shared" si="0"/>
        <v>1</v>
      </c>
      <c r="G1015" s="50">
        <v>83</v>
      </c>
      <c r="H1015" s="45">
        <v>4.5678644001908557</v>
      </c>
      <c r="I1015" s="45">
        <v>4.3710923172951386</v>
      </c>
      <c r="J1015" s="52">
        <v>0.19677208289571713</v>
      </c>
      <c r="K1015" s="2">
        <f t="shared" si="1"/>
        <v>1</v>
      </c>
    </row>
    <row r="1016" spans="2:11" x14ac:dyDescent="0.25">
      <c r="B1016" s="50">
        <v>14</v>
      </c>
      <c r="C1016" s="45">
        <v>3.970260625439479</v>
      </c>
      <c r="D1016" s="45">
        <v>4.2764798399059094</v>
      </c>
      <c r="E1016" s="52">
        <v>-0.30621921446643041</v>
      </c>
      <c r="F1016" s="2">
        <f t="shared" si="0"/>
        <v>1</v>
      </c>
      <c r="G1016" s="50">
        <v>92</v>
      </c>
      <c r="H1016" s="45">
        <v>4.3917731411351753</v>
      </c>
      <c r="I1016" s="45">
        <v>4.3696509492922786</v>
      </c>
      <c r="J1016" s="52">
        <v>2.2122191842896655E-2</v>
      </c>
      <c r="K1016" s="2">
        <f t="shared" si="1"/>
        <v>1</v>
      </c>
    </row>
    <row r="1017" spans="2:11" x14ac:dyDescent="0.25">
      <c r="B1017" s="50">
        <v>17</v>
      </c>
      <c r="C1017" s="45">
        <v>4.5330934021073546</v>
      </c>
      <c r="D1017" s="45">
        <v>4.3710923173110334</v>
      </c>
      <c r="E1017" s="52">
        <v>0.16200108479632114</v>
      </c>
      <c r="F1017" s="2">
        <f t="shared" si="0"/>
        <v>1</v>
      </c>
      <c r="G1017" s="50">
        <v>96</v>
      </c>
      <c r="H1017" s="45">
        <v>-1</v>
      </c>
      <c r="I1017" s="45">
        <v>0.92922313986090932</v>
      </c>
      <c r="J1017" s="52">
        <v>-1.9292231398609094</v>
      </c>
      <c r="K1017" s="2">
        <f t="shared" si="1"/>
        <v>0</v>
      </c>
    </row>
    <row r="1018" spans="2:11" x14ac:dyDescent="0.25">
      <c r="B1018" s="50">
        <v>18</v>
      </c>
      <c r="C1018" s="45">
        <v>4.0607799220937508</v>
      </c>
      <c r="D1018" s="45">
        <v>4.3710923173110281</v>
      </c>
      <c r="E1018" s="52">
        <v>-0.31031239521727727</v>
      </c>
      <c r="F1018" s="2">
        <f t="shared" si="0"/>
        <v>1</v>
      </c>
      <c r="G1018" s="50">
        <v>99</v>
      </c>
      <c r="H1018" s="45">
        <v>4.5330934021073546</v>
      </c>
      <c r="I1018" s="45">
        <v>4.3710923173109544</v>
      </c>
      <c r="J1018" s="52">
        <v>0.16200108479640019</v>
      </c>
      <c r="K1018" s="2">
        <f t="shared" si="1"/>
        <v>1</v>
      </c>
    </row>
    <row r="1019" spans="2:11" x14ac:dyDescent="0.25">
      <c r="B1019" s="50">
        <v>19</v>
      </c>
      <c r="C1019" s="45">
        <v>4.2073543276513092</v>
      </c>
      <c r="D1019" s="45">
        <v>4.3710923173101381</v>
      </c>
      <c r="E1019" s="52">
        <v>-0.16373798965882891</v>
      </c>
      <c r="F1019" s="2">
        <f t="shared" si="0"/>
        <v>1</v>
      </c>
      <c r="G1019" s="50">
        <v>102</v>
      </c>
      <c r="H1019" s="45">
        <v>0.3</v>
      </c>
      <c r="I1019" s="45">
        <v>0.48170562337512957</v>
      </c>
      <c r="J1019" s="52">
        <v>-0.18170562337512958</v>
      </c>
      <c r="K1019" s="2">
        <f t="shared" si="1"/>
        <v>1</v>
      </c>
    </row>
    <row r="1020" spans="2:11" x14ac:dyDescent="0.25">
      <c r="B1020" s="50">
        <v>21</v>
      </c>
      <c r="C1020" s="45">
        <v>4.4264159976022963</v>
      </c>
      <c r="D1020" s="45">
        <v>4.2764798399059094</v>
      </c>
      <c r="E1020" s="52">
        <v>0.14993615769638691</v>
      </c>
      <c r="F1020" s="2">
        <f t="shared" si="0"/>
        <v>1</v>
      </c>
      <c r="G1020" s="50">
        <v>103</v>
      </c>
      <c r="H1020" s="45">
        <v>-1</v>
      </c>
      <c r="I1020" s="45">
        <v>-0.87372286941495769</v>
      </c>
      <c r="J1020" s="52">
        <v>-0.12627713058504231</v>
      </c>
      <c r="K1020" s="2">
        <f t="shared" si="1"/>
        <v>1</v>
      </c>
    </row>
    <row r="1021" spans="2:11" x14ac:dyDescent="0.25">
      <c r="B1021" s="50">
        <v>22</v>
      </c>
      <c r="C1021" s="45">
        <v>4.1076722791016778</v>
      </c>
      <c r="D1021" s="45">
        <v>4.1839846469469375</v>
      </c>
      <c r="E1021" s="52">
        <v>-7.6312367845259743E-2</v>
      </c>
      <c r="F1021" s="2">
        <f t="shared" si="0"/>
        <v>1</v>
      </c>
      <c r="G1021" s="50">
        <v>108</v>
      </c>
      <c r="H1021" s="45">
        <v>4.1076722791016778</v>
      </c>
      <c r="I1021" s="45">
        <v>4.352664933929125</v>
      </c>
      <c r="J1021" s="52">
        <v>-0.24499265482744725</v>
      </c>
      <c r="K1021" s="2">
        <f t="shared" si="1"/>
        <v>1</v>
      </c>
    </row>
    <row r="1022" spans="2:11" x14ac:dyDescent="0.25">
      <c r="B1022" s="50">
        <v>23</v>
      </c>
      <c r="C1022" s="45">
        <v>4.4972528447282896</v>
      </c>
      <c r="D1022" s="45">
        <v>4.1700158365369955</v>
      </c>
      <c r="E1022" s="52">
        <v>0.32723700819129409</v>
      </c>
      <c r="F1022" s="2">
        <f t="shared" si="0"/>
        <v>1</v>
      </c>
      <c r="G1022" s="50">
        <v>112</v>
      </c>
      <c r="H1022" s="45">
        <v>-1</v>
      </c>
      <c r="I1022" s="45">
        <v>-1.0053737968490153</v>
      </c>
      <c r="J1022" s="52">
        <v>5.3737968490152888E-3</v>
      </c>
      <c r="K1022" s="2">
        <f t="shared" si="1"/>
        <v>1</v>
      </c>
    </row>
    <row r="1023" spans="2:11" x14ac:dyDescent="0.25">
      <c r="B1023" s="50">
        <v>24</v>
      </c>
      <c r="C1023" s="45">
        <v>5.1047575072713158</v>
      </c>
      <c r="D1023" s="45">
        <v>4.1422910231683634</v>
      </c>
      <c r="E1023" s="52">
        <v>0.96246648410295244</v>
      </c>
      <c r="F1023" s="2">
        <f t="shared" si="0"/>
        <v>0</v>
      </c>
      <c r="G1023" s="50">
        <v>114</v>
      </c>
      <c r="H1023" s="45">
        <v>4.6717415338463653</v>
      </c>
      <c r="I1023" s="45">
        <v>4.3710923173109544</v>
      </c>
      <c r="J1023" s="52">
        <v>0.30064921653541088</v>
      </c>
      <c r="K1023" s="2">
        <f t="shared" si="1"/>
        <v>1</v>
      </c>
    </row>
    <row r="1024" spans="2:11" x14ac:dyDescent="0.25">
      <c r="B1024" s="50">
        <v>25</v>
      </c>
      <c r="C1024" s="45">
        <v>4.5246182877620722</v>
      </c>
      <c r="D1024" s="45">
        <v>4.3710923173110334</v>
      </c>
      <c r="E1024" s="52">
        <v>0.15352597045103877</v>
      </c>
      <c r="F1024" s="2">
        <f t="shared" si="0"/>
        <v>1</v>
      </c>
      <c r="G1024" s="50">
        <v>131</v>
      </c>
      <c r="H1024" s="45">
        <v>4.5678644001908557</v>
      </c>
      <c r="I1024" s="45">
        <v>4.3710923173090119</v>
      </c>
      <c r="J1024" s="52">
        <v>0.19677208288184378</v>
      </c>
      <c r="K1024" s="2">
        <f t="shared" si="1"/>
        <v>1</v>
      </c>
    </row>
    <row r="1025" spans="2:11" x14ac:dyDescent="0.25">
      <c r="B1025" s="50">
        <v>26</v>
      </c>
      <c r="C1025" s="45">
        <v>4.4972528447282896</v>
      </c>
      <c r="D1025" s="45">
        <v>4.3710923173110281</v>
      </c>
      <c r="E1025" s="52">
        <v>0.12616052741726147</v>
      </c>
      <c r="F1025" s="2">
        <f t="shared" si="0"/>
        <v>1</v>
      </c>
      <c r="G1025" s="50">
        <v>132</v>
      </c>
      <c r="H1025" s="45">
        <v>4.4972528447282896</v>
      </c>
      <c r="I1025" s="45">
        <v>4.3710922632201097</v>
      </c>
      <c r="J1025" s="52">
        <v>0.12616058150817988</v>
      </c>
      <c r="K1025" s="2">
        <f t="shared" si="1"/>
        <v>1</v>
      </c>
    </row>
    <row r="1026" spans="2:11" x14ac:dyDescent="0.25">
      <c r="B1026" s="50">
        <v>27</v>
      </c>
      <c r="C1026" s="45">
        <v>3.5107622660936211</v>
      </c>
      <c r="D1026" s="45">
        <v>4.3710923173101381</v>
      </c>
      <c r="E1026" s="52">
        <v>-0.86033005121651707</v>
      </c>
      <c r="F1026" s="2">
        <f t="shared" si="0"/>
        <v>1</v>
      </c>
      <c r="G1026" s="50">
        <v>133</v>
      </c>
      <c r="H1026" s="45">
        <v>-1</v>
      </c>
      <c r="I1026" s="45">
        <v>-0.90917977721532894</v>
      </c>
      <c r="J1026" s="52">
        <v>-9.0820222784671056E-2</v>
      </c>
      <c r="K1026" s="2">
        <f t="shared" si="1"/>
        <v>1</v>
      </c>
    </row>
    <row r="1027" spans="2:11" x14ac:dyDescent="0.25">
      <c r="B1027" s="50">
        <v>28</v>
      </c>
      <c r="C1027" s="45">
        <v>4.6451008077937868</v>
      </c>
      <c r="D1027" s="45">
        <v>4.3710488490050654</v>
      </c>
      <c r="E1027" s="52">
        <v>0.27405195878872135</v>
      </c>
      <c r="F1027" s="2">
        <f t="shared" si="0"/>
        <v>1</v>
      </c>
      <c r="G1027" s="50">
        <v>134</v>
      </c>
      <c r="H1027" s="45">
        <v>-1</v>
      </c>
      <c r="I1027" s="45">
        <v>-1.0080797977242217</v>
      </c>
      <c r="J1027" s="52">
        <v>8.0797977242217378E-3</v>
      </c>
      <c r="K1027" s="2">
        <f t="shared" si="1"/>
        <v>1</v>
      </c>
    </row>
    <row r="1028" spans="2:11" x14ac:dyDescent="0.25">
      <c r="B1028" s="50">
        <v>29</v>
      </c>
      <c r="C1028" s="45">
        <v>4.3917731411351753</v>
      </c>
      <c r="D1028" s="45">
        <v>4.2764798399059094</v>
      </c>
      <c r="E1028" s="52">
        <v>0.11529330122926584</v>
      </c>
      <c r="F1028" s="2">
        <f t="shared" si="0"/>
        <v>1</v>
      </c>
      <c r="G1028" s="50">
        <v>138</v>
      </c>
      <c r="H1028" s="45">
        <v>4.5246182877620722</v>
      </c>
      <c r="I1028" s="45">
        <v>4.3710923173090119</v>
      </c>
      <c r="J1028" s="52">
        <v>0.15352597045306027</v>
      </c>
      <c r="K1028" s="2">
        <f t="shared" si="1"/>
        <v>1</v>
      </c>
    </row>
    <row r="1029" spans="2:11" x14ac:dyDescent="0.25">
      <c r="B1029" s="50">
        <v>30</v>
      </c>
      <c r="C1029" s="45">
        <v>3.3917731411351748</v>
      </c>
      <c r="D1029" s="45">
        <v>4.1839846469469375</v>
      </c>
      <c r="E1029" s="52">
        <v>-0.7922115058117627</v>
      </c>
      <c r="F1029" s="2">
        <f t="shared" si="0"/>
        <v>1</v>
      </c>
      <c r="G1029" s="50">
        <v>148</v>
      </c>
      <c r="H1029" s="45">
        <v>1.8951928534003275</v>
      </c>
      <c r="I1029" s="45">
        <v>2.2551576738049626</v>
      </c>
      <c r="J1029" s="52">
        <v>-0.35996482040463507</v>
      </c>
      <c r="K1029" s="2">
        <f t="shared" si="1"/>
        <v>1</v>
      </c>
    </row>
    <row r="1030" spans="2:11" x14ac:dyDescent="0.25">
      <c r="B1030" s="50">
        <v>31</v>
      </c>
      <c r="C1030" s="45">
        <v>4.1076722791016778</v>
      </c>
      <c r="D1030" s="45">
        <v>4.1700158365369955</v>
      </c>
      <c r="E1030" s="52">
        <v>-6.234355743531772E-2</v>
      </c>
      <c r="F1030" s="2">
        <f t="shared" si="0"/>
        <v>1</v>
      </c>
      <c r="G1030" s="50">
        <v>150</v>
      </c>
      <c r="H1030" s="45">
        <v>-1</v>
      </c>
      <c r="I1030" s="45">
        <v>-1.0080797977242217</v>
      </c>
      <c r="J1030" s="52">
        <v>8.0797977242217378E-3</v>
      </c>
      <c r="K1030" s="2">
        <f t="shared" si="1"/>
        <v>1</v>
      </c>
    </row>
    <row r="1031" spans="2:11" x14ac:dyDescent="0.25">
      <c r="B1031" s="50">
        <v>32</v>
      </c>
      <c r="C1031" s="45">
        <v>4.5246182877620722</v>
      </c>
      <c r="D1031" s="45">
        <v>4.1422910231683634</v>
      </c>
      <c r="E1031" s="52">
        <v>0.3823272645937088</v>
      </c>
      <c r="F1031" s="2">
        <f t="shared" si="0"/>
        <v>1</v>
      </c>
      <c r="G1031" s="50">
        <v>156</v>
      </c>
      <c r="H1031" s="45">
        <v>0.79313286207236522</v>
      </c>
      <c r="I1031" s="45">
        <v>2.2551576738049626</v>
      </c>
      <c r="J1031" s="52">
        <v>-1.4620248117325974</v>
      </c>
      <c r="K1031" s="2">
        <f t="shared" si="1"/>
        <v>0</v>
      </c>
    </row>
    <row r="1032" spans="2:11" x14ac:dyDescent="0.25">
      <c r="B1032" s="50">
        <v>33</v>
      </c>
      <c r="C1032" s="45">
        <v>4.3917731411351753</v>
      </c>
      <c r="D1032" s="45">
        <v>4.3710923173110334</v>
      </c>
      <c r="E1032" s="52">
        <v>2.0680823824141825E-2</v>
      </c>
      <c r="F1032" s="2">
        <f t="shared" si="0"/>
        <v>1</v>
      </c>
      <c r="G1032" s="50">
        <v>164</v>
      </c>
      <c r="H1032" s="45">
        <v>4.4972528447282896</v>
      </c>
      <c r="I1032" s="45">
        <v>4.3703280316893238</v>
      </c>
      <c r="J1032" s="52">
        <v>0.12692481303896574</v>
      </c>
      <c r="K1032" s="2">
        <f t="shared" si="1"/>
        <v>1</v>
      </c>
    </row>
    <row r="1033" spans="2:11" x14ac:dyDescent="0.25">
      <c r="B1033" s="50">
        <v>34</v>
      </c>
      <c r="C1033" s="45">
        <v>4.4972528447282896</v>
      </c>
      <c r="D1033" s="45">
        <v>4.3710923173110316</v>
      </c>
      <c r="E1033" s="52">
        <v>0.12616052741725792</v>
      </c>
      <c r="F1033" s="2">
        <f t="shared" si="0"/>
        <v>1</v>
      </c>
      <c r="G1033" s="50">
        <v>167</v>
      </c>
      <c r="H1033" s="45">
        <v>-1</v>
      </c>
      <c r="I1033" s="45">
        <v>-1.0120842568372739</v>
      </c>
      <c r="J1033" s="52">
        <v>1.2084256837273877E-2</v>
      </c>
      <c r="K1033" s="2">
        <f t="shared" si="1"/>
        <v>1</v>
      </c>
    </row>
    <row r="1034" spans="2:11" x14ac:dyDescent="0.25">
      <c r="B1034" s="50">
        <v>35</v>
      </c>
      <c r="C1034" s="45">
        <v>4.5330934021073546</v>
      </c>
      <c r="D1034" s="45">
        <v>4.3710923173110254</v>
      </c>
      <c r="E1034" s="52">
        <v>0.16200108479632913</v>
      </c>
      <c r="F1034" s="2">
        <f t="shared" si="0"/>
        <v>1</v>
      </c>
      <c r="G1034" s="50">
        <v>171</v>
      </c>
      <c r="H1034" s="45">
        <v>3.2931328620723654</v>
      </c>
      <c r="I1034" s="45">
        <v>4.3703280316893238</v>
      </c>
      <c r="J1034" s="52">
        <v>-1.0771951696169584</v>
      </c>
      <c r="K1034" s="2">
        <f t="shared" si="1"/>
        <v>0</v>
      </c>
    </row>
    <row r="1035" spans="2:11" x14ac:dyDescent="0.25">
      <c r="B1035" s="50">
        <v>36</v>
      </c>
      <c r="C1035" s="45">
        <v>4.5330934021073546</v>
      </c>
      <c r="D1035" s="45">
        <v>4.3710923173080243</v>
      </c>
      <c r="E1035" s="52">
        <v>0.16200108479933029</v>
      </c>
      <c r="F1035" s="2">
        <f t="shared" si="0"/>
        <v>1</v>
      </c>
      <c r="G1035" s="50">
        <v>174</v>
      </c>
      <c r="H1035" s="45">
        <v>-1</v>
      </c>
      <c r="I1035" s="45">
        <v>-1.0120366761343451</v>
      </c>
      <c r="J1035" s="52">
        <v>1.2036676134345115E-2</v>
      </c>
      <c r="K1035" s="2">
        <f t="shared" si="1"/>
        <v>1</v>
      </c>
    </row>
    <row r="1036" spans="2:11" x14ac:dyDescent="0.25">
      <c r="B1036" s="50">
        <v>37</v>
      </c>
      <c r="C1036" s="45">
        <v>4.686853525149302</v>
      </c>
      <c r="D1036" s="45">
        <v>4.2448806394686436</v>
      </c>
      <c r="E1036" s="52">
        <v>0.4419728856806584</v>
      </c>
      <c r="F1036" s="2">
        <f t="shared" si="0"/>
        <v>1</v>
      </c>
      <c r="G1036" s="50">
        <v>177</v>
      </c>
      <c r="H1036" s="45">
        <v>4.4972528447282896</v>
      </c>
      <c r="I1036" s="45">
        <v>4.3710923171896674</v>
      </c>
      <c r="J1036" s="52">
        <v>0.12616052753862217</v>
      </c>
      <c r="K1036" s="2">
        <f t="shared" si="1"/>
        <v>1</v>
      </c>
    </row>
    <row r="1037" spans="2:11" x14ac:dyDescent="0.25">
      <c r="B1037" s="50">
        <v>38</v>
      </c>
      <c r="C1037" s="45">
        <v>4.0607799220937508</v>
      </c>
      <c r="D1037" s="45">
        <v>4.1354062976711559</v>
      </c>
      <c r="E1037" s="52">
        <v>-7.4626375577405035E-2</v>
      </c>
      <c r="F1037" s="2">
        <f t="shared" si="0"/>
        <v>1</v>
      </c>
      <c r="G1037" s="50">
        <v>178</v>
      </c>
      <c r="H1037" s="45">
        <v>5.0017971114426754</v>
      </c>
      <c r="I1037" s="45">
        <v>4.3710923149759306</v>
      </c>
      <c r="J1037" s="52">
        <v>0.63070479646674471</v>
      </c>
      <c r="K1037" s="2">
        <f t="shared" si="1"/>
        <v>0</v>
      </c>
    </row>
    <row r="1038" spans="2:11" x14ac:dyDescent="0.25">
      <c r="B1038" s="50">
        <v>39</v>
      </c>
      <c r="C1038" s="45">
        <v>4.4972528447282896</v>
      </c>
      <c r="D1038" s="45">
        <v>4.0639632048914365</v>
      </c>
      <c r="E1038" s="52">
        <v>0.43328963983685309</v>
      </c>
      <c r="F1038" s="2">
        <f t="shared" si="0"/>
        <v>1</v>
      </c>
      <c r="G1038" s="50">
        <v>179</v>
      </c>
      <c r="H1038" s="45">
        <v>3.7948631281271186</v>
      </c>
      <c r="I1038" s="45">
        <v>4.3703280316893238</v>
      </c>
      <c r="J1038" s="52">
        <v>-0.57546490356220525</v>
      </c>
      <c r="K1038" s="2">
        <f t="shared" si="1"/>
        <v>1</v>
      </c>
    </row>
    <row r="1039" spans="2:11" x14ac:dyDescent="0.25">
      <c r="B1039" s="50">
        <v>41</v>
      </c>
      <c r="C1039" s="45">
        <v>4.5330934021073546</v>
      </c>
      <c r="D1039" s="45">
        <v>4.3710923173110334</v>
      </c>
      <c r="E1039" s="52">
        <v>0.16200108479632114</v>
      </c>
      <c r="F1039" s="2">
        <f t="shared" si="0"/>
        <v>1</v>
      </c>
      <c r="G1039" s="50">
        <v>197</v>
      </c>
      <c r="H1039" s="45">
        <v>-1</v>
      </c>
      <c r="I1039" s="45">
        <v>-1.0120845475704527</v>
      </c>
      <c r="J1039" s="52">
        <v>1.2084547570452742E-2</v>
      </c>
      <c r="K1039" s="2">
        <f t="shared" si="1"/>
        <v>1</v>
      </c>
    </row>
    <row r="1040" spans="2:11" x14ac:dyDescent="0.25">
      <c r="B1040" s="50">
        <v>43</v>
      </c>
      <c r="C1040" s="45">
        <v>4.4972528447282896</v>
      </c>
      <c r="D1040" s="45">
        <v>4.3710923173110254</v>
      </c>
      <c r="E1040" s="52">
        <v>0.12616052741726413</v>
      </c>
      <c r="F1040" s="2">
        <f t="shared" si="0"/>
        <v>1</v>
      </c>
      <c r="G1040" s="50">
        <v>198</v>
      </c>
      <c r="H1040" s="45">
        <v>-1</v>
      </c>
      <c r="I1040" s="45">
        <v>-1.0120870319072943</v>
      </c>
      <c r="J1040" s="52">
        <v>1.2087031907294321E-2</v>
      </c>
      <c r="K1040" s="2">
        <f t="shared" si="1"/>
        <v>1</v>
      </c>
    </row>
    <row r="1041" spans="2:11" x14ac:dyDescent="0.25">
      <c r="B1041" s="50">
        <v>44</v>
      </c>
      <c r="C1041" s="45">
        <v>4.5246182877620722</v>
      </c>
      <c r="D1041" s="45">
        <v>4.3710923173080243</v>
      </c>
      <c r="E1041" s="52">
        <v>0.15352597045404792</v>
      </c>
      <c r="F1041" s="2">
        <f t="shared" si="0"/>
        <v>1</v>
      </c>
      <c r="G1041" s="50">
        <v>207</v>
      </c>
      <c r="H1041" s="45">
        <v>-1</v>
      </c>
      <c r="I1041" s="45">
        <v>-1.0120870319072943</v>
      </c>
      <c r="J1041" s="52">
        <v>1.2087031907294321E-2</v>
      </c>
      <c r="K1041" s="2">
        <f t="shared" si="1"/>
        <v>1</v>
      </c>
    </row>
    <row r="1042" spans="2:11" x14ac:dyDescent="0.25">
      <c r="B1042" s="50">
        <v>45</v>
      </c>
      <c r="C1042" s="45">
        <v>4.6451008077937868</v>
      </c>
      <c r="D1042" s="45">
        <v>4.3708473196271402</v>
      </c>
      <c r="E1042" s="52">
        <v>0.27425348816664652</v>
      </c>
      <c r="F1042" s="2">
        <f t="shared" si="0"/>
        <v>1</v>
      </c>
      <c r="G1042" s="50">
        <v>209</v>
      </c>
      <c r="H1042" s="45">
        <v>4.6451008077937868</v>
      </c>
      <c r="I1042" s="45">
        <v>4.3710917492268031</v>
      </c>
      <c r="J1042" s="52">
        <v>0.27400905856698365</v>
      </c>
      <c r="K1042" s="2">
        <f t="shared" si="1"/>
        <v>1</v>
      </c>
    </row>
    <row r="1043" spans="2:11" x14ac:dyDescent="0.25">
      <c r="B1043" s="50">
        <v>46</v>
      </c>
      <c r="C1043" s="45">
        <v>4.3917731411351753</v>
      </c>
      <c r="D1043" s="45">
        <v>4.2448806394686436</v>
      </c>
      <c r="E1043" s="52">
        <v>0.14689250166653167</v>
      </c>
      <c r="F1043" s="2">
        <f t="shared" si="0"/>
        <v>1</v>
      </c>
      <c r="G1043" s="50">
        <v>211</v>
      </c>
      <c r="H1043" s="45">
        <v>-1</v>
      </c>
      <c r="I1043" s="45">
        <v>0.95336353506771276</v>
      </c>
      <c r="J1043" s="52">
        <v>-1.9533635350677128</v>
      </c>
      <c r="K1043" s="2">
        <f t="shared" si="1"/>
        <v>0</v>
      </c>
    </row>
    <row r="1044" spans="2:11" x14ac:dyDescent="0.25">
      <c r="B1044" s="50">
        <v>47</v>
      </c>
      <c r="C1044" s="45">
        <v>4.4972528447282896</v>
      </c>
      <c r="D1044" s="45">
        <v>4.1354062976711559</v>
      </c>
      <c r="E1044" s="52">
        <v>0.36184654705713371</v>
      </c>
      <c r="F1044" s="2">
        <f t="shared" si="0"/>
        <v>1</v>
      </c>
      <c r="G1044" s="50">
        <v>214</v>
      </c>
      <c r="H1044" s="45">
        <v>-1</v>
      </c>
      <c r="I1044" s="45">
        <v>-1.0120870319072943</v>
      </c>
      <c r="J1044" s="52">
        <v>1.2087031907294321E-2</v>
      </c>
      <c r="K1044" s="2">
        <f t="shared" si="1"/>
        <v>1</v>
      </c>
    </row>
    <row r="1045" spans="2:11" x14ac:dyDescent="0.25">
      <c r="B1045" s="50">
        <v>48</v>
      </c>
      <c r="C1045" s="45">
        <v>3.8362393672532078</v>
      </c>
      <c r="D1045" s="45">
        <v>3.8789847784340692</v>
      </c>
      <c r="E1045" s="52">
        <v>-4.2745411180861392E-2</v>
      </c>
      <c r="F1045" s="2">
        <f t="shared" si="0"/>
        <v>1</v>
      </c>
      <c r="G1045" s="50">
        <v>231</v>
      </c>
      <c r="H1045" s="45">
        <v>-1</v>
      </c>
      <c r="I1045" s="45">
        <v>-1.0120879284715971</v>
      </c>
      <c r="J1045" s="52">
        <v>1.208792847159712E-2</v>
      </c>
      <c r="K1045" s="2">
        <f t="shared" si="1"/>
        <v>1</v>
      </c>
    </row>
    <row r="1046" spans="2:11" x14ac:dyDescent="0.25">
      <c r="B1046" s="50">
        <v>49</v>
      </c>
      <c r="C1046" s="45">
        <v>4.4972528447282896</v>
      </c>
      <c r="D1046" s="45">
        <v>4.3710923173110334</v>
      </c>
      <c r="E1046" s="52">
        <v>0.12616052741725614</v>
      </c>
      <c r="F1046" s="2">
        <f t="shared" si="0"/>
        <v>1</v>
      </c>
      <c r="G1046" s="50">
        <v>233</v>
      </c>
      <c r="H1046" s="45">
        <v>4.2004499565406315</v>
      </c>
      <c r="I1046" s="45">
        <v>4.3709384330459109</v>
      </c>
      <c r="J1046" s="52">
        <v>-0.17048847650527943</v>
      </c>
      <c r="K1046" s="2">
        <f t="shared" si="1"/>
        <v>1</v>
      </c>
    </row>
    <row r="1047" spans="2:11" x14ac:dyDescent="0.25">
      <c r="B1047" s="50">
        <v>51</v>
      </c>
      <c r="C1047" s="45">
        <v>4.1374688326093736</v>
      </c>
      <c r="D1047" s="45">
        <v>4.3710923173080243</v>
      </c>
      <c r="E1047" s="52">
        <v>-0.23362348469865069</v>
      </c>
      <c r="F1047" s="2">
        <f t="shared" si="0"/>
        <v>1</v>
      </c>
      <c r="G1047" s="50">
        <v>234</v>
      </c>
      <c r="H1047" s="45">
        <v>4.1076722791016778</v>
      </c>
      <c r="I1047" s="45">
        <v>4.3707659970534483</v>
      </c>
      <c r="J1047" s="52">
        <v>-0.2630937179517705</v>
      </c>
      <c r="K1047" s="2">
        <f t="shared" si="1"/>
        <v>1</v>
      </c>
    </row>
    <row r="1048" spans="2:11" x14ac:dyDescent="0.25">
      <c r="B1048" s="50">
        <v>52</v>
      </c>
      <c r="C1048" s="45">
        <v>4.3917731411351753</v>
      </c>
      <c r="D1048" s="45">
        <v>4.3708473196271402</v>
      </c>
      <c r="E1048" s="52">
        <v>2.0925821508035014E-2</v>
      </c>
      <c r="F1048" s="2">
        <f t="shared" si="0"/>
        <v>1</v>
      </c>
      <c r="G1048" s="50">
        <v>238</v>
      </c>
      <c r="H1048" s="45">
        <v>-1</v>
      </c>
      <c r="I1048" s="45">
        <v>-1.0120875792343345</v>
      </c>
      <c r="J1048" s="52">
        <v>1.2087579234334456E-2</v>
      </c>
      <c r="K1048" s="2">
        <f t="shared" si="1"/>
        <v>1</v>
      </c>
    </row>
    <row r="1049" spans="2:11" x14ac:dyDescent="0.25">
      <c r="B1049" s="50">
        <v>53</v>
      </c>
      <c r="C1049" s="45">
        <v>4.0923778877536172</v>
      </c>
      <c r="D1049" s="45">
        <v>4.2448806394686436</v>
      </c>
      <c r="E1049" s="52">
        <v>-0.15250275171502636</v>
      </c>
      <c r="F1049" s="2">
        <f t="shared" si="0"/>
        <v>1</v>
      </c>
      <c r="G1049" s="50">
        <v>239</v>
      </c>
      <c r="H1049" s="45">
        <v>-1</v>
      </c>
      <c r="I1049" s="45">
        <v>-1.0120878454448534</v>
      </c>
      <c r="J1049" s="52">
        <v>1.2087845444853418E-2</v>
      </c>
      <c r="K1049" s="2">
        <f t="shared" si="1"/>
        <v>1</v>
      </c>
    </row>
    <row r="1050" spans="2:11" x14ac:dyDescent="0.25">
      <c r="B1050" s="50">
        <v>54</v>
      </c>
      <c r="C1050" s="45">
        <v>4.3917731411351753</v>
      </c>
      <c r="D1050" s="45">
        <v>4.1354062976711559</v>
      </c>
      <c r="E1050" s="52">
        <v>0.25636684346401939</v>
      </c>
      <c r="F1050" s="2">
        <f t="shared" si="0"/>
        <v>1</v>
      </c>
      <c r="G1050" s="50">
        <v>240</v>
      </c>
      <c r="H1050" s="45">
        <v>-1</v>
      </c>
      <c r="I1050" s="45">
        <v>-1.0120879686700301</v>
      </c>
      <c r="J1050" s="52">
        <v>1.2087968670030147E-2</v>
      </c>
      <c r="K1050" s="2">
        <f t="shared" si="1"/>
        <v>1</v>
      </c>
    </row>
    <row r="1051" spans="2:11" x14ac:dyDescent="0.25">
      <c r="B1051" s="50">
        <v>55</v>
      </c>
      <c r="C1051" s="45">
        <v>4.1076722791016778</v>
      </c>
      <c r="D1051" s="45">
        <v>4.0639632048914365</v>
      </c>
      <c r="E1051" s="52">
        <v>4.3709074210241283E-2</v>
      </c>
      <c r="F1051" s="2">
        <f t="shared" si="0"/>
        <v>1</v>
      </c>
      <c r="G1051" s="50">
        <v>242</v>
      </c>
      <c r="H1051" s="45">
        <v>4.7286960245111951</v>
      </c>
      <c r="I1051" s="45">
        <v>4.3691561191746739</v>
      </c>
      <c r="J1051" s="52">
        <v>0.35953990533652114</v>
      </c>
      <c r="K1051" s="2">
        <f t="shared" si="1"/>
        <v>1</v>
      </c>
    </row>
    <row r="1052" spans="2:11" x14ac:dyDescent="0.25">
      <c r="B1052" s="50">
        <v>56</v>
      </c>
      <c r="C1052" s="45">
        <v>4.1374688326093736</v>
      </c>
      <c r="D1052" s="45">
        <v>3.8789847784340692</v>
      </c>
      <c r="E1052" s="52">
        <v>0.2584840541753044</v>
      </c>
      <c r="F1052" s="2">
        <f t="shared" si="0"/>
        <v>1</v>
      </c>
      <c r="G1052" s="50">
        <v>244</v>
      </c>
      <c r="H1052" s="45">
        <v>-1</v>
      </c>
      <c r="I1052" s="45">
        <v>-1.0120838471958025</v>
      </c>
      <c r="J1052" s="52">
        <v>1.2083847195802466E-2</v>
      </c>
      <c r="K1052" s="2">
        <f t="shared" si="1"/>
        <v>1</v>
      </c>
    </row>
    <row r="1053" spans="2:11" x14ac:dyDescent="0.25">
      <c r="B1053" s="50">
        <v>57</v>
      </c>
      <c r="C1053" s="45">
        <v>4.4972528447282896</v>
      </c>
      <c r="D1053" s="45">
        <v>4.3710923173110334</v>
      </c>
      <c r="E1053" s="52">
        <v>0.12616052741725614</v>
      </c>
      <c r="F1053" s="2">
        <f t="shared" si="0"/>
        <v>1</v>
      </c>
      <c r="G1053" s="50">
        <v>248</v>
      </c>
      <c r="H1053" s="45">
        <v>-1</v>
      </c>
      <c r="I1053" s="45">
        <v>-1.0120879686700301</v>
      </c>
      <c r="J1053" s="52">
        <v>1.2087968670030147E-2</v>
      </c>
      <c r="K1053" s="2">
        <f t="shared" si="1"/>
        <v>1</v>
      </c>
    </row>
    <row r="1054" spans="2:11" x14ac:dyDescent="0.25">
      <c r="B1054" s="50">
        <v>58</v>
      </c>
      <c r="C1054" s="45">
        <v>4.6451008077937868</v>
      </c>
      <c r="D1054" s="45">
        <v>4.3710923173110254</v>
      </c>
      <c r="E1054" s="52">
        <v>0.27400849048276132</v>
      </c>
      <c r="F1054" s="2">
        <f t="shared" si="0"/>
        <v>1</v>
      </c>
      <c r="G1054" s="50">
        <v>257</v>
      </c>
      <c r="H1054" s="45">
        <v>4.5330934021073546</v>
      </c>
      <c r="I1054" s="45">
        <v>4.369829834526719</v>
      </c>
      <c r="J1054" s="52">
        <v>0.16326356758063554</v>
      </c>
      <c r="K1054" s="2">
        <f t="shared" si="1"/>
        <v>1</v>
      </c>
    </row>
    <row r="1055" spans="2:11" x14ac:dyDescent="0.25">
      <c r="B1055" s="50">
        <v>60</v>
      </c>
      <c r="C1055" s="45">
        <v>4.0607799220937508</v>
      </c>
      <c r="D1055" s="45">
        <v>4.3708473196271402</v>
      </c>
      <c r="E1055" s="52">
        <v>-0.31006739753338941</v>
      </c>
      <c r="F1055" s="2">
        <f t="shared" si="0"/>
        <v>1</v>
      </c>
      <c r="G1055" s="50">
        <v>261</v>
      </c>
      <c r="H1055" s="45">
        <v>-1</v>
      </c>
      <c r="I1055" s="45">
        <v>-1.0120878980613273</v>
      </c>
      <c r="J1055" s="52">
        <v>1.2087898061327262E-2</v>
      </c>
      <c r="K1055" s="2">
        <f t="shared" si="1"/>
        <v>1</v>
      </c>
    </row>
    <row r="1056" spans="2:11" x14ac:dyDescent="0.25">
      <c r="B1056" s="50">
        <v>61</v>
      </c>
      <c r="C1056" s="45">
        <v>4.5590000167106401</v>
      </c>
      <c r="D1056" s="45">
        <v>4.2448806394686436</v>
      </c>
      <c r="E1056" s="52">
        <v>0.31411937724199657</v>
      </c>
      <c r="F1056" s="2">
        <f t="shared" si="0"/>
        <v>1</v>
      </c>
      <c r="G1056" s="50">
        <v>264</v>
      </c>
      <c r="H1056" s="45">
        <v>-1</v>
      </c>
      <c r="I1056" s="45">
        <v>-1.0120880009295035</v>
      </c>
      <c r="J1056" s="52">
        <v>1.2088000929503462E-2</v>
      </c>
      <c r="K1056" s="2">
        <f t="shared" si="1"/>
        <v>1</v>
      </c>
    </row>
    <row r="1057" spans="2:11" x14ac:dyDescent="0.25">
      <c r="B1057" s="50">
        <v>62</v>
      </c>
      <c r="C1057" s="45">
        <v>4.3917731411351753</v>
      </c>
      <c r="D1057" s="45">
        <v>4.1354062976711559</v>
      </c>
      <c r="E1057" s="52">
        <v>0.25636684346401939</v>
      </c>
      <c r="F1057" s="2">
        <f t="shared" si="0"/>
        <v>1</v>
      </c>
      <c r="G1057" s="50">
        <v>272</v>
      </c>
      <c r="H1057" s="45">
        <v>-1</v>
      </c>
      <c r="I1057" s="45">
        <v>-1.0120880009295035</v>
      </c>
      <c r="J1057" s="52">
        <v>1.2088000929503462E-2</v>
      </c>
      <c r="K1057" s="2">
        <f t="shared" si="1"/>
        <v>1</v>
      </c>
    </row>
    <row r="1058" spans="2:11" x14ac:dyDescent="0.25">
      <c r="B1058" s="50">
        <v>63</v>
      </c>
      <c r="C1058" s="45">
        <v>3.9070762143792019</v>
      </c>
      <c r="D1058" s="45">
        <v>4.0639632048914365</v>
      </c>
      <c r="E1058" s="52">
        <v>-0.15688699051223454</v>
      </c>
      <c r="F1058" s="2">
        <f t="shared" si="0"/>
        <v>1</v>
      </c>
      <c r="G1058" s="50">
        <v>284</v>
      </c>
      <c r="H1058" s="45">
        <v>1.8951928534003275</v>
      </c>
      <c r="I1058" s="45">
        <v>1.8550787818896206</v>
      </c>
      <c r="J1058" s="52">
        <v>4.0114071510706895E-2</v>
      </c>
      <c r="K1058" s="2">
        <f t="shared" si="1"/>
        <v>1</v>
      </c>
    </row>
    <row r="1059" spans="2:11" x14ac:dyDescent="0.25">
      <c r="B1059" s="50">
        <v>66</v>
      </c>
      <c r="C1059" s="45">
        <v>4.4972528447282896</v>
      </c>
      <c r="D1059" s="45">
        <v>4.3710923173110263</v>
      </c>
      <c r="E1059" s="52">
        <v>0.12616052741726325</v>
      </c>
      <c r="F1059" s="2">
        <f t="shared" si="0"/>
        <v>1</v>
      </c>
      <c r="G1059" s="50">
        <v>291</v>
      </c>
      <c r="H1059" s="45">
        <v>4.4972528447282896</v>
      </c>
      <c r="I1059" s="45">
        <v>4.3662809555957711</v>
      </c>
      <c r="J1059" s="52">
        <v>0.13097188913251845</v>
      </c>
      <c r="K1059" s="2">
        <f t="shared" si="1"/>
        <v>1</v>
      </c>
    </row>
    <row r="1060" spans="2:11" x14ac:dyDescent="0.25">
      <c r="B1060" s="50">
        <v>67</v>
      </c>
      <c r="C1060" s="45">
        <v>4.4972528447282896</v>
      </c>
      <c r="D1060" s="45">
        <v>4.3710923173110148</v>
      </c>
      <c r="E1060" s="52">
        <v>0.12616052741727479</v>
      </c>
      <c r="F1060" s="2">
        <f t="shared" si="0"/>
        <v>1</v>
      </c>
      <c r="G1060" s="50">
        <v>301</v>
      </c>
      <c r="H1060" s="45">
        <v>-1</v>
      </c>
      <c r="I1060" s="45">
        <v>-0.99601605766633927</v>
      </c>
      <c r="J1060" s="52">
        <v>-3.9839423336607283E-3</v>
      </c>
      <c r="K1060" s="2">
        <f t="shared" si="1"/>
        <v>1</v>
      </c>
    </row>
    <row r="1061" spans="2:11" x14ac:dyDescent="0.25">
      <c r="B1061" s="50">
        <v>70</v>
      </c>
      <c r="C1061" s="45">
        <v>2.817741873407456</v>
      </c>
      <c r="D1061" s="45">
        <v>3.8220450113345956</v>
      </c>
      <c r="E1061" s="52">
        <v>-1.0043031379271397</v>
      </c>
      <c r="F1061" s="2">
        <f t="shared" si="0"/>
        <v>0</v>
      </c>
      <c r="G1061" s="50">
        <v>307</v>
      </c>
      <c r="H1061" s="45">
        <v>3.9070762143792019</v>
      </c>
      <c r="I1061" s="45">
        <v>4.3157968402896643</v>
      </c>
      <c r="J1061" s="52">
        <v>-0.40872062591046232</v>
      </c>
      <c r="K1061" s="2">
        <f t="shared" si="1"/>
        <v>1</v>
      </c>
    </row>
    <row r="1062" spans="2:11" x14ac:dyDescent="0.25">
      <c r="B1062" s="50">
        <v>71</v>
      </c>
      <c r="C1062" s="45">
        <v>2.817741873407456</v>
      </c>
      <c r="D1062" s="45">
        <v>3.0860840828056588</v>
      </c>
      <c r="E1062" s="52">
        <v>-0.26834220939820286</v>
      </c>
      <c r="F1062" s="2">
        <f t="shared" si="0"/>
        <v>1</v>
      </c>
      <c r="G1062" s="50">
        <v>309</v>
      </c>
      <c r="H1062" s="45">
        <v>-1</v>
      </c>
      <c r="I1062" s="45">
        <v>-0.99601605766633927</v>
      </c>
      <c r="J1062" s="52">
        <v>-3.9839423336607283E-3</v>
      </c>
      <c r="K1062" s="2">
        <f t="shared" si="1"/>
        <v>1</v>
      </c>
    </row>
    <row r="1063" spans="2:11" x14ac:dyDescent="0.25">
      <c r="B1063" s="50">
        <v>72</v>
      </c>
      <c r="C1063" s="45">
        <v>1.8951928534003275</v>
      </c>
      <c r="D1063" s="45">
        <v>0.92922313986090932</v>
      </c>
      <c r="E1063" s="52">
        <v>0.96596971353941818</v>
      </c>
      <c r="F1063" s="2">
        <f t="shared" si="0"/>
        <v>0</v>
      </c>
      <c r="G1063" s="50">
        <v>311</v>
      </c>
      <c r="H1063" s="45">
        <v>-1</v>
      </c>
      <c r="I1063" s="45">
        <v>-1.0120880019461045</v>
      </c>
      <c r="J1063" s="52">
        <v>1.2088001946104487E-2</v>
      </c>
      <c r="K1063" s="2">
        <f t="shared" si="1"/>
        <v>1</v>
      </c>
    </row>
    <row r="1064" spans="2:11" x14ac:dyDescent="0.25">
      <c r="B1064" s="50">
        <v>73</v>
      </c>
      <c r="C1064" s="45">
        <v>4.5590000167106401</v>
      </c>
      <c r="D1064" s="45">
        <v>4.3710923173110299</v>
      </c>
      <c r="E1064" s="52">
        <v>0.18790769939961027</v>
      </c>
      <c r="F1064" s="2">
        <f t="shared" si="0"/>
        <v>1</v>
      </c>
      <c r="G1064" s="50">
        <v>313</v>
      </c>
      <c r="H1064" s="45">
        <v>5.0718864630251943</v>
      </c>
      <c r="I1064" s="45">
        <v>4.3686812655731471</v>
      </c>
      <c r="J1064" s="52">
        <v>0.70320519745204724</v>
      </c>
      <c r="K1064" s="2">
        <f t="shared" si="1"/>
        <v>0</v>
      </c>
    </row>
    <row r="1065" spans="2:11" x14ac:dyDescent="0.25">
      <c r="B1065" s="50">
        <v>74</v>
      </c>
      <c r="C1065" s="45">
        <v>4.6451008077937868</v>
      </c>
      <c r="D1065" s="45">
        <v>4.3710923173110148</v>
      </c>
      <c r="E1065" s="52">
        <v>0.27400849048277198</v>
      </c>
      <c r="F1065" s="2">
        <f t="shared" si="0"/>
        <v>1</v>
      </c>
      <c r="G1065" s="50">
        <v>314</v>
      </c>
      <c r="H1065" s="45">
        <v>4.5330934021073546</v>
      </c>
      <c r="I1065" s="45">
        <v>4.3662809555957711</v>
      </c>
      <c r="J1065" s="52">
        <v>0.16681244651158345</v>
      </c>
      <c r="K1065" s="2">
        <f t="shared" si="1"/>
        <v>1</v>
      </c>
    </row>
    <row r="1066" spans="2:11" x14ac:dyDescent="0.25">
      <c r="B1066" s="50">
        <v>75</v>
      </c>
      <c r="C1066" s="45">
        <v>4.686853525149302</v>
      </c>
      <c r="D1066" s="45">
        <v>4.3710923172951386</v>
      </c>
      <c r="E1066" s="52">
        <v>0.31576120785416339</v>
      </c>
      <c r="F1066" s="2">
        <f t="shared" si="0"/>
        <v>1</v>
      </c>
      <c r="G1066" s="50">
        <v>317</v>
      </c>
      <c r="H1066" s="45">
        <v>-1</v>
      </c>
      <c r="I1066" s="45">
        <v>-0.99601605766633927</v>
      </c>
      <c r="J1066" s="52">
        <v>-3.9839423336607283E-3</v>
      </c>
      <c r="K1066" s="2">
        <f t="shared" si="1"/>
        <v>1</v>
      </c>
    </row>
    <row r="1067" spans="2:11" x14ac:dyDescent="0.25">
      <c r="B1067" s="50">
        <v>76</v>
      </c>
      <c r="C1067" s="45">
        <v>4.4972528447282896</v>
      </c>
      <c r="D1067" s="45">
        <v>4.1410918365549039</v>
      </c>
      <c r="E1067" s="52">
        <v>0.3561610081733857</v>
      </c>
      <c r="F1067" s="2">
        <f t="shared" si="0"/>
        <v>1</v>
      </c>
      <c r="G1067" s="50">
        <v>321</v>
      </c>
      <c r="H1067" s="45">
        <v>4.5246182877620722</v>
      </c>
      <c r="I1067" s="45">
        <v>4.368058656137265</v>
      </c>
      <c r="J1067" s="52">
        <v>0.15655963162480724</v>
      </c>
      <c r="K1067" s="2">
        <f t="shared" si="1"/>
        <v>1</v>
      </c>
    </row>
    <row r="1068" spans="2:11" x14ac:dyDescent="0.25">
      <c r="B1068" s="50">
        <v>78</v>
      </c>
      <c r="C1068" s="45">
        <v>3.5107622660936211</v>
      </c>
      <c r="D1068" s="45">
        <v>3.8220450113345956</v>
      </c>
      <c r="E1068" s="52">
        <v>-0.31128274524097455</v>
      </c>
      <c r="F1068" s="2">
        <f t="shared" ref="F1068:F1131" si="2">IF(E1068&lt;-1,0,IF(E1068&gt;0.5,0,1))</f>
        <v>1</v>
      </c>
      <c r="G1068" s="50">
        <v>322</v>
      </c>
      <c r="H1068" s="45">
        <v>4.5678644001908557</v>
      </c>
      <c r="I1068" s="45">
        <v>4.3637882401676578</v>
      </c>
      <c r="J1068" s="52">
        <v>0.20407616002319795</v>
      </c>
      <c r="K1068" s="2">
        <f t="shared" ref="K1068:K1085" si="3">IF(J1068&lt;-1,0,IF(J1068&gt;0.5,0,1))</f>
        <v>1</v>
      </c>
    </row>
    <row r="1069" spans="2:11" x14ac:dyDescent="0.25">
      <c r="B1069" s="50">
        <v>79</v>
      </c>
      <c r="C1069" s="45">
        <v>2.6382309020866219</v>
      </c>
      <c r="D1069" s="45">
        <v>3.0860840828056588</v>
      </c>
      <c r="E1069" s="52">
        <v>-0.4478531807190369</v>
      </c>
      <c r="F1069" s="2">
        <f t="shared" si="2"/>
        <v>1</v>
      </c>
      <c r="G1069" s="50">
        <v>328</v>
      </c>
      <c r="H1069" s="45">
        <v>-1</v>
      </c>
      <c r="I1069" s="45">
        <v>-1.0120880109616115</v>
      </c>
      <c r="J1069" s="52">
        <v>1.2088010961611495E-2</v>
      </c>
      <c r="K1069" s="2">
        <f t="shared" si="3"/>
        <v>1</v>
      </c>
    </row>
    <row r="1070" spans="2:11" x14ac:dyDescent="0.25">
      <c r="B1070" s="50">
        <v>80</v>
      </c>
      <c r="C1070" s="45">
        <v>0.79313286207236522</v>
      </c>
      <c r="D1070" s="45">
        <v>0.92922313986090932</v>
      </c>
      <c r="E1070" s="52">
        <v>-0.1360902777885441</v>
      </c>
      <c r="F1070" s="2">
        <f t="shared" si="2"/>
        <v>1</v>
      </c>
      <c r="G1070" s="50">
        <v>331</v>
      </c>
      <c r="H1070" s="45">
        <v>3.3440371658873054</v>
      </c>
      <c r="I1070" s="45">
        <v>4.2144005738111368</v>
      </c>
      <c r="J1070" s="52">
        <v>-0.87036340792383138</v>
      </c>
      <c r="K1070" s="2">
        <f t="shared" si="3"/>
        <v>1</v>
      </c>
    </row>
    <row r="1071" spans="2:11" x14ac:dyDescent="0.25">
      <c r="B1071" s="50">
        <v>81</v>
      </c>
      <c r="C1071" s="45">
        <v>4.1485664820108417</v>
      </c>
      <c r="D1071" s="45">
        <v>4.3710923173110299</v>
      </c>
      <c r="E1071" s="52">
        <v>-0.22252583530018821</v>
      </c>
      <c r="F1071" s="2">
        <f t="shared" si="2"/>
        <v>1</v>
      </c>
      <c r="G1071" s="50">
        <v>336</v>
      </c>
      <c r="H1071" s="45">
        <v>-1</v>
      </c>
      <c r="I1071" s="45">
        <v>-1.0120880109616115</v>
      </c>
      <c r="J1071" s="52">
        <v>1.2088010961611495E-2</v>
      </c>
      <c r="K1071" s="2">
        <f t="shared" si="3"/>
        <v>1</v>
      </c>
    </row>
    <row r="1072" spans="2:11" x14ac:dyDescent="0.25">
      <c r="B1072" s="50">
        <v>82</v>
      </c>
      <c r="C1072" s="45">
        <v>4.5246182877620722</v>
      </c>
      <c r="D1072" s="45">
        <v>4.3710923173110148</v>
      </c>
      <c r="E1072" s="52">
        <v>0.15352597045105743</v>
      </c>
      <c r="F1072" s="2">
        <f t="shared" si="2"/>
        <v>1</v>
      </c>
      <c r="G1072" s="50">
        <v>342</v>
      </c>
      <c r="H1072" s="45">
        <v>-1</v>
      </c>
      <c r="I1072" s="45">
        <v>-1.0098461958247995</v>
      </c>
      <c r="J1072" s="52">
        <v>9.8461958247995085E-3</v>
      </c>
      <c r="K1072" s="2">
        <f t="shared" si="3"/>
        <v>1</v>
      </c>
    </row>
    <row r="1073" spans="2:11" x14ac:dyDescent="0.25">
      <c r="B1073" s="50">
        <v>84</v>
      </c>
      <c r="C1073" s="45">
        <v>4.6717415338463653</v>
      </c>
      <c r="D1073" s="45">
        <v>4.3696509492922786</v>
      </c>
      <c r="E1073" s="52">
        <v>0.30209058455408666</v>
      </c>
      <c r="F1073" s="2">
        <f t="shared" si="2"/>
        <v>1</v>
      </c>
      <c r="G1073" s="50">
        <v>345</v>
      </c>
      <c r="H1073" s="45">
        <v>4.3917731411351753</v>
      </c>
      <c r="I1073" s="45">
        <v>4.368058656137265</v>
      </c>
      <c r="J1073" s="52">
        <v>2.371448499791029E-2</v>
      </c>
      <c r="K1073" s="2">
        <f t="shared" si="3"/>
        <v>1</v>
      </c>
    </row>
    <row r="1074" spans="2:11" x14ac:dyDescent="0.25">
      <c r="B1074" s="50">
        <v>85</v>
      </c>
      <c r="C1074" s="45">
        <v>4.9709543871827995</v>
      </c>
      <c r="D1074" s="45">
        <v>4.1410918365549039</v>
      </c>
      <c r="E1074" s="52">
        <v>0.8298625506278956</v>
      </c>
      <c r="F1074" s="2">
        <f t="shared" si="2"/>
        <v>0</v>
      </c>
      <c r="G1074" s="50">
        <v>346</v>
      </c>
      <c r="H1074" s="45">
        <v>4.3917731411351753</v>
      </c>
      <c r="I1074" s="45">
        <v>4.3637882401676578</v>
      </c>
      <c r="J1074" s="52">
        <v>2.798490096751749E-2</v>
      </c>
      <c r="K1074" s="2">
        <f t="shared" si="3"/>
        <v>1</v>
      </c>
    </row>
    <row r="1075" spans="2:11" x14ac:dyDescent="0.25">
      <c r="B1075" s="50">
        <v>86</v>
      </c>
      <c r="C1075" s="45">
        <v>3.2931328620723654</v>
      </c>
      <c r="D1075" s="45">
        <v>3.8220450113345956</v>
      </c>
      <c r="E1075" s="52">
        <v>-0.52891214926223018</v>
      </c>
      <c r="F1075" s="2">
        <f t="shared" si="2"/>
        <v>1</v>
      </c>
      <c r="G1075" s="50">
        <v>353</v>
      </c>
      <c r="H1075" s="45">
        <v>4.6451008077937868</v>
      </c>
      <c r="I1075" s="45">
        <v>4.3674960900820494</v>
      </c>
      <c r="J1075" s="52">
        <v>0.27760471771173734</v>
      </c>
      <c r="K1075" s="2">
        <f t="shared" si="3"/>
        <v>1</v>
      </c>
    </row>
    <row r="1076" spans="2:11" x14ac:dyDescent="0.25">
      <c r="B1076" s="50">
        <v>87</v>
      </c>
      <c r="C1076" s="45">
        <v>2.8705291381372611</v>
      </c>
      <c r="D1076" s="45">
        <v>3.0860840828056588</v>
      </c>
      <c r="E1076" s="52">
        <v>-0.21555494466839775</v>
      </c>
      <c r="F1076" s="2">
        <f t="shared" si="2"/>
        <v>1</v>
      </c>
      <c r="G1076" s="50">
        <v>358</v>
      </c>
      <c r="H1076" s="45">
        <v>-1</v>
      </c>
      <c r="I1076" s="45">
        <v>-1.0118080990469931</v>
      </c>
      <c r="J1076" s="52">
        <v>1.1808099046993092E-2</v>
      </c>
      <c r="K1076" s="2">
        <f t="shared" si="3"/>
        <v>1</v>
      </c>
    </row>
    <row r="1077" spans="2:11" x14ac:dyDescent="0.25">
      <c r="B1077" s="50">
        <v>88</v>
      </c>
      <c r="C1077" s="45">
        <v>0.72229601494637119</v>
      </c>
      <c r="D1077" s="45">
        <v>0.92922313986090932</v>
      </c>
      <c r="E1077" s="52">
        <v>-0.20692712491453813</v>
      </c>
      <c r="F1077" s="2">
        <f t="shared" si="2"/>
        <v>1</v>
      </c>
      <c r="G1077" s="50">
        <v>360</v>
      </c>
      <c r="H1077" s="45">
        <v>-1</v>
      </c>
      <c r="I1077" s="45">
        <v>-1.0120880115364699</v>
      </c>
      <c r="J1077" s="52">
        <v>1.2088011536469878E-2</v>
      </c>
      <c r="K1077" s="2">
        <f t="shared" si="3"/>
        <v>1</v>
      </c>
    </row>
    <row r="1078" spans="2:11" x14ac:dyDescent="0.25">
      <c r="B1078" s="50">
        <v>89</v>
      </c>
      <c r="C1078" s="45">
        <v>4.4972528447282896</v>
      </c>
      <c r="D1078" s="45">
        <v>4.3710923173110299</v>
      </c>
      <c r="E1078" s="52">
        <v>0.12616052741725969</v>
      </c>
      <c r="F1078" s="2">
        <f t="shared" si="2"/>
        <v>1</v>
      </c>
      <c r="G1078" s="50">
        <v>361</v>
      </c>
      <c r="H1078" s="45">
        <v>4.6451008077937868</v>
      </c>
      <c r="I1078" s="45">
        <v>4.3674960900820494</v>
      </c>
      <c r="J1078" s="52">
        <v>0.27760471771173734</v>
      </c>
      <c r="K1078" s="2">
        <f t="shared" si="3"/>
        <v>1</v>
      </c>
    </row>
    <row r="1079" spans="2:11" x14ac:dyDescent="0.25">
      <c r="B1079" s="50">
        <v>90</v>
      </c>
      <c r="C1079" s="45">
        <v>4.5590000167106401</v>
      </c>
      <c r="D1079" s="45">
        <v>4.3710923173110148</v>
      </c>
      <c r="E1079" s="52">
        <v>0.18790769939962537</v>
      </c>
      <c r="F1079" s="2">
        <f t="shared" si="2"/>
        <v>1</v>
      </c>
      <c r="G1079" s="50">
        <v>367</v>
      </c>
      <c r="H1079" s="45">
        <v>-1</v>
      </c>
      <c r="I1079" s="45">
        <v>-1.0120879978119293</v>
      </c>
      <c r="J1079" s="52">
        <v>1.2087997811929263E-2</v>
      </c>
      <c r="K1079" s="2">
        <f t="shared" si="3"/>
        <v>1</v>
      </c>
    </row>
    <row r="1080" spans="2:11" x14ac:dyDescent="0.25">
      <c r="B1080" s="50">
        <v>91</v>
      </c>
      <c r="C1080" s="45">
        <v>4.4972528447282896</v>
      </c>
      <c r="D1080" s="45">
        <v>4.3710923172951386</v>
      </c>
      <c r="E1080" s="52">
        <v>0.12616052743315098</v>
      </c>
      <c r="F1080" s="2">
        <f t="shared" si="2"/>
        <v>1</v>
      </c>
      <c r="G1080" s="50">
        <v>371</v>
      </c>
      <c r="H1080" s="45">
        <v>3.2931328620723654</v>
      </c>
      <c r="I1080" s="45">
        <v>3.7292052939120746</v>
      </c>
      <c r="J1080" s="52">
        <v>-0.43607243183970912</v>
      </c>
      <c r="K1080" s="2">
        <f t="shared" si="3"/>
        <v>1</v>
      </c>
    </row>
    <row r="1081" spans="2:11" x14ac:dyDescent="0.25">
      <c r="B1081" s="50">
        <v>93</v>
      </c>
      <c r="C1081" s="45">
        <v>4.1540624062142912</v>
      </c>
      <c r="D1081" s="45">
        <v>4.1410918365549039</v>
      </c>
      <c r="E1081" s="52">
        <v>1.2970569659387365E-2</v>
      </c>
      <c r="F1081" s="2">
        <f t="shared" si="2"/>
        <v>1</v>
      </c>
      <c r="G1081" s="50">
        <v>380</v>
      </c>
      <c r="H1081" s="45">
        <v>-1</v>
      </c>
      <c r="I1081" s="45">
        <v>0.22529680111434858</v>
      </c>
      <c r="J1081" s="52">
        <v>-1.2252968011143486</v>
      </c>
      <c r="K1081" s="2">
        <f t="shared" si="3"/>
        <v>0</v>
      </c>
    </row>
    <row r="1082" spans="2:11" x14ac:dyDescent="0.25">
      <c r="B1082" s="50">
        <v>94</v>
      </c>
      <c r="C1082" s="45">
        <v>3.4560445715737376</v>
      </c>
      <c r="D1082" s="45">
        <v>3.8220450113345956</v>
      </c>
      <c r="E1082" s="52">
        <v>-0.36600043976085805</v>
      </c>
      <c r="F1082" s="2">
        <f t="shared" si="2"/>
        <v>1</v>
      </c>
      <c r="G1082" s="50">
        <v>383</v>
      </c>
      <c r="H1082" s="45">
        <v>-1</v>
      </c>
      <c r="I1082" s="45">
        <v>-1.0120879978119293</v>
      </c>
      <c r="J1082" s="52">
        <v>1.2087997811929263E-2</v>
      </c>
      <c r="K1082" s="2">
        <f t="shared" si="3"/>
        <v>1</v>
      </c>
    </row>
    <row r="1083" spans="2:11" x14ac:dyDescent="0.25">
      <c r="B1083" s="50">
        <v>95</v>
      </c>
      <c r="C1083" s="45">
        <v>2.6382309020866219</v>
      </c>
      <c r="D1083" s="45">
        <v>3.0860840828056588</v>
      </c>
      <c r="E1083" s="52">
        <v>-0.4478531807190369</v>
      </c>
      <c r="F1083" s="2">
        <f t="shared" si="2"/>
        <v>1</v>
      </c>
      <c r="G1083" s="50">
        <v>391</v>
      </c>
      <c r="H1083" s="45">
        <v>-1</v>
      </c>
      <c r="I1083" s="45">
        <v>-1.0120880115514082</v>
      </c>
      <c r="J1083" s="52">
        <v>1.2088011551408151E-2</v>
      </c>
      <c r="K1083" s="2">
        <f t="shared" si="3"/>
        <v>1</v>
      </c>
    </row>
    <row r="1084" spans="2:11" x14ac:dyDescent="0.25">
      <c r="B1084" s="50">
        <v>97</v>
      </c>
      <c r="C1084" s="45">
        <v>4.1806043388143852</v>
      </c>
      <c r="D1084" s="45">
        <v>4.3710923173110103</v>
      </c>
      <c r="E1084" s="52">
        <v>-0.19048797849662513</v>
      </c>
      <c r="F1084" s="2">
        <f t="shared" si="2"/>
        <v>1</v>
      </c>
      <c r="G1084" s="50">
        <v>409</v>
      </c>
      <c r="H1084" s="45">
        <v>4.6451008077937868</v>
      </c>
      <c r="I1084" s="45">
        <v>4.3667597347986735</v>
      </c>
      <c r="J1084" s="52">
        <v>0.27834107299511324</v>
      </c>
      <c r="K1084" s="2">
        <f t="shared" si="3"/>
        <v>1</v>
      </c>
    </row>
    <row r="1085" spans="2:11" ht="15.75" thickBot="1" x14ac:dyDescent="0.3">
      <c r="B1085" s="50">
        <v>98</v>
      </c>
      <c r="C1085" s="45">
        <v>4.1540624062142912</v>
      </c>
      <c r="D1085" s="45">
        <v>4.3710923173109997</v>
      </c>
      <c r="E1085" s="52">
        <v>-0.21702991109670844</v>
      </c>
      <c r="F1085" s="2">
        <f t="shared" si="2"/>
        <v>1</v>
      </c>
      <c r="G1085" s="51">
        <v>412</v>
      </c>
      <c r="H1085" s="46">
        <v>-1</v>
      </c>
      <c r="I1085" s="46">
        <v>-0.22757196085340059</v>
      </c>
      <c r="J1085" s="53">
        <v>-0.77242803914659941</v>
      </c>
      <c r="K1085" s="2">
        <f t="shared" si="3"/>
        <v>1</v>
      </c>
    </row>
    <row r="1086" spans="2:11" ht="15.75" thickBot="1" x14ac:dyDescent="0.3">
      <c r="B1086" s="50">
        <v>100</v>
      </c>
      <c r="C1086" s="45">
        <v>4.0607799220937508</v>
      </c>
      <c r="D1086" s="45">
        <v>4.3710923170692908</v>
      </c>
      <c r="E1086" s="52">
        <v>-0.31031239497553997</v>
      </c>
      <c r="F1086" s="2">
        <f t="shared" si="2"/>
        <v>1</v>
      </c>
      <c r="G1086" s="176" t="s">
        <v>211</v>
      </c>
      <c r="H1086" s="177"/>
      <c r="I1086" s="177"/>
      <c r="J1086" s="177"/>
      <c r="K1086" s="181"/>
    </row>
    <row r="1087" spans="2:11" x14ac:dyDescent="0.25">
      <c r="B1087" s="50">
        <v>101</v>
      </c>
      <c r="C1087" s="45">
        <v>3.9070762143792019</v>
      </c>
      <c r="D1087" s="45">
        <v>3.1231350897212948</v>
      </c>
      <c r="E1087" s="52">
        <v>0.78394112465790711</v>
      </c>
      <c r="F1087" s="2">
        <f t="shared" si="2"/>
        <v>0</v>
      </c>
      <c r="G1087" s="44"/>
      <c r="H1087" s="42" t="s">
        <v>191</v>
      </c>
      <c r="I1087" s="42" t="s">
        <v>192</v>
      </c>
      <c r="J1087" s="42" t="s">
        <v>193</v>
      </c>
      <c r="K1087" s="43" t="s">
        <v>194</v>
      </c>
    </row>
    <row r="1088" spans="2:11" x14ac:dyDescent="0.25">
      <c r="B1088" s="50">
        <v>104</v>
      </c>
      <c r="C1088" s="45">
        <v>-1</v>
      </c>
      <c r="D1088" s="45">
        <v>-1.0053737968490153</v>
      </c>
      <c r="E1088" s="52">
        <v>5.3737968490152888E-3</v>
      </c>
      <c r="F1088" s="2">
        <f t="shared" si="2"/>
        <v>1</v>
      </c>
      <c r="G1088" s="27" t="s">
        <v>195</v>
      </c>
      <c r="H1088" s="45">
        <v>-1.9533635350677128</v>
      </c>
      <c r="I1088" s="45">
        <v>-1.6212924435027427</v>
      </c>
      <c r="J1088" s="45">
        <v>-1.7873279892852278</v>
      </c>
      <c r="K1088" s="25">
        <v>2</v>
      </c>
    </row>
    <row r="1089" spans="2:11" x14ac:dyDescent="0.25">
      <c r="B1089" s="50">
        <v>105</v>
      </c>
      <c r="C1089" s="45">
        <v>4.7286960245111951</v>
      </c>
      <c r="D1089" s="45">
        <v>4.3710923173110103</v>
      </c>
      <c r="E1089" s="52">
        <v>0.35760370720018475</v>
      </c>
      <c r="F1089" s="2">
        <f t="shared" si="2"/>
        <v>1</v>
      </c>
      <c r="G1089" s="27" t="s">
        <v>196</v>
      </c>
      <c r="H1089" s="45">
        <v>-1.6212924435027427</v>
      </c>
      <c r="I1089" s="45">
        <v>-1.2892213519377727</v>
      </c>
      <c r="J1089" s="45">
        <v>-1.4552568977202576</v>
      </c>
      <c r="K1089" s="25">
        <v>1</v>
      </c>
    </row>
    <row r="1090" spans="2:11" x14ac:dyDescent="0.25">
      <c r="B1090" s="50">
        <v>106</v>
      </c>
      <c r="C1090" s="45">
        <v>4.4972528447282896</v>
      </c>
      <c r="D1090" s="45">
        <v>4.3710923173109544</v>
      </c>
      <c r="E1090" s="52">
        <v>0.12616052741733519</v>
      </c>
      <c r="F1090" s="2">
        <f t="shared" si="2"/>
        <v>1</v>
      </c>
      <c r="G1090" s="27" t="s">
        <v>197</v>
      </c>
      <c r="H1090" s="45">
        <v>-1.2892213519377727</v>
      </c>
      <c r="I1090" s="45">
        <v>-0.95715026037280282</v>
      </c>
      <c r="J1090" s="45">
        <v>-1.1231858061552877</v>
      </c>
      <c r="K1090" s="25">
        <v>2</v>
      </c>
    </row>
    <row r="1091" spans="2:11" x14ac:dyDescent="0.25">
      <c r="B1091" s="50">
        <v>107</v>
      </c>
      <c r="C1091" s="45">
        <v>4.1358967190206695</v>
      </c>
      <c r="D1091" s="45">
        <v>4.3710923170692908</v>
      </c>
      <c r="E1091" s="52">
        <v>-0.23519559804862133</v>
      </c>
      <c r="F1091" s="2">
        <f t="shared" si="2"/>
        <v>1</v>
      </c>
      <c r="G1091" s="27" t="s">
        <v>198</v>
      </c>
      <c r="H1091" s="45">
        <v>-0.95715026037280282</v>
      </c>
      <c r="I1091" s="45">
        <v>-0.62507916880783276</v>
      </c>
      <c r="J1091" s="45">
        <v>-0.79111471459031779</v>
      </c>
      <c r="K1091" s="25">
        <v>2</v>
      </c>
    </row>
    <row r="1092" spans="2:11" x14ac:dyDescent="0.25">
      <c r="B1092" s="50">
        <v>109</v>
      </c>
      <c r="C1092" s="45">
        <v>2.8858235294853212</v>
      </c>
      <c r="D1092" s="45">
        <v>3.1231350897212948</v>
      </c>
      <c r="E1092" s="52">
        <v>-0.23731156023597366</v>
      </c>
      <c r="F1092" s="2">
        <f t="shared" si="2"/>
        <v>1</v>
      </c>
      <c r="G1092" s="27" t="s">
        <v>199</v>
      </c>
      <c r="H1092" s="45">
        <v>-0.62507916880783276</v>
      </c>
      <c r="I1092" s="45">
        <v>-0.29300807724286276</v>
      </c>
      <c r="J1092" s="45">
        <v>-0.45904362302534774</v>
      </c>
      <c r="K1092" s="25">
        <v>7</v>
      </c>
    </row>
    <row r="1093" spans="2:11" x14ac:dyDescent="0.25">
      <c r="B1093" s="50">
        <v>110</v>
      </c>
      <c r="C1093" s="45">
        <v>2.6963159321153669</v>
      </c>
      <c r="D1093" s="45">
        <v>1.8222658431663099</v>
      </c>
      <c r="E1093" s="52">
        <v>0.874050088949057</v>
      </c>
      <c r="F1093" s="2">
        <f t="shared" si="2"/>
        <v>0</v>
      </c>
      <c r="G1093" s="27" t="s">
        <v>200</v>
      </c>
      <c r="H1093" s="45">
        <v>-0.29300807724286276</v>
      </c>
      <c r="I1093" s="45">
        <v>3.9063014322107237E-2</v>
      </c>
      <c r="J1093" s="45">
        <v>-0.12697253146037776</v>
      </c>
      <c r="K1093" s="25">
        <v>41</v>
      </c>
    </row>
    <row r="1094" spans="2:11" x14ac:dyDescent="0.25">
      <c r="B1094" s="50">
        <v>111</v>
      </c>
      <c r="C1094" s="45">
        <v>-1</v>
      </c>
      <c r="D1094" s="45">
        <v>0.48170562337512957</v>
      </c>
      <c r="E1094" s="52">
        <v>-1.4817056233751296</v>
      </c>
      <c r="F1094" s="2">
        <f t="shared" si="2"/>
        <v>0</v>
      </c>
      <c r="G1094" s="27" t="s">
        <v>201</v>
      </c>
      <c r="H1094" s="45">
        <v>3.9063014322107237E-2</v>
      </c>
      <c r="I1094" s="45">
        <v>0.37113410588707724</v>
      </c>
      <c r="J1094" s="45">
        <v>0.20509856010459224</v>
      </c>
      <c r="K1094" s="25">
        <v>26</v>
      </c>
    </row>
    <row r="1095" spans="2:11" ht="15.75" thickBot="1" x14ac:dyDescent="0.3">
      <c r="B1095" s="50">
        <v>113</v>
      </c>
      <c r="C1095" s="45">
        <v>4.4264159976022963</v>
      </c>
      <c r="D1095" s="45">
        <v>4.3710923173110103</v>
      </c>
      <c r="E1095" s="52">
        <v>5.5323680291285982E-2</v>
      </c>
      <c r="F1095" s="2">
        <f t="shared" si="2"/>
        <v>1</v>
      </c>
      <c r="G1095" s="28" t="s">
        <v>202</v>
      </c>
      <c r="H1095" s="46">
        <v>0.37113410588707724</v>
      </c>
      <c r="I1095" s="46">
        <v>0.70320519745204724</v>
      </c>
      <c r="J1095" s="46">
        <v>0.53716965166956221</v>
      </c>
      <c r="K1095" s="26">
        <v>2</v>
      </c>
    </row>
    <row r="1096" spans="2:11" ht="15.75" thickBot="1" x14ac:dyDescent="0.3">
      <c r="B1096" s="50">
        <v>115</v>
      </c>
      <c r="C1096" s="45">
        <v>4.4972528447282896</v>
      </c>
      <c r="D1096" s="45">
        <v>4.3710923170692908</v>
      </c>
      <c r="E1096" s="52">
        <v>0.12616052765899877</v>
      </c>
      <c r="F1096" s="2">
        <f t="shared" si="2"/>
        <v>1</v>
      </c>
      <c r="G1096" s="176" t="s">
        <v>210</v>
      </c>
      <c r="H1096" s="177"/>
      <c r="I1096" s="177"/>
      <c r="J1096" s="178"/>
    </row>
    <row r="1097" spans="2:11" x14ac:dyDescent="0.25">
      <c r="B1097" s="50">
        <v>116</v>
      </c>
      <c r="C1097" s="45">
        <v>4.1076722791016778</v>
      </c>
      <c r="D1097" s="45">
        <v>4.352664933929125</v>
      </c>
      <c r="E1097" s="52">
        <v>-0.24499265482744725</v>
      </c>
      <c r="F1097" s="2">
        <f t="shared" si="2"/>
        <v>1</v>
      </c>
      <c r="G1097" s="49" t="s">
        <v>186</v>
      </c>
      <c r="H1097" s="42" t="s">
        <v>187</v>
      </c>
      <c r="I1097" s="42" t="s">
        <v>188</v>
      </c>
      <c r="J1097" s="43" t="s">
        <v>189</v>
      </c>
    </row>
    <row r="1098" spans="2:11" x14ac:dyDescent="0.25">
      <c r="B1098" s="50">
        <v>117</v>
      </c>
      <c r="C1098" s="45">
        <v>3.7948631281271186</v>
      </c>
      <c r="D1098" s="45">
        <v>3.1231350897212948</v>
      </c>
      <c r="E1098" s="52">
        <v>0.67172803840582374</v>
      </c>
      <c r="F1098" s="2">
        <f t="shared" si="2"/>
        <v>0</v>
      </c>
      <c r="G1098" s="47">
        <v>-1.9533635350677128</v>
      </c>
      <c r="H1098" s="40">
        <v>0</v>
      </c>
      <c r="I1098" s="40">
        <v>-1.9533635350677128</v>
      </c>
      <c r="J1098" s="25">
        <v>0</v>
      </c>
    </row>
    <row r="1099" spans="2:11" x14ac:dyDescent="0.25">
      <c r="B1099" s="50">
        <v>118</v>
      </c>
      <c r="C1099" s="45">
        <v>0.79313286207236522</v>
      </c>
      <c r="D1099" s="45">
        <v>0.48170562337512957</v>
      </c>
      <c r="E1099" s="52">
        <v>0.31142723869723565</v>
      </c>
      <c r="F1099" s="2">
        <f t="shared" si="2"/>
        <v>1</v>
      </c>
      <c r="G1099" s="47">
        <v>-1.9533635350677128</v>
      </c>
      <c r="H1099" s="40">
        <f>$K$1088</f>
        <v>2</v>
      </c>
      <c r="I1099" s="40">
        <v>-1.9533635350677128</v>
      </c>
      <c r="J1099" s="25">
        <f>$K$1088</f>
        <v>2</v>
      </c>
    </row>
    <row r="1100" spans="2:11" x14ac:dyDescent="0.25">
      <c r="B1100" s="50">
        <v>119</v>
      </c>
      <c r="C1100" s="45">
        <v>-1</v>
      </c>
      <c r="D1100" s="45">
        <v>-0.87372286941495769</v>
      </c>
      <c r="E1100" s="52">
        <v>-0.12627713058504231</v>
      </c>
      <c r="F1100" s="2">
        <f t="shared" si="2"/>
        <v>1</v>
      </c>
      <c r="G1100" s="47">
        <v>-1.6212924435027429</v>
      </c>
      <c r="H1100" s="40">
        <f>$K$1088</f>
        <v>2</v>
      </c>
      <c r="I1100" s="40">
        <v>-1.9480503976026733</v>
      </c>
      <c r="J1100" s="25">
        <f>$K$1088</f>
        <v>2</v>
      </c>
    </row>
    <row r="1101" spans="2:11" x14ac:dyDescent="0.25">
      <c r="B1101" s="50">
        <v>120</v>
      </c>
      <c r="C1101" s="45">
        <v>-1</v>
      </c>
      <c r="D1101" s="45">
        <v>-1.0053737968490153</v>
      </c>
      <c r="E1101" s="52">
        <v>5.3737968490152888E-3</v>
      </c>
      <c r="F1101" s="2">
        <f t="shared" si="2"/>
        <v>1</v>
      </c>
      <c r="G1101" s="47">
        <v>-1.6212924435027429</v>
      </c>
      <c r="H1101" s="40">
        <v>0</v>
      </c>
      <c r="I1101" s="40">
        <v>-1.9480503976026733</v>
      </c>
      <c r="J1101" s="25">
        <v>0</v>
      </c>
    </row>
    <row r="1102" spans="2:11" x14ac:dyDescent="0.25">
      <c r="B1102" s="50">
        <v>121</v>
      </c>
      <c r="C1102" s="45">
        <v>4.4205268979330352</v>
      </c>
      <c r="D1102" s="45">
        <v>4.3710923173110103</v>
      </c>
      <c r="E1102" s="52">
        <v>4.9434580622024882E-2</v>
      </c>
      <c r="F1102" s="2">
        <f t="shared" si="2"/>
        <v>1</v>
      </c>
      <c r="G1102" s="47">
        <v>-1.6212924435027429</v>
      </c>
      <c r="H1102" s="40">
        <f>$K$1089</f>
        <v>1</v>
      </c>
      <c r="I1102" s="40">
        <v>-1.9427372601376338</v>
      </c>
      <c r="J1102" s="25">
        <v>0</v>
      </c>
    </row>
    <row r="1103" spans="2:11" x14ac:dyDescent="0.25">
      <c r="B1103" s="50">
        <v>122</v>
      </c>
      <c r="C1103" s="45">
        <v>4.1076722791016778</v>
      </c>
      <c r="D1103" s="45">
        <v>4.3710923173109544</v>
      </c>
      <c r="E1103" s="52">
        <v>-0.26342003820927662</v>
      </c>
      <c r="F1103" s="2">
        <f t="shared" si="2"/>
        <v>1</v>
      </c>
      <c r="G1103" s="47">
        <v>-1.2892213519377729</v>
      </c>
      <c r="H1103" s="40">
        <f>$K$1089</f>
        <v>1</v>
      </c>
      <c r="I1103" s="40">
        <v>-1.9427372601376338</v>
      </c>
      <c r="J1103" s="25">
        <f>$K$1088</f>
        <v>2</v>
      </c>
    </row>
    <row r="1104" spans="2:11" x14ac:dyDescent="0.25">
      <c r="B1104" s="50">
        <v>123</v>
      </c>
      <c r="C1104" s="45">
        <v>4.6451008077937868</v>
      </c>
      <c r="D1104" s="45">
        <v>4.3710923170692908</v>
      </c>
      <c r="E1104" s="52">
        <v>0.27400849072449596</v>
      </c>
      <c r="F1104" s="2">
        <f t="shared" si="2"/>
        <v>1</v>
      </c>
      <c r="G1104" s="47">
        <v>-1.2892213519377729</v>
      </c>
      <c r="H1104" s="40">
        <v>0</v>
      </c>
      <c r="I1104" s="40">
        <v>-1.9374241226725943</v>
      </c>
      <c r="J1104" s="25">
        <f>$K$1088</f>
        <v>2</v>
      </c>
    </row>
    <row r="1105" spans="2:10" x14ac:dyDescent="0.25">
      <c r="B1105" s="50">
        <v>124</v>
      </c>
      <c r="C1105" s="45">
        <v>3.9070762143792019</v>
      </c>
      <c r="D1105" s="45">
        <v>4.352664933929125</v>
      </c>
      <c r="E1105" s="52">
        <v>-0.44558871954992307</v>
      </c>
      <c r="F1105" s="2">
        <f t="shared" si="2"/>
        <v>1</v>
      </c>
      <c r="G1105" s="47">
        <v>-1.2892213519377729</v>
      </c>
      <c r="H1105" s="40">
        <f>$K$1090</f>
        <v>2</v>
      </c>
      <c r="I1105" s="40">
        <v>-1.9374241226725943</v>
      </c>
      <c r="J1105" s="25">
        <v>0</v>
      </c>
    </row>
    <row r="1106" spans="2:10" x14ac:dyDescent="0.25">
      <c r="B1106" s="50">
        <v>125</v>
      </c>
      <c r="C1106" s="45">
        <v>2.6382309020866219</v>
      </c>
      <c r="D1106" s="45">
        <v>3.1231350897212948</v>
      </c>
      <c r="E1106" s="52">
        <v>-0.48490418763467291</v>
      </c>
      <c r="F1106" s="2">
        <f t="shared" si="2"/>
        <v>1</v>
      </c>
      <c r="G1106" s="47">
        <v>-0.95715026037280282</v>
      </c>
      <c r="H1106" s="40">
        <f>$K$1090</f>
        <v>2</v>
      </c>
      <c r="I1106" s="40">
        <v>-1.9321109852075549</v>
      </c>
      <c r="J1106" s="25">
        <v>0</v>
      </c>
    </row>
    <row r="1107" spans="2:10" x14ac:dyDescent="0.25">
      <c r="B1107" s="50">
        <v>126</v>
      </c>
      <c r="C1107" s="45">
        <v>0.79313286207236522</v>
      </c>
      <c r="D1107" s="45">
        <v>0.48170562337512957</v>
      </c>
      <c r="E1107" s="52">
        <v>0.31142723869723565</v>
      </c>
      <c r="F1107" s="2">
        <f t="shared" si="2"/>
        <v>1</v>
      </c>
      <c r="G1107" s="47">
        <v>-0.95715026037280282</v>
      </c>
      <c r="H1107" s="40">
        <v>0</v>
      </c>
      <c r="I1107" s="40">
        <v>-1.9321109852075549</v>
      </c>
      <c r="J1107" s="25">
        <f>$K$1088</f>
        <v>2</v>
      </c>
    </row>
    <row r="1108" spans="2:10" x14ac:dyDescent="0.25">
      <c r="B1108" s="50">
        <v>127</v>
      </c>
      <c r="C1108" s="45">
        <v>-1</v>
      </c>
      <c r="D1108" s="45">
        <v>-0.87372286941495769</v>
      </c>
      <c r="E1108" s="52">
        <v>-0.12627713058504231</v>
      </c>
      <c r="F1108" s="2">
        <f t="shared" si="2"/>
        <v>1</v>
      </c>
      <c r="G1108" s="47">
        <v>-0.95715026037280282</v>
      </c>
      <c r="H1108" s="40">
        <f>$K$1091</f>
        <v>2</v>
      </c>
      <c r="I1108" s="40">
        <v>-1.9267978477425152</v>
      </c>
      <c r="J1108" s="25">
        <f>$K$1088</f>
        <v>2</v>
      </c>
    </row>
    <row r="1109" spans="2:10" x14ac:dyDescent="0.25">
      <c r="B1109" s="50">
        <v>128</v>
      </c>
      <c r="C1109" s="45">
        <v>-1</v>
      </c>
      <c r="D1109" s="45">
        <v>-1.0053737968490153</v>
      </c>
      <c r="E1109" s="52">
        <v>5.3737968490152888E-3</v>
      </c>
      <c r="F1109" s="2">
        <f t="shared" si="2"/>
        <v>1</v>
      </c>
      <c r="G1109" s="47">
        <v>-0.62507916880783287</v>
      </c>
      <c r="H1109" s="40">
        <f>$K$1091</f>
        <v>2</v>
      </c>
      <c r="I1109" s="40">
        <v>-1.9267978477425152</v>
      </c>
      <c r="J1109" s="25">
        <v>0</v>
      </c>
    </row>
    <row r="1110" spans="2:10" x14ac:dyDescent="0.25">
      <c r="B1110" s="50">
        <v>129</v>
      </c>
      <c r="C1110" s="45">
        <v>4.4972528447282896</v>
      </c>
      <c r="D1110" s="45">
        <v>4.3710923173106959</v>
      </c>
      <c r="E1110" s="52">
        <v>0.12616052741759365</v>
      </c>
      <c r="F1110" s="2">
        <f t="shared" si="2"/>
        <v>1</v>
      </c>
      <c r="G1110" s="47">
        <v>-0.62507916880783287</v>
      </c>
      <c r="H1110" s="40">
        <v>0</v>
      </c>
      <c r="I1110" s="40">
        <v>-1.9214847102774757</v>
      </c>
      <c r="J1110" s="25">
        <v>0</v>
      </c>
    </row>
    <row r="1111" spans="2:10" x14ac:dyDescent="0.25">
      <c r="B1111" s="50">
        <v>130</v>
      </c>
      <c r="C1111" s="45">
        <v>4.3917731411351753</v>
      </c>
      <c r="D1111" s="45">
        <v>4.3710923173104002</v>
      </c>
      <c r="E1111" s="52">
        <v>2.0680823824775096E-2</v>
      </c>
      <c r="F1111" s="2">
        <f t="shared" si="2"/>
        <v>1</v>
      </c>
      <c r="G1111" s="47">
        <v>-0.62507916880783287</v>
      </c>
      <c r="H1111" s="40">
        <f>$K$1092</f>
        <v>7</v>
      </c>
      <c r="I1111" s="40">
        <v>-1.9214847102774757</v>
      </c>
      <c r="J1111" s="25">
        <f>$K$1088</f>
        <v>2</v>
      </c>
    </row>
    <row r="1112" spans="2:10" x14ac:dyDescent="0.25">
      <c r="B1112" s="50">
        <v>135</v>
      </c>
      <c r="C1112" s="45">
        <v>-1</v>
      </c>
      <c r="D1112" s="45">
        <v>-1.0118398474449584</v>
      </c>
      <c r="E1112" s="52">
        <v>1.1839847444958362E-2</v>
      </c>
      <c r="F1112" s="2">
        <f t="shared" si="2"/>
        <v>1</v>
      </c>
      <c r="G1112" s="47">
        <v>-0.29300807724286282</v>
      </c>
      <c r="H1112" s="40">
        <f>$K$1092</f>
        <v>7</v>
      </c>
      <c r="I1112" s="40">
        <v>-1.9161715728124362</v>
      </c>
      <c r="J1112" s="25">
        <f>$K$1088</f>
        <v>2</v>
      </c>
    </row>
    <row r="1113" spans="2:10" x14ac:dyDescent="0.25">
      <c r="B1113" s="50">
        <v>136</v>
      </c>
      <c r="C1113" s="45">
        <v>-1</v>
      </c>
      <c r="D1113" s="45">
        <v>-1.0120622089822091</v>
      </c>
      <c r="E1113" s="52">
        <v>1.2062208982209111E-2</v>
      </c>
      <c r="F1113" s="2">
        <f t="shared" si="2"/>
        <v>1</v>
      </c>
      <c r="G1113" s="47">
        <v>-0.29300807724286282</v>
      </c>
      <c r="H1113" s="40">
        <v>0</v>
      </c>
      <c r="I1113" s="40">
        <v>-1.9161715728124362</v>
      </c>
      <c r="J1113" s="25">
        <v>0</v>
      </c>
    </row>
    <row r="1114" spans="2:10" x14ac:dyDescent="0.25">
      <c r="B1114" s="50">
        <v>137</v>
      </c>
      <c r="C1114" s="45">
        <v>4.1076722791016778</v>
      </c>
      <c r="D1114" s="45">
        <v>4.3710923173106959</v>
      </c>
      <c r="E1114" s="52">
        <v>-0.26342003820901816</v>
      </c>
      <c r="F1114" s="2">
        <f t="shared" si="2"/>
        <v>1</v>
      </c>
      <c r="G1114" s="47">
        <v>-0.29300807724286282</v>
      </c>
      <c r="H1114" s="40">
        <f>$K$1093</f>
        <v>41</v>
      </c>
      <c r="I1114" s="40">
        <v>-1.9108584353473967</v>
      </c>
      <c r="J1114" s="25">
        <v>0</v>
      </c>
    </row>
    <row r="1115" spans="2:10" x14ac:dyDescent="0.25">
      <c r="B1115" s="50">
        <v>139</v>
      </c>
      <c r="C1115" s="45">
        <v>4.1076722791016778</v>
      </c>
      <c r="D1115" s="45">
        <v>4.3710922632201097</v>
      </c>
      <c r="E1115" s="52">
        <v>-0.26341998411843193</v>
      </c>
      <c r="F1115" s="2">
        <f t="shared" si="2"/>
        <v>1</v>
      </c>
      <c r="G1115" s="47">
        <v>3.9063014322107154E-2</v>
      </c>
      <c r="H1115" s="40">
        <f>$K$1093</f>
        <v>41</v>
      </c>
      <c r="I1115" s="40">
        <v>-1.9108584353473967</v>
      </c>
      <c r="J1115" s="25">
        <f>$K$1088</f>
        <v>2</v>
      </c>
    </row>
    <row r="1116" spans="2:10" x14ac:dyDescent="0.25">
      <c r="B1116" s="50">
        <v>140</v>
      </c>
      <c r="C1116" s="45">
        <v>2.2784468899677059</v>
      </c>
      <c r="D1116" s="45">
        <v>2.2551576738049626</v>
      </c>
      <c r="E1116" s="52">
        <v>2.3289216162743376E-2</v>
      </c>
      <c r="F1116" s="2">
        <f t="shared" si="2"/>
        <v>1</v>
      </c>
      <c r="G1116" s="47">
        <v>3.9063014322107154E-2</v>
      </c>
      <c r="H1116" s="40">
        <v>0</v>
      </c>
      <c r="I1116" s="40">
        <v>-1.9055452978823573</v>
      </c>
      <c r="J1116" s="25">
        <f>$K$1088</f>
        <v>2</v>
      </c>
    </row>
    <row r="1117" spans="2:10" x14ac:dyDescent="0.25">
      <c r="B1117" s="50">
        <v>141</v>
      </c>
      <c r="C1117" s="45">
        <v>-1</v>
      </c>
      <c r="D1117" s="45">
        <v>-0.90917977721532894</v>
      </c>
      <c r="E1117" s="52">
        <v>-9.0820222784671056E-2</v>
      </c>
      <c r="F1117" s="2">
        <f t="shared" si="2"/>
        <v>1</v>
      </c>
      <c r="G1117" s="47">
        <v>3.9063014322107154E-2</v>
      </c>
      <c r="H1117" s="40">
        <f>$K$1094</f>
        <v>26</v>
      </c>
      <c r="I1117" s="40">
        <v>-1.9055452978823573</v>
      </c>
      <c r="J1117" s="25">
        <v>0</v>
      </c>
    </row>
    <row r="1118" spans="2:10" x14ac:dyDescent="0.25">
      <c r="B1118" s="50">
        <v>142</v>
      </c>
      <c r="C1118" s="45">
        <v>-1</v>
      </c>
      <c r="D1118" s="45">
        <v>-0.9935943893160939</v>
      </c>
      <c r="E1118" s="52">
        <v>-6.4056106839061044E-3</v>
      </c>
      <c r="F1118" s="2">
        <f t="shared" si="2"/>
        <v>1</v>
      </c>
      <c r="G1118" s="47">
        <v>0.37113410588707718</v>
      </c>
      <c r="H1118" s="40">
        <f>$K$1094</f>
        <v>26</v>
      </c>
      <c r="I1118" s="40">
        <v>-1.9002321604173176</v>
      </c>
      <c r="J1118" s="25">
        <v>0</v>
      </c>
    </row>
    <row r="1119" spans="2:10" x14ac:dyDescent="0.25">
      <c r="B1119" s="50">
        <v>143</v>
      </c>
      <c r="C1119" s="45">
        <v>-1</v>
      </c>
      <c r="D1119" s="45">
        <v>-1.0080797977242217</v>
      </c>
      <c r="E1119" s="52">
        <v>8.0797977242217378E-3</v>
      </c>
      <c r="F1119" s="2">
        <f t="shared" si="2"/>
        <v>1</v>
      </c>
      <c r="G1119" s="47">
        <v>0.37113410588707718</v>
      </c>
      <c r="H1119" s="40">
        <v>0</v>
      </c>
      <c r="I1119" s="40">
        <v>-1.9002321604173176</v>
      </c>
      <c r="J1119" s="25">
        <f>$K$1088</f>
        <v>2</v>
      </c>
    </row>
    <row r="1120" spans="2:10" x14ac:dyDescent="0.25">
      <c r="B1120" s="50">
        <v>144</v>
      </c>
      <c r="C1120" s="45">
        <v>-1</v>
      </c>
      <c r="D1120" s="45">
        <v>-1.0120622089822091</v>
      </c>
      <c r="E1120" s="52">
        <v>1.2062208982209111E-2</v>
      </c>
      <c r="F1120" s="2">
        <f t="shared" si="2"/>
        <v>1</v>
      </c>
      <c r="G1120" s="47">
        <v>0.37113410588707718</v>
      </c>
      <c r="H1120" s="40">
        <f>$K$1095</f>
        <v>2</v>
      </c>
      <c r="I1120" s="40">
        <v>-1.8949190229522781</v>
      </c>
      <c r="J1120" s="25">
        <f>$K$1088</f>
        <v>2</v>
      </c>
    </row>
    <row r="1121" spans="2:10" x14ac:dyDescent="0.25">
      <c r="B1121" s="50">
        <v>145</v>
      </c>
      <c r="C1121" s="45">
        <v>4.1076722791016778</v>
      </c>
      <c r="D1121" s="45">
        <v>4.3710923173106959</v>
      </c>
      <c r="E1121" s="52">
        <v>-0.26342003820901816</v>
      </c>
      <c r="F1121" s="2">
        <f t="shared" si="2"/>
        <v>1</v>
      </c>
      <c r="G1121" s="47">
        <v>0.70320519745204713</v>
      </c>
      <c r="H1121" s="40">
        <f>$K$1095</f>
        <v>2</v>
      </c>
      <c r="I1121" s="40">
        <v>-1.8949190229522781</v>
      </c>
      <c r="J1121" s="25">
        <v>0</v>
      </c>
    </row>
    <row r="1122" spans="2:10" x14ac:dyDescent="0.25">
      <c r="B1122" s="50">
        <v>146</v>
      </c>
      <c r="C1122" s="45">
        <v>4.686853525149302</v>
      </c>
      <c r="D1122" s="45">
        <v>4.3710923173090119</v>
      </c>
      <c r="E1122" s="52">
        <v>0.31576120784029005</v>
      </c>
      <c r="F1122" s="2">
        <f t="shared" si="2"/>
        <v>1</v>
      </c>
      <c r="G1122" s="47">
        <v>0.70320519745204713</v>
      </c>
      <c r="H1122" s="40">
        <v>0</v>
      </c>
      <c r="I1122" s="40">
        <v>-1.8896058854872386</v>
      </c>
      <c r="J1122" s="25">
        <v>0</v>
      </c>
    </row>
    <row r="1123" spans="2:10" x14ac:dyDescent="0.25">
      <c r="B1123" s="50">
        <v>147</v>
      </c>
      <c r="C1123" s="45">
        <v>3.9070762143792019</v>
      </c>
      <c r="D1123" s="45">
        <v>4.3710922632201097</v>
      </c>
      <c r="E1123" s="52">
        <v>-0.46401604884090775</v>
      </c>
      <c r="F1123" s="2">
        <f t="shared" si="2"/>
        <v>1</v>
      </c>
      <c r="G1123" s="47"/>
      <c r="H1123" s="40"/>
      <c r="I1123" s="40">
        <v>-1.8896058854872386</v>
      </c>
      <c r="J1123" s="25">
        <f>$K$1088</f>
        <v>2</v>
      </c>
    </row>
    <row r="1124" spans="2:10" x14ac:dyDescent="0.25">
      <c r="B1124" s="50">
        <v>149</v>
      </c>
      <c r="C1124" s="45">
        <v>-1</v>
      </c>
      <c r="D1124" s="45">
        <v>-0.90917977721532894</v>
      </c>
      <c r="E1124" s="52">
        <v>-9.0820222784671056E-2</v>
      </c>
      <c r="F1124" s="2">
        <f t="shared" si="2"/>
        <v>1</v>
      </c>
      <c r="G1124" s="47"/>
      <c r="H1124" s="40"/>
      <c r="I1124" s="40">
        <v>-1.8842927480221991</v>
      </c>
      <c r="J1124" s="25">
        <f>$K$1088</f>
        <v>2</v>
      </c>
    </row>
    <row r="1125" spans="2:10" x14ac:dyDescent="0.25">
      <c r="B1125" s="50">
        <v>151</v>
      </c>
      <c r="C1125" s="45">
        <v>-1</v>
      </c>
      <c r="D1125" s="45">
        <v>-1.0118398474449584</v>
      </c>
      <c r="E1125" s="52">
        <v>1.1839847444958362E-2</v>
      </c>
      <c r="F1125" s="2">
        <f t="shared" si="2"/>
        <v>1</v>
      </c>
      <c r="G1125" s="47"/>
      <c r="H1125" s="40"/>
      <c r="I1125" s="40">
        <v>-1.8842927480221991</v>
      </c>
      <c r="J1125" s="25">
        <v>0</v>
      </c>
    </row>
    <row r="1126" spans="2:10" x14ac:dyDescent="0.25">
      <c r="B1126" s="50">
        <v>152</v>
      </c>
      <c r="C1126" s="45">
        <v>-1</v>
      </c>
      <c r="D1126" s="45">
        <v>-1.0120622089822091</v>
      </c>
      <c r="E1126" s="52">
        <v>1.2062208982209111E-2</v>
      </c>
      <c r="F1126" s="2">
        <f t="shared" si="2"/>
        <v>1</v>
      </c>
      <c r="G1126" s="47"/>
      <c r="H1126" s="40"/>
      <c r="I1126" s="40">
        <v>-1.8789796105571597</v>
      </c>
      <c r="J1126" s="25">
        <v>0</v>
      </c>
    </row>
    <row r="1127" spans="2:10" x14ac:dyDescent="0.25">
      <c r="B1127" s="50">
        <v>153</v>
      </c>
      <c r="C1127" s="45">
        <v>4.6451008077937868</v>
      </c>
      <c r="D1127" s="45">
        <v>4.3710923173106959</v>
      </c>
      <c r="E1127" s="52">
        <v>0.27400849048309084</v>
      </c>
      <c r="F1127" s="2">
        <f t="shared" si="2"/>
        <v>1</v>
      </c>
      <c r="G1127" s="47"/>
      <c r="H1127" s="40"/>
      <c r="I1127" s="40">
        <v>-1.8789796105571597</v>
      </c>
      <c r="J1127" s="25">
        <f>$K$1088</f>
        <v>2</v>
      </c>
    </row>
    <row r="1128" spans="2:10" x14ac:dyDescent="0.25">
      <c r="B1128" s="50">
        <v>154</v>
      </c>
      <c r="C1128" s="45">
        <v>4.0607799220937508</v>
      </c>
      <c r="D1128" s="45">
        <v>4.3710923173090119</v>
      </c>
      <c r="E1128" s="52">
        <v>-0.31031239521526111</v>
      </c>
      <c r="F1128" s="2">
        <f t="shared" si="2"/>
        <v>1</v>
      </c>
      <c r="G1128" s="47"/>
      <c r="H1128" s="40"/>
      <c r="I1128" s="40">
        <v>-1.87366647309212</v>
      </c>
      <c r="J1128" s="25">
        <f>$K$1088</f>
        <v>2</v>
      </c>
    </row>
    <row r="1129" spans="2:10" x14ac:dyDescent="0.25">
      <c r="B1129" s="50">
        <v>155</v>
      </c>
      <c r="C1129" s="45">
        <v>4.3917731411351753</v>
      </c>
      <c r="D1129" s="45">
        <v>4.3710922632201097</v>
      </c>
      <c r="E1129" s="52">
        <v>2.0680877915065565E-2</v>
      </c>
      <c r="F1129" s="2">
        <f t="shared" si="2"/>
        <v>1</v>
      </c>
      <c r="G1129" s="47"/>
      <c r="H1129" s="40"/>
      <c r="I1129" s="40">
        <v>-1.87366647309212</v>
      </c>
      <c r="J1129" s="25">
        <v>0</v>
      </c>
    </row>
    <row r="1130" spans="2:10" x14ac:dyDescent="0.25">
      <c r="B1130" s="50">
        <v>157</v>
      </c>
      <c r="C1130" s="45">
        <v>-1</v>
      </c>
      <c r="D1130" s="45">
        <v>-0.90917977721532894</v>
      </c>
      <c r="E1130" s="52">
        <v>-9.0820222784671056E-2</v>
      </c>
      <c r="F1130" s="2">
        <f t="shared" si="2"/>
        <v>1</v>
      </c>
      <c r="G1130" s="47"/>
      <c r="H1130" s="40"/>
      <c r="I1130" s="40">
        <v>-1.8683533356270805</v>
      </c>
      <c r="J1130" s="25">
        <v>0</v>
      </c>
    </row>
    <row r="1131" spans="2:10" x14ac:dyDescent="0.25">
      <c r="B1131" s="50">
        <v>158</v>
      </c>
      <c r="C1131" s="45">
        <v>-1</v>
      </c>
      <c r="D1131" s="45">
        <v>-1.0080797977242217</v>
      </c>
      <c r="E1131" s="52">
        <v>8.0797977242217378E-3</v>
      </c>
      <c r="F1131" s="2">
        <f t="shared" si="2"/>
        <v>1</v>
      </c>
      <c r="G1131" s="47"/>
      <c r="H1131" s="40"/>
      <c r="I1131" s="40">
        <v>-1.8683533356270805</v>
      </c>
      <c r="J1131" s="25">
        <f>$K$1088</f>
        <v>2</v>
      </c>
    </row>
    <row r="1132" spans="2:10" x14ac:dyDescent="0.25">
      <c r="B1132" s="50">
        <v>159</v>
      </c>
      <c r="C1132" s="45">
        <v>-1</v>
      </c>
      <c r="D1132" s="45">
        <v>-1.0118398474449584</v>
      </c>
      <c r="E1132" s="52">
        <v>1.1839847444958362E-2</v>
      </c>
      <c r="F1132" s="2">
        <f t="shared" ref="F1132:F1195" si="4">IF(E1132&lt;-1,0,IF(E1132&gt;0.5,0,1))</f>
        <v>1</v>
      </c>
      <c r="G1132" s="47"/>
      <c r="H1132" s="40"/>
      <c r="I1132" s="40">
        <v>-1.863040198162041</v>
      </c>
      <c r="J1132" s="25">
        <f>$K$1088</f>
        <v>2</v>
      </c>
    </row>
    <row r="1133" spans="2:10" x14ac:dyDescent="0.25">
      <c r="B1133" s="50">
        <v>160</v>
      </c>
      <c r="C1133" s="45">
        <v>-1</v>
      </c>
      <c r="D1133" s="45">
        <v>-1.0120622089822091</v>
      </c>
      <c r="E1133" s="52">
        <v>1.2062208982209111E-2</v>
      </c>
      <c r="F1133" s="2">
        <f t="shared" si="4"/>
        <v>1</v>
      </c>
      <c r="G1133" s="47"/>
      <c r="H1133" s="40"/>
      <c r="I1133" s="40">
        <v>-1.863040198162041</v>
      </c>
      <c r="J1133" s="25">
        <v>0</v>
      </c>
    </row>
    <row r="1134" spans="2:10" x14ac:dyDescent="0.25">
      <c r="B1134" s="50">
        <v>161</v>
      </c>
      <c r="C1134" s="45">
        <v>4.6451008077937868</v>
      </c>
      <c r="D1134" s="45">
        <v>4.3710923171896674</v>
      </c>
      <c r="E1134" s="52">
        <v>0.27400849060411936</v>
      </c>
      <c r="F1134" s="2">
        <f t="shared" si="4"/>
        <v>1</v>
      </c>
      <c r="G1134" s="47"/>
      <c r="H1134" s="40"/>
      <c r="I1134" s="40">
        <v>-1.8577270606970016</v>
      </c>
      <c r="J1134" s="25">
        <v>0</v>
      </c>
    </row>
    <row r="1135" spans="2:10" x14ac:dyDescent="0.25">
      <c r="B1135" s="50">
        <v>162</v>
      </c>
      <c r="C1135" s="45">
        <v>4.0923778877536172</v>
      </c>
      <c r="D1135" s="45">
        <v>4.3710923169294293</v>
      </c>
      <c r="E1135" s="52">
        <v>-0.27871442917581213</v>
      </c>
      <c r="F1135" s="2">
        <f t="shared" si="4"/>
        <v>1</v>
      </c>
      <c r="G1135" s="47"/>
      <c r="H1135" s="40"/>
      <c r="I1135" s="40">
        <v>-1.8577270606970016</v>
      </c>
      <c r="J1135" s="25">
        <f>$K$1088</f>
        <v>2</v>
      </c>
    </row>
    <row r="1136" spans="2:10" x14ac:dyDescent="0.25">
      <c r="B1136" s="50">
        <v>163</v>
      </c>
      <c r="C1136" s="45">
        <v>4.7122997678130414</v>
      </c>
      <c r="D1136" s="45">
        <v>4.3710923149759306</v>
      </c>
      <c r="E1136" s="52">
        <v>0.34120745283711074</v>
      </c>
      <c r="F1136" s="2">
        <f t="shared" si="4"/>
        <v>1</v>
      </c>
      <c r="G1136" s="47"/>
      <c r="H1136" s="40"/>
      <c r="I1136" s="40">
        <v>-1.8524139232319621</v>
      </c>
      <c r="J1136" s="25">
        <f>$K$1088</f>
        <v>2</v>
      </c>
    </row>
    <row r="1137" spans="2:10" x14ac:dyDescent="0.25">
      <c r="B1137" s="50">
        <v>165</v>
      </c>
      <c r="C1137" s="45">
        <v>-1</v>
      </c>
      <c r="D1137" s="45">
        <v>-1.0118966776470235</v>
      </c>
      <c r="E1137" s="52">
        <v>1.1896677647023512E-2</v>
      </c>
      <c r="F1137" s="2">
        <f t="shared" si="4"/>
        <v>1</v>
      </c>
      <c r="G1137" s="47"/>
      <c r="H1137" s="40"/>
      <c r="I1137" s="40">
        <v>-1.8524139232319621</v>
      </c>
      <c r="J1137" s="25">
        <v>0</v>
      </c>
    </row>
    <row r="1138" spans="2:10" x14ac:dyDescent="0.25">
      <c r="B1138" s="50">
        <v>166</v>
      </c>
      <c r="C1138" s="45">
        <v>-1</v>
      </c>
      <c r="D1138" s="45">
        <v>-1.012069451980063</v>
      </c>
      <c r="E1138" s="52">
        <v>1.206945198006304E-2</v>
      </c>
      <c r="F1138" s="2">
        <f t="shared" si="4"/>
        <v>1</v>
      </c>
      <c r="G1138" s="47"/>
      <c r="H1138" s="40"/>
      <c r="I1138" s="40">
        <v>-1.8471007857669224</v>
      </c>
      <c r="J1138" s="25">
        <v>0</v>
      </c>
    </row>
    <row r="1139" spans="2:10" x14ac:dyDescent="0.25">
      <c r="B1139" s="50">
        <v>168</v>
      </c>
      <c r="C1139" s="45">
        <v>-1</v>
      </c>
      <c r="D1139" s="45">
        <v>-1.0120868487829791</v>
      </c>
      <c r="E1139" s="52">
        <v>1.2086848782979054E-2</v>
      </c>
      <c r="F1139" s="2">
        <f t="shared" si="4"/>
        <v>1</v>
      </c>
      <c r="G1139" s="47"/>
      <c r="H1139" s="40"/>
      <c r="I1139" s="40">
        <v>-1.8471007857669224</v>
      </c>
      <c r="J1139" s="25">
        <f>$K$1088</f>
        <v>2</v>
      </c>
    </row>
    <row r="1140" spans="2:10" x14ac:dyDescent="0.25">
      <c r="B1140" s="50">
        <v>169</v>
      </c>
      <c r="C1140" s="45">
        <v>4.3917731411351753</v>
      </c>
      <c r="D1140" s="45">
        <v>4.3710923171896674</v>
      </c>
      <c r="E1140" s="52">
        <v>2.0680823945507854E-2</v>
      </c>
      <c r="F1140" s="2">
        <f t="shared" si="4"/>
        <v>1</v>
      </c>
      <c r="G1140" s="47"/>
      <c r="H1140" s="40"/>
      <c r="I1140" s="40">
        <v>-1.8417876483018829</v>
      </c>
      <c r="J1140" s="25">
        <f>$K$1088</f>
        <v>2</v>
      </c>
    </row>
    <row r="1141" spans="2:10" x14ac:dyDescent="0.25">
      <c r="B1141" s="50">
        <v>170</v>
      </c>
      <c r="C1141" s="45">
        <v>4.3917731411351753</v>
      </c>
      <c r="D1141" s="45">
        <v>4.3710923149759306</v>
      </c>
      <c r="E1141" s="52">
        <v>2.0680826159244603E-2</v>
      </c>
      <c r="F1141" s="2">
        <f t="shared" si="4"/>
        <v>1</v>
      </c>
      <c r="G1141" s="47"/>
      <c r="H1141" s="40"/>
      <c r="I1141" s="40">
        <v>-1.8417876483018829</v>
      </c>
      <c r="J1141" s="25">
        <v>0</v>
      </c>
    </row>
    <row r="1142" spans="2:10" x14ac:dyDescent="0.25">
      <c r="B1142" s="50">
        <v>172</v>
      </c>
      <c r="C1142" s="45">
        <v>-1</v>
      </c>
      <c r="D1142" s="45">
        <v>-1.0039930559951054</v>
      </c>
      <c r="E1142" s="52">
        <v>3.9930559951053546E-3</v>
      </c>
      <c r="F1142" s="2">
        <f t="shared" si="4"/>
        <v>1</v>
      </c>
      <c r="G1142" s="47"/>
      <c r="H1142" s="40"/>
      <c r="I1142" s="40">
        <v>-1.8364745108368434</v>
      </c>
      <c r="J1142" s="25">
        <v>0</v>
      </c>
    </row>
    <row r="1143" spans="2:10" x14ac:dyDescent="0.25">
      <c r="B1143" s="50">
        <v>173</v>
      </c>
      <c r="C1143" s="45">
        <v>-1</v>
      </c>
      <c r="D1143" s="45">
        <v>-1.0118966776470235</v>
      </c>
      <c r="E1143" s="52">
        <v>1.1896677647023512E-2</v>
      </c>
      <c r="F1143" s="2">
        <f t="shared" si="4"/>
        <v>1</v>
      </c>
      <c r="G1143" s="47"/>
      <c r="H1143" s="40"/>
      <c r="I1143" s="40">
        <v>-1.8364745108368434</v>
      </c>
      <c r="J1143" s="25">
        <f>$K$1088</f>
        <v>2</v>
      </c>
    </row>
    <row r="1144" spans="2:10" x14ac:dyDescent="0.25">
      <c r="B1144" s="50">
        <v>175</v>
      </c>
      <c r="C1144" s="45">
        <v>-1</v>
      </c>
      <c r="D1144" s="45">
        <v>-1.012069451980063</v>
      </c>
      <c r="E1144" s="52">
        <v>1.206945198006304E-2</v>
      </c>
      <c r="F1144" s="2">
        <f t="shared" si="4"/>
        <v>1</v>
      </c>
      <c r="G1144" s="47"/>
      <c r="H1144" s="40"/>
      <c r="I1144" s="40">
        <v>-1.831161373371804</v>
      </c>
      <c r="J1144" s="25">
        <f>$K$1088</f>
        <v>2</v>
      </c>
    </row>
    <row r="1145" spans="2:10" x14ac:dyDescent="0.25">
      <c r="B1145" s="50">
        <v>176</v>
      </c>
      <c r="C1145" s="45">
        <v>-1</v>
      </c>
      <c r="D1145" s="45">
        <v>-1.0120868487829791</v>
      </c>
      <c r="E1145" s="52">
        <v>1.2086848782979054E-2</v>
      </c>
      <c r="F1145" s="2">
        <f t="shared" si="4"/>
        <v>1</v>
      </c>
      <c r="G1145" s="47"/>
      <c r="H1145" s="40"/>
      <c r="I1145" s="40">
        <v>-1.831161373371804</v>
      </c>
      <c r="J1145" s="25">
        <v>0</v>
      </c>
    </row>
    <row r="1146" spans="2:10" x14ac:dyDescent="0.25">
      <c r="B1146" s="50">
        <v>180</v>
      </c>
      <c r="C1146" s="45">
        <v>-1</v>
      </c>
      <c r="D1146" s="45">
        <v>-1.0039930559951054</v>
      </c>
      <c r="E1146" s="52">
        <v>3.9930559951053546E-3</v>
      </c>
      <c r="F1146" s="2">
        <f t="shared" si="4"/>
        <v>1</v>
      </c>
      <c r="G1146" s="47"/>
      <c r="H1146" s="40"/>
      <c r="I1146" s="40">
        <v>-1.8258482359067645</v>
      </c>
      <c r="J1146" s="25">
        <v>0</v>
      </c>
    </row>
    <row r="1147" spans="2:10" x14ac:dyDescent="0.25">
      <c r="B1147" s="50">
        <v>181</v>
      </c>
      <c r="C1147" s="45">
        <v>-1</v>
      </c>
      <c r="D1147" s="45">
        <v>-1.0118966776470235</v>
      </c>
      <c r="E1147" s="52">
        <v>1.1896677647023512E-2</v>
      </c>
      <c r="F1147" s="2">
        <f t="shared" si="4"/>
        <v>1</v>
      </c>
      <c r="G1147" s="47"/>
      <c r="H1147" s="40"/>
      <c r="I1147" s="40">
        <v>-1.8258482359067645</v>
      </c>
      <c r="J1147" s="25">
        <f>$K$1088</f>
        <v>2</v>
      </c>
    </row>
    <row r="1148" spans="2:10" x14ac:dyDescent="0.25">
      <c r="B1148" s="50">
        <v>182</v>
      </c>
      <c r="C1148" s="45">
        <v>-1</v>
      </c>
      <c r="D1148" s="45">
        <v>-1.012069451980063</v>
      </c>
      <c r="E1148" s="52">
        <v>1.206945198006304E-2</v>
      </c>
      <c r="F1148" s="2">
        <f t="shared" si="4"/>
        <v>1</v>
      </c>
      <c r="G1148" s="47"/>
      <c r="H1148" s="40"/>
      <c r="I1148" s="40">
        <v>-1.8205350984417248</v>
      </c>
      <c r="J1148" s="25">
        <f>$K$1088</f>
        <v>2</v>
      </c>
    </row>
    <row r="1149" spans="2:10" x14ac:dyDescent="0.25">
      <c r="B1149" s="50">
        <v>183</v>
      </c>
      <c r="C1149" s="45">
        <v>-1</v>
      </c>
      <c r="D1149" s="45">
        <v>-1.0120842568372739</v>
      </c>
      <c r="E1149" s="52">
        <v>1.2084256837273877E-2</v>
      </c>
      <c r="F1149" s="2">
        <f t="shared" si="4"/>
        <v>1</v>
      </c>
      <c r="G1149" s="47"/>
      <c r="H1149" s="40"/>
      <c r="I1149" s="40">
        <v>-1.8205350984417248</v>
      </c>
      <c r="J1149" s="25">
        <v>0</v>
      </c>
    </row>
    <row r="1150" spans="2:10" x14ac:dyDescent="0.25">
      <c r="B1150" s="50">
        <v>184</v>
      </c>
      <c r="C1150" s="45">
        <v>-1</v>
      </c>
      <c r="D1150" s="45">
        <v>-1.0120868487829791</v>
      </c>
      <c r="E1150" s="52">
        <v>1.2086848782979054E-2</v>
      </c>
      <c r="F1150" s="2">
        <f t="shared" si="4"/>
        <v>1</v>
      </c>
      <c r="G1150" s="47"/>
      <c r="H1150" s="40"/>
      <c r="I1150" s="40">
        <v>-1.8152219609766853</v>
      </c>
      <c r="J1150" s="25">
        <v>0</v>
      </c>
    </row>
    <row r="1151" spans="2:10" x14ac:dyDescent="0.25">
      <c r="B1151" s="50">
        <v>185</v>
      </c>
      <c r="C1151" s="45">
        <v>4.4972528447282896</v>
      </c>
      <c r="D1151" s="45">
        <v>4.3710923171896674</v>
      </c>
      <c r="E1151" s="52">
        <v>0.12616052753862217</v>
      </c>
      <c r="F1151" s="2">
        <f t="shared" si="4"/>
        <v>1</v>
      </c>
      <c r="G1151" s="47"/>
      <c r="H1151" s="40"/>
      <c r="I1151" s="40">
        <v>-1.8152219609766853</v>
      </c>
      <c r="J1151" s="25">
        <f>$K$1088</f>
        <v>2</v>
      </c>
    </row>
    <row r="1152" spans="2:10" x14ac:dyDescent="0.25">
      <c r="B1152" s="50">
        <v>186</v>
      </c>
      <c r="C1152" s="45">
        <v>3.9797102241769005</v>
      </c>
      <c r="D1152" s="45">
        <v>4.3710923149759306</v>
      </c>
      <c r="E1152" s="52">
        <v>-0.39138209079903019</v>
      </c>
      <c r="F1152" s="2">
        <f t="shared" si="4"/>
        <v>1</v>
      </c>
      <c r="G1152" s="47"/>
      <c r="H1152" s="40"/>
      <c r="I1152" s="40">
        <v>-1.8099088235116458</v>
      </c>
      <c r="J1152" s="25">
        <f>$K$1088</f>
        <v>2</v>
      </c>
    </row>
    <row r="1153" spans="2:10" x14ac:dyDescent="0.25">
      <c r="B1153" s="50">
        <v>187</v>
      </c>
      <c r="C1153" s="45">
        <v>4.3917731411351753</v>
      </c>
      <c r="D1153" s="45">
        <v>4.3703280316893238</v>
      </c>
      <c r="E1153" s="52">
        <v>2.1445109445851429E-2</v>
      </c>
      <c r="F1153" s="2">
        <f t="shared" si="4"/>
        <v>1</v>
      </c>
      <c r="G1153" s="47"/>
      <c r="H1153" s="40"/>
      <c r="I1153" s="40">
        <v>-1.8099088235116458</v>
      </c>
      <c r="J1153" s="25">
        <v>0</v>
      </c>
    </row>
    <row r="1154" spans="2:10" x14ac:dyDescent="0.25">
      <c r="B1154" s="50">
        <v>188</v>
      </c>
      <c r="C1154" s="45">
        <v>-1</v>
      </c>
      <c r="D1154" s="45">
        <v>-1.0039930559951054</v>
      </c>
      <c r="E1154" s="52">
        <v>3.9930559951053546E-3</v>
      </c>
      <c r="F1154" s="2">
        <f t="shared" si="4"/>
        <v>1</v>
      </c>
      <c r="G1154" s="47"/>
      <c r="H1154" s="40"/>
      <c r="I1154" s="40">
        <v>-1.8045956860466064</v>
      </c>
      <c r="J1154" s="25">
        <v>0</v>
      </c>
    </row>
    <row r="1155" spans="2:10" x14ac:dyDescent="0.25">
      <c r="B1155" s="50">
        <v>189</v>
      </c>
      <c r="C1155" s="45">
        <v>-1</v>
      </c>
      <c r="D1155" s="45">
        <v>-1.0118966776470235</v>
      </c>
      <c r="E1155" s="52">
        <v>1.1896677647023512E-2</v>
      </c>
      <c r="F1155" s="2">
        <f t="shared" si="4"/>
        <v>1</v>
      </c>
      <c r="G1155" s="47"/>
      <c r="H1155" s="40"/>
      <c r="I1155" s="40">
        <v>-1.8045956860466064</v>
      </c>
      <c r="J1155" s="25">
        <f>$K$1088</f>
        <v>2</v>
      </c>
    </row>
    <row r="1156" spans="2:10" x14ac:dyDescent="0.25">
      <c r="B1156" s="50">
        <v>190</v>
      </c>
      <c r="C1156" s="45">
        <v>-1</v>
      </c>
      <c r="D1156" s="45">
        <v>-1.012069451980063</v>
      </c>
      <c r="E1156" s="52">
        <v>1.206945198006304E-2</v>
      </c>
      <c r="F1156" s="2">
        <f t="shared" si="4"/>
        <v>1</v>
      </c>
      <c r="G1156" s="47"/>
      <c r="H1156" s="40"/>
      <c r="I1156" s="40">
        <v>-1.7992825485815667</v>
      </c>
      <c r="J1156" s="25">
        <f>$K$1088</f>
        <v>2</v>
      </c>
    </row>
    <row r="1157" spans="2:10" x14ac:dyDescent="0.25">
      <c r="B1157" s="50">
        <v>191</v>
      </c>
      <c r="C1157" s="45">
        <v>-1</v>
      </c>
      <c r="D1157" s="45">
        <v>-1.0120842568372739</v>
      </c>
      <c r="E1157" s="52">
        <v>1.2084256837273877E-2</v>
      </c>
      <c r="F1157" s="2">
        <f t="shared" si="4"/>
        <v>1</v>
      </c>
      <c r="G1157" s="47"/>
      <c r="H1157" s="40"/>
      <c r="I1157" s="40">
        <v>-1.7992825485815667</v>
      </c>
      <c r="J1157" s="25">
        <v>0</v>
      </c>
    </row>
    <row r="1158" spans="2:10" x14ac:dyDescent="0.25">
      <c r="B1158" s="50">
        <v>192</v>
      </c>
      <c r="C1158" s="45">
        <v>-1</v>
      </c>
      <c r="D1158" s="45">
        <v>-1.0120868487829791</v>
      </c>
      <c r="E1158" s="52">
        <v>1.2086848782979054E-2</v>
      </c>
      <c r="F1158" s="2">
        <f t="shared" si="4"/>
        <v>1</v>
      </c>
      <c r="G1158" s="47"/>
      <c r="H1158" s="40"/>
      <c r="I1158" s="40">
        <v>-1.7939694111165272</v>
      </c>
      <c r="J1158" s="25">
        <v>0</v>
      </c>
    </row>
    <row r="1159" spans="2:10" x14ac:dyDescent="0.25">
      <c r="B1159" s="50">
        <v>193</v>
      </c>
      <c r="C1159" s="45">
        <v>4.4972528447282896</v>
      </c>
      <c r="D1159" s="45">
        <v>4.3710917492268031</v>
      </c>
      <c r="E1159" s="52">
        <v>0.12616109550148646</v>
      </c>
      <c r="F1159" s="2">
        <f t="shared" si="4"/>
        <v>1</v>
      </c>
      <c r="G1159" s="47"/>
      <c r="H1159" s="40"/>
      <c r="I1159" s="40">
        <v>-1.7939694111165272</v>
      </c>
      <c r="J1159" s="25">
        <f>$K$1088</f>
        <v>2</v>
      </c>
    </row>
    <row r="1160" spans="2:10" x14ac:dyDescent="0.25">
      <c r="B1160" s="50">
        <v>194</v>
      </c>
      <c r="C1160" s="45">
        <v>4.9709543871827995</v>
      </c>
      <c r="D1160" s="45">
        <v>4.3710905304182273</v>
      </c>
      <c r="E1160" s="52">
        <v>0.59986385676457221</v>
      </c>
      <c r="F1160" s="2">
        <f t="shared" si="4"/>
        <v>0</v>
      </c>
      <c r="G1160" s="47"/>
      <c r="H1160" s="40"/>
      <c r="I1160" s="40">
        <v>-1.7886562736514877</v>
      </c>
      <c r="J1160" s="25">
        <f>$K$1088</f>
        <v>2</v>
      </c>
    </row>
    <row r="1161" spans="2:10" x14ac:dyDescent="0.25">
      <c r="B1161" s="50">
        <v>195</v>
      </c>
      <c r="C1161" s="45">
        <v>3.9487725164073186</v>
      </c>
      <c r="D1161" s="45">
        <v>4.371080155182625</v>
      </c>
      <c r="E1161" s="52">
        <v>-0.42230763877530642</v>
      </c>
      <c r="F1161" s="2">
        <f t="shared" si="4"/>
        <v>1</v>
      </c>
      <c r="G1161" s="47"/>
      <c r="H1161" s="40"/>
      <c r="I1161" s="40">
        <v>-1.7886562736514877</v>
      </c>
      <c r="J1161" s="25">
        <v>0</v>
      </c>
    </row>
    <row r="1162" spans="2:10" x14ac:dyDescent="0.25">
      <c r="B1162" s="50">
        <v>196</v>
      </c>
      <c r="C1162" s="45">
        <v>3.2931328620723654</v>
      </c>
      <c r="D1162" s="45">
        <v>0.95336353506771276</v>
      </c>
      <c r="E1162" s="52">
        <v>2.3397693270046527</v>
      </c>
      <c r="F1162" s="2">
        <f t="shared" si="4"/>
        <v>0</v>
      </c>
      <c r="G1162" s="47"/>
      <c r="H1162" s="40"/>
      <c r="I1162" s="40">
        <v>-1.7833431361864482</v>
      </c>
      <c r="J1162" s="25">
        <v>0</v>
      </c>
    </row>
    <row r="1163" spans="2:10" x14ac:dyDescent="0.25">
      <c r="B1163" s="50">
        <v>199</v>
      </c>
      <c r="C1163" s="45">
        <v>-1</v>
      </c>
      <c r="D1163" s="45">
        <v>-1.0120876084795492</v>
      </c>
      <c r="E1163" s="52">
        <v>1.208760847954915E-2</v>
      </c>
      <c r="F1163" s="2">
        <f t="shared" si="4"/>
        <v>1</v>
      </c>
      <c r="G1163" s="47"/>
      <c r="H1163" s="40"/>
      <c r="I1163" s="40">
        <v>-1.7833431361864482</v>
      </c>
      <c r="J1163" s="25">
        <f>$K$1088</f>
        <v>2</v>
      </c>
    </row>
    <row r="1164" spans="2:10" x14ac:dyDescent="0.25">
      <c r="B1164" s="50">
        <v>200</v>
      </c>
      <c r="C1164" s="45">
        <v>-1</v>
      </c>
      <c r="D1164" s="45">
        <v>-1.01208782378944</v>
      </c>
      <c r="E1164" s="52">
        <v>1.2087823789439955E-2</v>
      </c>
      <c r="F1164" s="2">
        <f t="shared" si="4"/>
        <v>1</v>
      </c>
      <c r="G1164" s="47"/>
      <c r="H1164" s="40"/>
      <c r="I1164" s="40">
        <v>-1.7780299987214088</v>
      </c>
      <c r="J1164" s="25">
        <f>$K$1088</f>
        <v>2</v>
      </c>
    </row>
    <row r="1165" spans="2:10" x14ac:dyDescent="0.25">
      <c r="B1165" s="50">
        <v>201</v>
      </c>
      <c r="C1165" s="45">
        <v>3.9694310265662365</v>
      </c>
      <c r="D1165" s="45">
        <v>4.3710917492268031</v>
      </c>
      <c r="E1165" s="52">
        <v>-0.40166072266056663</v>
      </c>
      <c r="F1165" s="2">
        <f t="shared" si="4"/>
        <v>1</v>
      </c>
      <c r="G1165" s="47"/>
      <c r="H1165" s="40"/>
      <c r="I1165" s="40">
        <v>-1.7780299987214088</v>
      </c>
      <c r="J1165" s="25">
        <v>0</v>
      </c>
    </row>
    <row r="1166" spans="2:10" x14ac:dyDescent="0.25">
      <c r="B1166" s="50">
        <v>202</v>
      </c>
      <c r="C1166" s="45">
        <v>4.1374688326093736</v>
      </c>
      <c r="D1166" s="45">
        <v>4.3710905304182273</v>
      </c>
      <c r="E1166" s="52">
        <v>-0.23362169780885367</v>
      </c>
      <c r="F1166" s="2">
        <f t="shared" si="4"/>
        <v>1</v>
      </c>
      <c r="G1166" s="47"/>
      <c r="H1166" s="40"/>
      <c r="I1166" s="40">
        <v>-1.7727168612563691</v>
      </c>
      <c r="J1166" s="25">
        <v>0</v>
      </c>
    </row>
    <row r="1167" spans="2:10" x14ac:dyDescent="0.25">
      <c r="B1167" s="50">
        <v>203</v>
      </c>
      <c r="C1167" s="45">
        <v>4.5678644001908557</v>
      </c>
      <c r="D1167" s="45">
        <v>4.371080155182625</v>
      </c>
      <c r="E1167" s="52">
        <v>0.19678424500823066</v>
      </c>
      <c r="F1167" s="2">
        <f t="shared" si="4"/>
        <v>1</v>
      </c>
      <c r="G1167" s="47"/>
      <c r="H1167" s="40"/>
      <c r="I1167" s="40">
        <v>-1.7727168612563691</v>
      </c>
      <c r="J1167" s="25">
        <f>$K$1088</f>
        <v>2</v>
      </c>
    </row>
    <row r="1168" spans="2:10" x14ac:dyDescent="0.25">
      <c r="B1168" s="50">
        <v>204</v>
      </c>
      <c r="C1168" s="45">
        <v>0.3</v>
      </c>
      <c r="D1168" s="45">
        <v>0.95336353506771276</v>
      </c>
      <c r="E1168" s="52">
        <v>-0.65336353506771272</v>
      </c>
      <c r="F1168" s="2">
        <f t="shared" si="4"/>
        <v>1</v>
      </c>
      <c r="G1168" s="47"/>
      <c r="H1168" s="40"/>
      <c r="I1168" s="40">
        <v>-1.7674037237913296</v>
      </c>
      <c r="J1168" s="25">
        <f>$K$1088</f>
        <v>2</v>
      </c>
    </row>
    <row r="1169" spans="2:10" x14ac:dyDescent="0.25">
      <c r="B1169" s="50">
        <v>205</v>
      </c>
      <c r="C1169" s="45">
        <v>-1</v>
      </c>
      <c r="D1169" s="45">
        <v>-1.0120393228371092</v>
      </c>
      <c r="E1169" s="52">
        <v>1.2039322837109179E-2</v>
      </c>
      <c r="F1169" s="2">
        <f t="shared" si="4"/>
        <v>1</v>
      </c>
      <c r="G1169" s="47"/>
      <c r="H1169" s="40"/>
      <c r="I1169" s="40">
        <v>-1.7674037237913296</v>
      </c>
      <c r="J1169" s="25">
        <v>0</v>
      </c>
    </row>
    <row r="1170" spans="2:10" x14ac:dyDescent="0.25">
      <c r="B1170" s="50">
        <v>206</v>
      </c>
      <c r="C1170" s="45">
        <v>-1</v>
      </c>
      <c r="D1170" s="45">
        <v>-1.0120845475704527</v>
      </c>
      <c r="E1170" s="52">
        <v>1.2084547570452742E-2</v>
      </c>
      <c r="F1170" s="2">
        <f t="shared" si="4"/>
        <v>1</v>
      </c>
      <c r="G1170" s="47"/>
      <c r="H1170" s="40"/>
      <c r="I1170" s="40">
        <v>-1.7620905863262901</v>
      </c>
      <c r="J1170" s="25">
        <v>0</v>
      </c>
    </row>
    <row r="1171" spans="2:10" x14ac:dyDescent="0.25">
      <c r="B1171" s="50">
        <v>208</v>
      </c>
      <c r="C1171" s="45">
        <v>-1</v>
      </c>
      <c r="D1171" s="45">
        <v>-1.01208782378944</v>
      </c>
      <c r="E1171" s="52">
        <v>1.2087823789439955E-2</v>
      </c>
      <c r="F1171" s="2">
        <f t="shared" si="4"/>
        <v>1</v>
      </c>
      <c r="G1171" s="47"/>
      <c r="H1171" s="40"/>
      <c r="I1171" s="40">
        <v>-1.7620905863262901</v>
      </c>
      <c r="J1171" s="25">
        <f>$K$1088</f>
        <v>2</v>
      </c>
    </row>
    <row r="1172" spans="2:10" x14ac:dyDescent="0.25">
      <c r="B1172" s="50">
        <v>210</v>
      </c>
      <c r="C1172" s="45">
        <v>3.9070762143792019</v>
      </c>
      <c r="D1172" s="45">
        <v>4.371080155182625</v>
      </c>
      <c r="E1172" s="52">
        <v>-0.46400394080342311</v>
      </c>
      <c r="F1172" s="2">
        <f t="shared" si="4"/>
        <v>1</v>
      </c>
      <c r="G1172" s="47"/>
      <c r="H1172" s="40"/>
      <c r="I1172" s="40">
        <v>-1.7567774488612506</v>
      </c>
      <c r="J1172" s="25">
        <f>$K$1088</f>
        <v>2</v>
      </c>
    </row>
    <row r="1173" spans="2:10" x14ac:dyDescent="0.25">
      <c r="B1173" s="50">
        <v>212</v>
      </c>
      <c r="C1173" s="45">
        <v>-1</v>
      </c>
      <c r="D1173" s="45">
        <v>-1.0120393228371092</v>
      </c>
      <c r="E1173" s="52">
        <v>1.2039322837109179E-2</v>
      </c>
      <c r="F1173" s="2">
        <f t="shared" si="4"/>
        <v>1</v>
      </c>
      <c r="G1173" s="47"/>
      <c r="H1173" s="40"/>
      <c r="I1173" s="40">
        <v>-1.7567774488612506</v>
      </c>
      <c r="J1173" s="25">
        <v>0</v>
      </c>
    </row>
    <row r="1174" spans="2:10" x14ac:dyDescent="0.25">
      <c r="B1174" s="50">
        <v>213</v>
      </c>
      <c r="C1174" s="45">
        <v>-1</v>
      </c>
      <c r="D1174" s="45">
        <v>-1.0120845475704527</v>
      </c>
      <c r="E1174" s="52">
        <v>1.2084547570452742E-2</v>
      </c>
      <c r="F1174" s="2">
        <f t="shared" si="4"/>
        <v>1</v>
      </c>
      <c r="G1174" s="47"/>
      <c r="H1174" s="40"/>
      <c r="I1174" s="40">
        <v>-1.7514643113962112</v>
      </c>
      <c r="J1174" s="25">
        <v>0</v>
      </c>
    </row>
    <row r="1175" spans="2:10" x14ac:dyDescent="0.25">
      <c r="B1175" s="50">
        <v>215</v>
      </c>
      <c r="C1175" s="45">
        <v>-1</v>
      </c>
      <c r="D1175" s="45">
        <v>-1.0120876084795492</v>
      </c>
      <c r="E1175" s="52">
        <v>1.208760847954915E-2</v>
      </c>
      <c r="F1175" s="2">
        <f t="shared" si="4"/>
        <v>1</v>
      </c>
      <c r="G1175" s="47"/>
      <c r="H1175" s="40"/>
      <c r="I1175" s="40">
        <v>-1.7514643113962112</v>
      </c>
      <c r="J1175" s="25">
        <f>$K$1088</f>
        <v>2</v>
      </c>
    </row>
    <row r="1176" spans="2:10" x14ac:dyDescent="0.25">
      <c r="B1176" s="50">
        <v>216</v>
      </c>
      <c r="C1176" s="45">
        <v>-1</v>
      </c>
      <c r="D1176" s="45">
        <v>-1.01208782378944</v>
      </c>
      <c r="E1176" s="52">
        <v>1.2087823789439955E-2</v>
      </c>
      <c r="F1176" s="2">
        <f t="shared" si="4"/>
        <v>1</v>
      </c>
      <c r="G1176" s="47"/>
      <c r="H1176" s="40"/>
      <c r="I1176" s="40">
        <v>-1.7461511739311715</v>
      </c>
      <c r="J1176" s="25">
        <f>$K$1088</f>
        <v>2</v>
      </c>
    </row>
    <row r="1177" spans="2:10" x14ac:dyDescent="0.25">
      <c r="B1177" s="50">
        <v>217</v>
      </c>
      <c r="C1177" s="45">
        <v>4.0923778877536172</v>
      </c>
      <c r="D1177" s="45">
        <v>4.3710917492268031</v>
      </c>
      <c r="E1177" s="52">
        <v>-0.27871386147318589</v>
      </c>
      <c r="F1177" s="2">
        <f t="shared" si="4"/>
        <v>1</v>
      </c>
      <c r="G1177" s="47"/>
      <c r="H1177" s="40"/>
      <c r="I1177" s="40">
        <v>-1.7461511739311715</v>
      </c>
      <c r="J1177" s="25">
        <v>0</v>
      </c>
    </row>
    <row r="1178" spans="2:10" x14ac:dyDescent="0.25">
      <c r="B1178" s="50">
        <v>218</v>
      </c>
      <c r="C1178" s="45">
        <v>4.3917731411351753</v>
      </c>
      <c r="D1178" s="45">
        <v>4.371080155182625</v>
      </c>
      <c r="E1178" s="52">
        <v>2.0692985952550202E-2</v>
      </c>
      <c r="F1178" s="2">
        <f t="shared" si="4"/>
        <v>1</v>
      </c>
      <c r="G1178" s="47"/>
      <c r="H1178" s="40"/>
      <c r="I1178" s="40">
        <v>-1.740838036466132</v>
      </c>
      <c r="J1178" s="25">
        <v>0</v>
      </c>
    </row>
    <row r="1179" spans="2:10" x14ac:dyDescent="0.25">
      <c r="B1179" s="50">
        <v>219</v>
      </c>
      <c r="C1179" s="45">
        <v>-1</v>
      </c>
      <c r="D1179" s="45">
        <v>0.95336353506771276</v>
      </c>
      <c r="E1179" s="52">
        <v>-1.9533635350677128</v>
      </c>
      <c r="F1179" s="2">
        <f t="shared" si="4"/>
        <v>0</v>
      </c>
      <c r="G1179" s="47"/>
      <c r="H1179" s="40"/>
      <c r="I1179" s="40">
        <v>-1.740838036466132</v>
      </c>
      <c r="J1179" s="25">
        <f>$K$1088</f>
        <v>2</v>
      </c>
    </row>
    <row r="1180" spans="2:10" x14ac:dyDescent="0.25">
      <c r="B1180" s="50">
        <v>220</v>
      </c>
      <c r="C1180" s="45">
        <v>-1</v>
      </c>
      <c r="D1180" s="45">
        <v>-1.0120393228371092</v>
      </c>
      <c r="E1180" s="52">
        <v>1.2039322837109179E-2</v>
      </c>
      <c r="F1180" s="2">
        <f t="shared" si="4"/>
        <v>1</v>
      </c>
      <c r="G1180" s="47"/>
      <c r="H1180" s="40"/>
      <c r="I1180" s="40">
        <v>-1.7355248990010925</v>
      </c>
      <c r="J1180" s="25">
        <f>$K$1088</f>
        <v>2</v>
      </c>
    </row>
    <row r="1181" spans="2:10" x14ac:dyDescent="0.25">
      <c r="B1181" s="50">
        <v>221</v>
      </c>
      <c r="C1181" s="45">
        <v>-1</v>
      </c>
      <c r="D1181" s="45">
        <v>-1.0120845475704527</v>
      </c>
      <c r="E1181" s="52">
        <v>1.2084547570452742E-2</v>
      </c>
      <c r="F1181" s="2">
        <f t="shared" si="4"/>
        <v>1</v>
      </c>
      <c r="G1181" s="47"/>
      <c r="H1181" s="40"/>
      <c r="I1181" s="40">
        <v>-1.7355248990010925</v>
      </c>
      <c r="J1181" s="25">
        <v>0</v>
      </c>
    </row>
    <row r="1182" spans="2:10" x14ac:dyDescent="0.25">
      <c r="B1182" s="50">
        <v>222</v>
      </c>
      <c r="C1182" s="45">
        <v>-1</v>
      </c>
      <c r="D1182" s="45">
        <v>-1.0120870319072943</v>
      </c>
      <c r="E1182" s="52">
        <v>1.2087031907294321E-2</v>
      </c>
      <c r="F1182" s="2">
        <f t="shared" si="4"/>
        <v>1</v>
      </c>
      <c r="G1182" s="47"/>
      <c r="H1182" s="40"/>
      <c r="I1182" s="40">
        <v>-1.7302117615360531</v>
      </c>
      <c r="J1182" s="25">
        <v>0</v>
      </c>
    </row>
    <row r="1183" spans="2:10" x14ac:dyDescent="0.25">
      <c r="B1183" s="50">
        <v>223</v>
      </c>
      <c r="C1183" s="45">
        <v>-1</v>
      </c>
      <c r="D1183" s="45">
        <v>-1.0120876084795492</v>
      </c>
      <c r="E1183" s="52">
        <v>1.208760847954915E-2</v>
      </c>
      <c r="F1183" s="2">
        <f t="shared" si="4"/>
        <v>1</v>
      </c>
      <c r="G1183" s="47"/>
      <c r="H1183" s="40"/>
      <c r="I1183" s="40">
        <v>-1.7302117615360531</v>
      </c>
      <c r="J1183" s="25">
        <f>$K$1088</f>
        <v>2</v>
      </c>
    </row>
    <row r="1184" spans="2:10" x14ac:dyDescent="0.25">
      <c r="B1184" s="50">
        <v>224</v>
      </c>
      <c r="C1184" s="45">
        <v>-1</v>
      </c>
      <c r="D1184" s="45">
        <v>-1.01208782378944</v>
      </c>
      <c r="E1184" s="52">
        <v>1.2087823789439955E-2</v>
      </c>
      <c r="F1184" s="2">
        <f t="shared" si="4"/>
        <v>1</v>
      </c>
      <c r="G1184" s="47"/>
      <c r="H1184" s="40"/>
      <c r="I1184" s="40">
        <v>-1.7248986240710136</v>
      </c>
      <c r="J1184" s="25">
        <f>$K$1088</f>
        <v>2</v>
      </c>
    </row>
    <row r="1185" spans="2:10" x14ac:dyDescent="0.25">
      <c r="B1185" s="50">
        <v>225</v>
      </c>
      <c r="C1185" s="45">
        <v>4.6451008077937868</v>
      </c>
      <c r="D1185" s="45">
        <v>4.3709384330459109</v>
      </c>
      <c r="E1185" s="52">
        <v>0.27416237474787586</v>
      </c>
      <c r="F1185" s="2">
        <f t="shared" si="4"/>
        <v>1</v>
      </c>
      <c r="G1185" s="47"/>
      <c r="H1185" s="40"/>
      <c r="I1185" s="40">
        <v>-1.7248986240710136</v>
      </c>
      <c r="J1185" s="25">
        <v>0</v>
      </c>
    </row>
    <row r="1186" spans="2:10" x14ac:dyDescent="0.25">
      <c r="B1186" s="50">
        <v>226</v>
      </c>
      <c r="C1186" s="45">
        <v>4.0607799220937508</v>
      </c>
      <c r="D1186" s="45">
        <v>4.3707659970534483</v>
      </c>
      <c r="E1186" s="52">
        <v>-0.30998607495969743</v>
      </c>
      <c r="F1186" s="2">
        <f t="shared" si="4"/>
        <v>1</v>
      </c>
      <c r="G1186" s="47"/>
      <c r="H1186" s="40"/>
      <c r="I1186" s="40">
        <v>-1.7195854866059739</v>
      </c>
      <c r="J1186" s="25">
        <v>0</v>
      </c>
    </row>
    <row r="1187" spans="2:10" x14ac:dyDescent="0.25">
      <c r="B1187" s="50">
        <v>227</v>
      </c>
      <c r="C1187" s="45">
        <v>4.0923778877536172</v>
      </c>
      <c r="D1187" s="45">
        <v>4.3691561191746739</v>
      </c>
      <c r="E1187" s="52">
        <v>-0.27677823142105673</v>
      </c>
      <c r="F1187" s="2">
        <f t="shared" si="4"/>
        <v>1</v>
      </c>
      <c r="G1187" s="47"/>
      <c r="H1187" s="40"/>
      <c r="I1187" s="40">
        <v>-1.7195854866059739</v>
      </c>
      <c r="J1187" s="25">
        <f>$K$1088</f>
        <v>2</v>
      </c>
    </row>
    <row r="1188" spans="2:10" x14ac:dyDescent="0.25">
      <c r="B1188" s="50">
        <v>228</v>
      </c>
      <c r="C1188" s="45">
        <v>2.0016144850650992</v>
      </c>
      <c r="D1188" s="45">
        <v>-0.38903132652036332</v>
      </c>
      <c r="E1188" s="52">
        <v>2.3906458115854625</v>
      </c>
      <c r="F1188" s="2">
        <f t="shared" si="4"/>
        <v>0</v>
      </c>
      <c r="G1188" s="47"/>
      <c r="H1188" s="40"/>
      <c r="I1188" s="40">
        <v>-1.7142723491409344</v>
      </c>
      <c r="J1188" s="25">
        <f>$K$1088</f>
        <v>2</v>
      </c>
    </row>
    <row r="1189" spans="2:10" x14ac:dyDescent="0.25">
      <c r="B1189" s="50">
        <v>229</v>
      </c>
      <c r="C1189" s="45">
        <v>-1</v>
      </c>
      <c r="D1189" s="45">
        <v>-1.0120875792343345</v>
      </c>
      <c r="E1189" s="52">
        <v>1.2087579234334456E-2</v>
      </c>
      <c r="F1189" s="2">
        <f t="shared" si="4"/>
        <v>1</v>
      </c>
      <c r="G1189" s="47"/>
      <c r="H1189" s="40"/>
      <c r="I1189" s="40">
        <v>-1.7142723491409344</v>
      </c>
      <c r="J1189" s="25">
        <v>0</v>
      </c>
    </row>
    <row r="1190" spans="2:10" x14ac:dyDescent="0.25">
      <c r="B1190" s="50">
        <v>230</v>
      </c>
      <c r="C1190" s="45">
        <v>-1</v>
      </c>
      <c r="D1190" s="45">
        <v>-1.0120878454448534</v>
      </c>
      <c r="E1190" s="52">
        <v>1.2087845444853418E-2</v>
      </c>
      <c r="F1190" s="2">
        <f t="shared" si="4"/>
        <v>1</v>
      </c>
      <c r="G1190" s="47"/>
      <c r="H1190" s="40"/>
      <c r="I1190" s="40">
        <v>-1.7089592116758949</v>
      </c>
      <c r="J1190" s="25">
        <v>0</v>
      </c>
    </row>
    <row r="1191" spans="2:10" x14ac:dyDescent="0.25">
      <c r="B1191" s="50">
        <v>232</v>
      </c>
      <c r="C1191" s="45">
        <v>-1</v>
      </c>
      <c r="D1191" s="45">
        <v>-1.0120879686700301</v>
      </c>
      <c r="E1191" s="52">
        <v>1.2087968670030147E-2</v>
      </c>
      <c r="F1191" s="2">
        <f t="shared" si="4"/>
        <v>1</v>
      </c>
      <c r="G1191" s="47"/>
      <c r="H1191" s="40"/>
      <c r="I1191" s="40">
        <v>-1.7089592116758949</v>
      </c>
      <c r="J1191" s="25">
        <f>$K$1088</f>
        <v>2</v>
      </c>
    </row>
    <row r="1192" spans="2:10" x14ac:dyDescent="0.25">
      <c r="B1192" s="50">
        <v>235</v>
      </c>
      <c r="C1192" s="45">
        <v>4.0607799220937508</v>
      </c>
      <c r="D1192" s="45">
        <v>4.3691561191746739</v>
      </c>
      <c r="E1192" s="52">
        <v>-0.30837619708092312</v>
      </c>
      <c r="F1192" s="2">
        <f t="shared" si="4"/>
        <v>1</v>
      </c>
      <c r="G1192" s="47"/>
      <c r="H1192" s="40"/>
      <c r="I1192" s="40">
        <v>-1.7036460742108555</v>
      </c>
      <c r="J1192" s="25">
        <f>$K$1088</f>
        <v>2</v>
      </c>
    </row>
    <row r="1193" spans="2:10" x14ac:dyDescent="0.25">
      <c r="B1193" s="50">
        <v>236</v>
      </c>
      <c r="C1193" s="45">
        <v>-1</v>
      </c>
      <c r="D1193" s="45">
        <v>-0.38903132652036332</v>
      </c>
      <c r="E1193" s="52">
        <v>-0.61096867347963668</v>
      </c>
      <c r="F1193" s="2">
        <f t="shared" si="4"/>
        <v>1</v>
      </c>
      <c r="G1193" s="47"/>
      <c r="H1193" s="40"/>
      <c r="I1193" s="40">
        <v>-1.7036460742108555</v>
      </c>
      <c r="J1193" s="25">
        <v>0</v>
      </c>
    </row>
    <row r="1194" spans="2:10" x14ac:dyDescent="0.25">
      <c r="B1194" s="50">
        <v>237</v>
      </c>
      <c r="C1194" s="45">
        <v>-1</v>
      </c>
      <c r="D1194" s="45">
        <v>-1.0120838471958025</v>
      </c>
      <c r="E1194" s="52">
        <v>1.2083847195802466E-2</v>
      </c>
      <c r="F1194" s="2">
        <f t="shared" si="4"/>
        <v>1</v>
      </c>
      <c r="G1194" s="47"/>
      <c r="H1194" s="40"/>
      <c r="I1194" s="40">
        <v>-1.698332936745816</v>
      </c>
      <c r="J1194" s="25">
        <v>0</v>
      </c>
    </row>
    <row r="1195" spans="2:10" x14ac:dyDescent="0.25">
      <c r="B1195" s="50">
        <v>241</v>
      </c>
      <c r="C1195" s="45">
        <v>4.0607799220937508</v>
      </c>
      <c r="D1195" s="45">
        <v>4.3709384330459109</v>
      </c>
      <c r="E1195" s="52">
        <v>-0.31015851095216007</v>
      </c>
      <c r="F1195" s="2">
        <f t="shared" si="4"/>
        <v>1</v>
      </c>
      <c r="G1195" s="47"/>
      <c r="H1195" s="40"/>
      <c r="I1195" s="40">
        <v>-1.698332936745816</v>
      </c>
      <c r="J1195" s="25">
        <f>$K$1088</f>
        <v>2</v>
      </c>
    </row>
    <row r="1196" spans="2:10" x14ac:dyDescent="0.25">
      <c r="B1196" s="50">
        <v>243</v>
      </c>
      <c r="C1196" s="45">
        <v>-1</v>
      </c>
      <c r="D1196" s="45">
        <v>-0.38903132652036332</v>
      </c>
      <c r="E1196" s="52">
        <v>-0.61096867347963668</v>
      </c>
      <c r="F1196" s="2">
        <f t="shared" ref="F1196:F1259" si="5">IF(E1196&lt;-1,0,IF(E1196&gt;0.5,0,1))</f>
        <v>1</v>
      </c>
      <c r="G1196" s="47"/>
      <c r="H1196" s="40"/>
      <c r="I1196" s="40">
        <v>-1.6930197992807763</v>
      </c>
      <c r="J1196" s="25">
        <f>$K$1088</f>
        <v>2</v>
      </c>
    </row>
    <row r="1197" spans="2:10" x14ac:dyDescent="0.25">
      <c r="B1197" s="50">
        <v>245</v>
      </c>
      <c r="C1197" s="45">
        <v>-1</v>
      </c>
      <c r="D1197" s="45">
        <v>-1.0120875792343345</v>
      </c>
      <c r="E1197" s="52">
        <v>1.2087579234334456E-2</v>
      </c>
      <c r="F1197" s="2">
        <f t="shared" si="5"/>
        <v>1</v>
      </c>
      <c r="G1197" s="47"/>
      <c r="H1197" s="40"/>
      <c r="I1197" s="40">
        <v>-1.6930197992807763</v>
      </c>
      <c r="J1197" s="25">
        <v>0</v>
      </c>
    </row>
    <row r="1198" spans="2:10" x14ac:dyDescent="0.25">
      <c r="B1198" s="50">
        <v>246</v>
      </c>
      <c r="C1198" s="45">
        <v>-1</v>
      </c>
      <c r="D1198" s="45">
        <v>-1.0120878454448534</v>
      </c>
      <c r="E1198" s="52">
        <v>1.2087845444853418E-2</v>
      </c>
      <c r="F1198" s="2">
        <f t="shared" si="5"/>
        <v>1</v>
      </c>
      <c r="G1198" s="47"/>
      <c r="H1198" s="40"/>
      <c r="I1198" s="40">
        <v>-1.6877066618157368</v>
      </c>
      <c r="J1198" s="25">
        <v>0</v>
      </c>
    </row>
    <row r="1199" spans="2:10" x14ac:dyDescent="0.25">
      <c r="B1199" s="50">
        <v>247</v>
      </c>
      <c r="C1199" s="45">
        <v>-1</v>
      </c>
      <c r="D1199" s="45">
        <v>-1.0120879284715971</v>
      </c>
      <c r="E1199" s="52">
        <v>1.208792847159712E-2</v>
      </c>
      <c r="F1199" s="2">
        <f t="shared" si="5"/>
        <v>1</v>
      </c>
      <c r="G1199" s="47"/>
      <c r="H1199" s="40"/>
      <c r="I1199" s="40">
        <v>-1.6877066618157368</v>
      </c>
      <c r="J1199" s="25">
        <f>$K$1088</f>
        <v>2</v>
      </c>
    </row>
    <row r="1200" spans="2:10" x14ac:dyDescent="0.25">
      <c r="B1200" s="50">
        <v>249</v>
      </c>
      <c r="C1200" s="45">
        <v>4.1076722791016778</v>
      </c>
      <c r="D1200" s="45">
        <v>4.3709384330459109</v>
      </c>
      <c r="E1200" s="52">
        <v>-0.26326615394423314</v>
      </c>
      <c r="F1200" s="2">
        <f t="shared" si="5"/>
        <v>1</v>
      </c>
      <c r="G1200" s="47"/>
      <c r="H1200" s="40"/>
      <c r="I1200" s="40">
        <v>-1.6823935243506973</v>
      </c>
      <c r="J1200" s="25">
        <f>$K$1088</f>
        <v>2</v>
      </c>
    </row>
    <row r="1201" spans="2:10" x14ac:dyDescent="0.25">
      <c r="B1201" s="50">
        <v>250</v>
      </c>
      <c r="C1201" s="45">
        <v>4.3917731411351753</v>
      </c>
      <c r="D1201" s="45">
        <v>4.3691561191746739</v>
      </c>
      <c r="E1201" s="52">
        <v>2.2617021960501305E-2</v>
      </c>
      <c r="F1201" s="2">
        <f t="shared" si="5"/>
        <v>1</v>
      </c>
      <c r="G1201" s="47"/>
      <c r="H1201" s="40"/>
      <c r="I1201" s="40">
        <v>-1.6823935243506973</v>
      </c>
      <c r="J1201" s="25">
        <v>0</v>
      </c>
    </row>
    <row r="1202" spans="2:10" x14ac:dyDescent="0.25">
      <c r="B1202" s="50">
        <v>251</v>
      </c>
      <c r="C1202" s="45">
        <v>0.3</v>
      </c>
      <c r="D1202" s="45">
        <v>-0.38903132652036332</v>
      </c>
      <c r="E1202" s="52">
        <v>0.68903132652036336</v>
      </c>
      <c r="F1202" s="2">
        <f t="shared" si="5"/>
        <v>0</v>
      </c>
      <c r="G1202" s="47"/>
      <c r="H1202" s="40"/>
      <c r="I1202" s="40">
        <v>-1.6770803868856579</v>
      </c>
      <c r="J1202" s="25">
        <v>0</v>
      </c>
    </row>
    <row r="1203" spans="2:10" x14ac:dyDescent="0.25">
      <c r="B1203" s="50">
        <v>252</v>
      </c>
      <c r="C1203" s="45">
        <v>-1</v>
      </c>
      <c r="D1203" s="45">
        <v>-1.0120838471958025</v>
      </c>
      <c r="E1203" s="52">
        <v>1.2083847195802466E-2</v>
      </c>
      <c r="F1203" s="2">
        <f t="shared" si="5"/>
        <v>1</v>
      </c>
      <c r="G1203" s="47"/>
      <c r="H1203" s="40"/>
      <c r="I1203" s="40">
        <v>-1.6770803868856579</v>
      </c>
      <c r="J1203" s="25">
        <f>$K$1088</f>
        <v>2</v>
      </c>
    </row>
    <row r="1204" spans="2:10" x14ac:dyDescent="0.25">
      <c r="B1204" s="50">
        <v>253</v>
      </c>
      <c r="C1204" s="45">
        <v>-1</v>
      </c>
      <c r="D1204" s="45">
        <v>-1.0120875792343345</v>
      </c>
      <c r="E1204" s="52">
        <v>1.2087579234334456E-2</v>
      </c>
      <c r="F1204" s="2">
        <f t="shared" si="5"/>
        <v>1</v>
      </c>
      <c r="G1204" s="47"/>
      <c r="H1204" s="40"/>
      <c r="I1204" s="40">
        <v>-1.6717672494206184</v>
      </c>
      <c r="J1204" s="25">
        <f>$K$1088</f>
        <v>2</v>
      </c>
    </row>
    <row r="1205" spans="2:10" x14ac:dyDescent="0.25">
      <c r="B1205" s="50">
        <v>254</v>
      </c>
      <c r="C1205" s="45">
        <v>-1</v>
      </c>
      <c r="D1205" s="45">
        <v>-1.0120878454448534</v>
      </c>
      <c r="E1205" s="52">
        <v>1.2087845444853418E-2</v>
      </c>
      <c r="F1205" s="2">
        <f t="shared" si="5"/>
        <v>1</v>
      </c>
      <c r="G1205" s="47"/>
      <c r="H1205" s="40"/>
      <c r="I1205" s="40">
        <v>-1.6717672494206184</v>
      </c>
      <c r="J1205" s="25">
        <v>0</v>
      </c>
    </row>
    <row r="1206" spans="2:10" x14ac:dyDescent="0.25">
      <c r="B1206" s="50">
        <v>255</v>
      </c>
      <c r="C1206" s="45">
        <v>-1</v>
      </c>
      <c r="D1206" s="45">
        <v>-1.0120879284715971</v>
      </c>
      <c r="E1206" s="52">
        <v>1.208792847159712E-2</v>
      </c>
      <c r="F1206" s="2">
        <f t="shared" si="5"/>
        <v>1</v>
      </c>
      <c r="G1206" s="47"/>
      <c r="H1206" s="40"/>
      <c r="I1206" s="40">
        <v>-1.6664541119555787</v>
      </c>
      <c r="J1206" s="25">
        <v>0</v>
      </c>
    </row>
    <row r="1207" spans="2:10" x14ac:dyDescent="0.25">
      <c r="B1207" s="50">
        <v>256</v>
      </c>
      <c r="C1207" s="45">
        <v>-1</v>
      </c>
      <c r="D1207" s="45">
        <v>-1.0120879686700301</v>
      </c>
      <c r="E1207" s="52">
        <v>1.2087968670030147E-2</v>
      </c>
      <c r="F1207" s="2">
        <f t="shared" si="5"/>
        <v>1</v>
      </c>
      <c r="G1207" s="47"/>
      <c r="H1207" s="40"/>
      <c r="I1207" s="40">
        <v>-1.6664541119555787</v>
      </c>
      <c r="J1207" s="25">
        <f>$K$1088</f>
        <v>2</v>
      </c>
    </row>
    <row r="1208" spans="2:10" x14ac:dyDescent="0.25">
      <c r="B1208" s="50">
        <v>258</v>
      </c>
      <c r="C1208" s="45">
        <v>4.0923778877536172</v>
      </c>
      <c r="D1208" s="45">
        <v>4.3542413409984331</v>
      </c>
      <c r="E1208" s="52">
        <v>-0.26186345324481586</v>
      </c>
      <c r="F1208" s="2">
        <f t="shared" si="5"/>
        <v>1</v>
      </c>
      <c r="G1208" s="47"/>
      <c r="H1208" s="40"/>
      <c r="I1208" s="40">
        <v>-1.6611409744905392</v>
      </c>
      <c r="J1208" s="25">
        <f>$K$1088</f>
        <v>2</v>
      </c>
    </row>
    <row r="1209" spans="2:10" x14ac:dyDescent="0.25">
      <c r="B1209" s="50">
        <v>259</v>
      </c>
      <c r="C1209" s="45">
        <v>-1</v>
      </c>
      <c r="D1209" s="45">
        <v>-0.87192201321686102</v>
      </c>
      <c r="E1209" s="52">
        <v>-0.12807798678313898</v>
      </c>
      <c r="F1209" s="2">
        <f t="shared" si="5"/>
        <v>1</v>
      </c>
      <c r="G1209" s="47"/>
      <c r="H1209" s="40"/>
      <c r="I1209" s="40">
        <v>-1.6611409744905392</v>
      </c>
      <c r="J1209" s="25">
        <v>0</v>
      </c>
    </row>
    <row r="1210" spans="2:10" x14ac:dyDescent="0.25">
      <c r="B1210" s="50">
        <v>260</v>
      </c>
      <c r="C1210" s="45">
        <v>-1</v>
      </c>
      <c r="D1210" s="45">
        <v>-1.0120866641414366</v>
      </c>
      <c r="E1210" s="52">
        <v>1.2086664141436554E-2</v>
      </c>
      <c r="F1210" s="2">
        <f t="shared" si="5"/>
        <v>1</v>
      </c>
      <c r="G1210" s="47"/>
      <c r="H1210" s="40"/>
      <c r="I1210" s="40">
        <v>-1.6558278370254997</v>
      </c>
      <c r="J1210" s="25">
        <v>0</v>
      </c>
    </row>
    <row r="1211" spans="2:10" x14ac:dyDescent="0.25">
      <c r="B1211" s="50">
        <v>262</v>
      </c>
      <c r="C1211" s="45">
        <v>-1</v>
      </c>
      <c r="D1211" s="45">
        <v>-1.0120879730878269</v>
      </c>
      <c r="E1211" s="52">
        <v>1.2087973087826942E-2</v>
      </c>
      <c r="F1211" s="2">
        <f t="shared" si="5"/>
        <v>1</v>
      </c>
      <c r="G1211" s="47"/>
      <c r="H1211" s="40"/>
      <c r="I1211" s="40">
        <v>-1.6558278370254997</v>
      </c>
      <c r="J1211" s="25">
        <f>$K$1088</f>
        <v>2</v>
      </c>
    </row>
    <row r="1212" spans="2:10" x14ac:dyDescent="0.25">
      <c r="B1212" s="50">
        <v>263</v>
      </c>
      <c r="C1212" s="45">
        <v>-1</v>
      </c>
      <c r="D1212" s="45">
        <v>-1.0120879914262706</v>
      </c>
      <c r="E1212" s="52">
        <v>1.2087991426270595E-2</v>
      </c>
      <c r="F1212" s="2">
        <f t="shared" si="5"/>
        <v>1</v>
      </c>
      <c r="G1212" s="47"/>
      <c r="H1212" s="40"/>
      <c r="I1212" s="40">
        <v>-1.6505146995604603</v>
      </c>
      <c r="J1212" s="25">
        <f>$K$1088</f>
        <v>2</v>
      </c>
    </row>
    <row r="1213" spans="2:10" x14ac:dyDescent="0.25">
      <c r="B1213" s="50">
        <v>265</v>
      </c>
      <c r="C1213" s="45">
        <v>4.3917731411351753</v>
      </c>
      <c r="D1213" s="45">
        <v>4.369829834526719</v>
      </c>
      <c r="E1213" s="52">
        <v>2.1943306608456226E-2</v>
      </c>
      <c r="F1213" s="2">
        <f t="shared" si="5"/>
        <v>1</v>
      </c>
      <c r="G1213" s="47"/>
      <c r="H1213" s="40"/>
      <c r="I1213" s="40">
        <v>-1.6505146995604603</v>
      </c>
      <c r="J1213" s="25">
        <v>0</v>
      </c>
    </row>
    <row r="1214" spans="2:10" x14ac:dyDescent="0.25">
      <c r="B1214" s="50">
        <v>266</v>
      </c>
      <c r="C1214" s="45">
        <v>4.5246182877620722</v>
      </c>
      <c r="D1214" s="45">
        <v>4.3687624502896139</v>
      </c>
      <c r="E1214" s="52">
        <v>0.15585583747245835</v>
      </c>
      <c r="F1214" s="2">
        <f t="shared" si="5"/>
        <v>1</v>
      </c>
      <c r="G1214" s="47"/>
      <c r="H1214" s="40"/>
      <c r="I1214" s="40">
        <v>-1.6452015620954208</v>
      </c>
      <c r="J1214" s="25">
        <v>0</v>
      </c>
    </row>
    <row r="1215" spans="2:10" x14ac:dyDescent="0.25">
      <c r="B1215" s="50">
        <v>267</v>
      </c>
      <c r="C1215" s="45">
        <v>4.1655801116332398</v>
      </c>
      <c r="D1215" s="45">
        <v>4.3542413409984331</v>
      </c>
      <c r="E1215" s="52">
        <v>-0.18866122936519325</v>
      </c>
      <c r="F1215" s="2">
        <f t="shared" si="5"/>
        <v>1</v>
      </c>
      <c r="G1215" s="47"/>
      <c r="H1215" s="40"/>
      <c r="I1215" s="40">
        <v>-1.6452015620954208</v>
      </c>
      <c r="J1215" s="25">
        <f>$K$1088</f>
        <v>2</v>
      </c>
    </row>
    <row r="1216" spans="2:10" x14ac:dyDescent="0.25">
      <c r="B1216" s="50">
        <v>268</v>
      </c>
      <c r="C1216" s="45">
        <v>1.6928031367991561</v>
      </c>
      <c r="D1216" s="45">
        <v>1.8550787818896206</v>
      </c>
      <c r="E1216" s="52">
        <v>-0.16227564509046455</v>
      </c>
      <c r="F1216" s="2">
        <f t="shared" si="5"/>
        <v>1</v>
      </c>
      <c r="G1216" s="47"/>
      <c r="H1216" s="40"/>
      <c r="I1216" s="40">
        <v>-1.6398884246303811</v>
      </c>
      <c r="J1216" s="25">
        <f>$K$1088</f>
        <v>2</v>
      </c>
    </row>
    <row r="1217" spans="2:10" x14ac:dyDescent="0.25">
      <c r="B1217" s="50">
        <v>269</v>
      </c>
      <c r="C1217" s="45">
        <v>-1</v>
      </c>
      <c r="D1217" s="45">
        <v>-0.87192201321686102</v>
      </c>
      <c r="E1217" s="52">
        <v>-0.12807798678313898</v>
      </c>
      <c r="F1217" s="2">
        <f t="shared" si="5"/>
        <v>1</v>
      </c>
      <c r="G1217" s="47"/>
      <c r="H1217" s="40"/>
      <c r="I1217" s="40">
        <v>-1.6398884246303811</v>
      </c>
      <c r="J1217" s="25">
        <v>0</v>
      </c>
    </row>
    <row r="1218" spans="2:10" x14ac:dyDescent="0.25">
      <c r="B1218" s="50">
        <v>270</v>
      </c>
      <c r="C1218" s="45">
        <v>-1</v>
      </c>
      <c r="D1218" s="45">
        <v>-1.0120866641414366</v>
      </c>
      <c r="E1218" s="52">
        <v>1.2086664141436554E-2</v>
      </c>
      <c r="F1218" s="2">
        <f t="shared" si="5"/>
        <v>1</v>
      </c>
      <c r="G1218" s="47"/>
      <c r="H1218" s="40"/>
      <c r="I1218" s="40">
        <v>-1.6345752871653416</v>
      </c>
      <c r="J1218" s="25">
        <v>0</v>
      </c>
    </row>
    <row r="1219" spans="2:10" x14ac:dyDescent="0.25">
      <c r="B1219" s="50">
        <v>271</v>
      </c>
      <c r="C1219" s="45">
        <v>-1</v>
      </c>
      <c r="D1219" s="45">
        <v>-1.0120879730878269</v>
      </c>
      <c r="E1219" s="52">
        <v>1.2087973087826942E-2</v>
      </c>
      <c r="F1219" s="2">
        <f t="shared" si="5"/>
        <v>1</v>
      </c>
      <c r="G1219" s="47"/>
      <c r="H1219" s="40"/>
      <c r="I1219" s="40">
        <v>-1.6345752871653416</v>
      </c>
      <c r="J1219" s="25">
        <f>$K$1088</f>
        <v>2</v>
      </c>
    </row>
    <row r="1220" spans="2:10" x14ac:dyDescent="0.25">
      <c r="B1220" s="50">
        <v>273</v>
      </c>
      <c r="C1220" s="45">
        <v>4.1076722791016778</v>
      </c>
      <c r="D1220" s="45">
        <v>4.369829834526719</v>
      </c>
      <c r="E1220" s="52">
        <v>-0.26215755542504127</v>
      </c>
      <c r="F1220" s="2">
        <f t="shared" si="5"/>
        <v>1</v>
      </c>
      <c r="G1220" s="47"/>
      <c r="H1220" s="40"/>
      <c r="I1220" s="40">
        <v>-1.6292621497003021</v>
      </c>
      <c r="J1220" s="25">
        <f>$K$1088</f>
        <v>2</v>
      </c>
    </row>
    <row r="1221" spans="2:10" x14ac:dyDescent="0.25">
      <c r="B1221" s="50">
        <v>274</v>
      </c>
      <c r="C1221" s="45">
        <v>4.1358967190206695</v>
      </c>
      <c r="D1221" s="45">
        <v>4.3687624502896139</v>
      </c>
      <c r="E1221" s="52">
        <v>-0.23286573126894439</v>
      </c>
      <c r="F1221" s="2">
        <f t="shared" si="5"/>
        <v>1</v>
      </c>
      <c r="G1221" s="47"/>
      <c r="H1221" s="40"/>
      <c r="I1221" s="40">
        <v>-1.6292621497003021</v>
      </c>
      <c r="J1221" s="25">
        <v>0</v>
      </c>
    </row>
    <row r="1222" spans="2:10" x14ac:dyDescent="0.25">
      <c r="B1222" s="50">
        <v>275</v>
      </c>
      <c r="C1222" s="45">
        <v>5.0017971114426754</v>
      </c>
      <c r="D1222" s="45">
        <v>4.3542413409984331</v>
      </c>
      <c r="E1222" s="52">
        <v>0.64755577044424228</v>
      </c>
      <c r="F1222" s="2">
        <f t="shared" si="5"/>
        <v>0</v>
      </c>
      <c r="G1222" s="47"/>
      <c r="H1222" s="40"/>
      <c r="I1222" s="40">
        <v>-1.6239490122352627</v>
      </c>
      <c r="J1222" s="25">
        <v>0</v>
      </c>
    </row>
    <row r="1223" spans="2:10" x14ac:dyDescent="0.25">
      <c r="B1223" s="50">
        <v>276</v>
      </c>
      <c r="C1223" s="45">
        <v>2.6382309020866219</v>
      </c>
      <c r="D1223" s="45">
        <v>1.8550787818896206</v>
      </c>
      <c r="E1223" s="52">
        <v>0.78315212019700131</v>
      </c>
      <c r="F1223" s="2">
        <f t="shared" si="5"/>
        <v>0</v>
      </c>
      <c r="G1223" s="47"/>
      <c r="H1223" s="40"/>
      <c r="I1223" s="40">
        <v>-1.6239490122352627</v>
      </c>
      <c r="J1223" s="25">
        <f>$K$1088</f>
        <v>2</v>
      </c>
    </row>
    <row r="1224" spans="2:10" x14ac:dyDescent="0.25">
      <c r="B1224" s="50">
        <v>277</v>
      </c>
      <c r="C1224" s="45">
        <v>-1</v>
      </c>
      <c r="D1224" s="45">
        <v>-0.87192201321686102</v>
      </c>
      <c r="E1224" s="52">
        <v>-0.12807798678313898</v>
      </c>
      <c r="F1224" s="2">
        <f t="shared" si="5"/>
        <v>1</v>
      </c>
      <c r="G1224" s="47"/>
      <c r="H1224" s="40"/>
      <c r="I1224" s="40">
        <v>-1.6212924435027429</v>
      </c>
      <c r="J1224" s="25">
        <f>$K$1088</f>
        <v>2</v>
      </c>
    </row>
    <row r="1225" spans="2:10" x14ac:dyDescent="0.25">
      <c r="B1225" s="50">
        <v>278</v>
      </c>
      <c r="C1225" s="45">
        <v>-1</v>
      </c>
      <c r="D1225" s="45">
        <v>-1.0120866641414366</v>
      </c>
      <c r="E1225" s="52">
        <v>1.2086664141436554E-2</v>
      </c>
      <c r="F1225" s="2">
        <f t="shared" si="5"/>
        <v>1</v>
      </c>
      <c r="G1225" s="47"/>
      <c r="H1225" s="40"/>
      <c r="I1225" s="40">
        <v>-1.6212924435027429</v>
      </c>
      <c r="J1225" s="25">
        <v>0</v>
      </c>
    </row>
    <row r="1226" spans="2:10" x14ac:dyDescent="0.25">
      <c r="B1226" s="50">
        <v>279</v>
      </c>
      <c r="C1226" s="45">
        <v>-1</v>
      </c>
      <c r="D1226" s="45">
        <v>-1.0120879730878269</v>
      </c>
      <c r="E1226" s="52">
        <v>1.2087973087826942E-2</v>
      </c>
      <c r="F1226" s="2">
        <f t="shared" si="5"/>
        <v>1</v>
      </c>
      <c r="G1226" s="47"/>
      <c r="H1226" s="40"/>
      <c r="I1226" s="40">
        <v>-1.6212924435027429</v>
      </c>
      <c r="J1226" s="25">
        <v>0</v>
      </c>
    </row>
    <row r="1227" spans="2:10" x14ac:dyDescent="0.25">
      <c r="B1227" s="50">
        <v>280</v>
      </c>
      <c r="C1227" s="45">
        <v>-1</v>
      </c>
      <c r="D1227" s="45">
        <v>-1.0120880009295035</v>
      </c>
      <c r="E1227" s="52">
        <v>1.2088000929503462E-2</v>
      </c>
      <c r="F1227" s="2">
        <f t="shared" si="5"/>
        <v>1</v>
      </c>
      <c r="G1227" s="47"/>
      <c r="H1227" s="40"/>
      <c r="I1227" s="40">
        <v>-1.6212924435027429</v>
      </c>
      <c r="J1227" s="25">
        <f>$K$1089</f>
        <v>1</v>
      </c>
    </row>
    <row r="1228" spans="2:10" x14ac:dyDescent="0.25">
      <c r="B1228" s="50">
        <v>281</v>
      </c>
      <c r="C1228" s="45">
        <v>4.1076722791016778</v>
      </c>
      <c r="D1228" s="45">
        <v>4.369829834526719</v>
      </c>
      <c r="E1228" s="52">
        <v>-0.26215755542504127</v>
      </c>
      <c r="F1228" s="2">
        <f t="shared" si="5"/>
        <v>1</v>
      </c>
      <c r="G1228" s="47"/>
      <c r="H1228" s="40"/>
      <c r="I1228" s="40">
        <v>-1.6159793060377032</v>
      </c>
      <c r="J1228" s="25">
        <f>$K$1089</f>
        <v>1</v>
      </c>
    </row>
    <row r="1229" spans="2:10" x14ac:dyDescent="0.25">
      <c r="B1229" s="50">
        <v>282</v>
      </c>
      <c r="C1229" s="45">
        <v>4.7122997678130414</v>
      </c>
      <c r="D1229" s="45">
        <v>4.3687624502896139</v>
      </c>
      <c r="E1229" s="52">
        <v>0.34353731752342753</v>
      </c>
      <c r="F1229" s="2">
        <f t="shared" si="5"/>
        <v>1</v>
      </c>
      <c r="G1229" s="47"/>
      <c r="H1229" s="40"/>
      <c r="I1229" s="40">
        <v>-1.6159793060377032</v>
      </c>
      <c r="J1229" s="25">
        <v>0</v>
      </c>
    </row>
    <row r="1230" spans="2:10" x14ac:dyDescent="0.25">
      <c r="B1230" s="50">
        <v>283</v>
      </c>
      <c r="C1230" s="45">
        <v>4.0607799220937508</v>
      </c>
      <c r="D1230" s="45">
        <v>4.3542413409984331</v>
      </c>
      <c r="E1230" s="52">
        <v>-0.29346141890468225</v>
      </c>
      <c r="F1230" s="2">
        <f t="shared" si="5"/>
        <v>1</v>
      </c>
      <c r="G1230" s="47"/>
      <c r="H1230" s="40"/>
      <c r="I1230" s="40">
        <v>-1.6106661685726638</v>
      </c>
      <c r="J1230" s="25">
        <v>0</v>
      </c>
    </row>
    <row r="1231" spans="2:10" x14ac:dyDescent="0.25">
      <c r="B1231" s="50">
        <v>285</v>
      </c>
      <c r="C1231" s="45">
        <v>-1</v>
      </c>
      <c r="D1231" s="45">
        <v>-0.87192201321686102</v>
      </c>
      <c r="E1231" s="52">
        <v>-0.12807798678313898</v>
      </c>
      <c r="F1231" s="2">
        <f t="shared" si="5"/>
        <v>1</v>
      </c>
      <c r="G1231" s="47"/>
      <c r="H1231" s="40"/>
      <c r="I1231" s="40">
        <v>-1.6106661685726638</v>
      </c>
      <c r="J1231" s="25">
        <f>$K$1089</f>
        <v>1</v>
      </c>
    </row>
    <row r="1232" spans="2:10" x14ac:dyDescent="0.25">
      <c r="B1232" s="50">
        <v>286</v>
      </c>
      <c r="C1232" s="45">
        <v>-1</v>
      </c>
      <c r="D1232" s="45">
        <v>-1.0120866641414366</v>
      </c>
      <c r="E1232" s="52">
        <v>1.2086664141436554E-2</v>
      </c>
      <c r="F1232" s="2">
        <f t="shared" si="5"/>
        <v>1</v>
      </c>
      <c r="G1232" s="47"/>
      <c r="H1232" s="40"/>
      <c r="I1232" s="40">
        <v>-1.6053530311076243</v>
      </c>
      <c r="J1232" s="25">
        <f>$K$1089</f>
        <v>1</v>
      </c>
    </row>
    <row r="1233" spans="2:10" x14ac:dyDescent="0.25">
      <c r="B1233" s="50">
        <v>287</v>
      </c>
      <c r="C1233" s="45">
        <v>-1</v>
      </c>
      <c r="D1233" s="45">
        <v>-1.0120879730878269</v>
      </c>
      <c r="E1233" s="52">
        <v>1.2087973087826942E-2</v>
      </c>
      <c r="F1233" s="2">
        <f t="shared" si="5"/>
        <v>1</v>
      </c>
      <c r="G1233" s="47"/>
      <c r="H1233" s="40"/>
      <c r="I1233" s="40">
        <v>-1.6053530311076243</v>
      </c>
      <c r="J1233" s="25">
        <v>0</v>
      </c>
    </row>
    <row r="1234" spans="2:10" x14ac:dyDescent="0.25">
      <c r="B1234" s="50">
        <v>288</v>
      </c>
      <c r="C1234" s="45">
        <v>-1</v>
      </c>
      <c r="D1234" s="45">
        <v>-1.0120880009295035</v>
      </c>
      <c r="E1234" s="52">
        <v>1.2088000929503462E-2</v>
      </c>
      <c r="F1234" s="2">
        <f t="shared" si="5"/>
        <v>1</v>
      </c>
      <c r="G1234" s="47"/>
      <c r="H1234" s="40"/>
      <c r="I1234" s="40">
        <v>-1.6000398936425848</v>
      </c>
      <c r="J1234" s="25">
        <v>0</v>
      </c>
    </row>
    <row r="1235" spans="2:10" x14ac:dyDescent="0.25">
      <c r="B1235" s="50">
        <v>289</v>
      </c>
      <c r="C1235" s="45">
        <v>4.6451008077937868</v>
      </c>
      <c r="D1235" s="45">
        <v>4.3686812655731471</v>
      </c>
      <c r="E1235" s="52">
        <v>0.27641954222063969</v>
      </c>
      <c r="F1235" s="2">
        <f t="shared" si="5"/>
        <v>1</v>
      </c>
      <c r="G1235" s="47"/>
      <c r="H1235" s="40"/>
      <c r="I1235" s="40">
        <v>-1.6000398936425848</v>
      </c>
      <c r="J1235" s="25">
        <f>$K$1089</f>
        <v>1</v>
      </c>
    </row>
    <row r="1236" spans="2:10" x14ac:dyDescent="0.25">
      <c r="B1236" s="50">
        <v>290</v>
      </c>
      <c r="C1236" s="45">
        <v>4.6451008077937868</v>
      </c>
      <c r="D1236" s="45">
        <v>4.3680349916604033</v>
      </c>
      <c r="E1236" s="52">
        <v>0.27706581613338344</v>
      </c>
      <c r="F1236" s="2">
        <f t="shared" si="5"/>
        <v>1</v>
      </c>
      <c r="G1236" s="47"/>
      <c r="H1236" s="40"/>
      <c r="I1236" s="40">
        <v>-1.5947267561775453</v>
      </c>
      <c r="J1236" s="25">
        <f>$K$1089</f>
        <v>1</v>
      </c>
    </row>
    <row r="1237" spans="2:10" x14ac:dyDescent="0.25">
      <c r="B1237" s="50">
        <v>292</v>
      </c>
      <c r="C1237" s="45">
        <v>4.3917731411351753</v>
      </c>
      <c r="D1237" s="45">
        <v>4.3157968402896643</v>
      </c>
      <c r="E1237" s="52">
        <v>7.5976300845510991E-2</v>
      </c>
      <c r="F1237" s="2">
        <f t="shared" si="5"/>
        <v>1</v>
      </c>
      <c r="G1237" s="47"/>
      <c r="H1237" s="40"/>
      <c r="I1237" s="40">
        <v>-1.5947267561775453</v>
      </c>
      <c r="J1237" s="25">
        <v>0</v>
      </c>
    </row>
    <row r="1238" spans="2:10" x14ac:dyDescent="0.25">
      <c r="B1238" s="50">
        <v>293</v>
      </c>
      <c r="C1238" s="45">
        <v>2.817741873407456</v>
      </c>
      <c r="D1238" s="45">
        <v>0.12949127662680104</v>
      </c>
      <c r="E1238" s="52">
        <v>2.6882505967806551</v>
      </c>
      <c r="F1238" s="2">
        <f t="shared" si="5"/>
        <v>0</v>
      </c>
      <c r="G1238" s="47"/>
      <c r="H1238" s="40"/>
      <c r="I1238" s="40">
        <v>-1.5894136187125056</v>
      </c>
      <c r="J1238" s="25">
        <v>0</v>
      </c>
    </row>
    <row r="1239" spans="2:10" x14ac:dyDescent="0.25">
      <c r="B1239" s="50">
        <v>294</v>
      </c>
      <c r="C1239" s="45">
        <v>-1</v>
      </c>
      <c r="D1239" s="45">
        <v>-0.99601605766633927</v>
      </c>
      <c r="E1239" s="52">
        <v>-3.9839423336607283E-3</v>
      </c>
      <c r="F1239" s="2">
        <f t="shared" si="5"/>
        <v>1</v>
      </c>
      <c r="G1239" s="47"/>
      <c r="H1239" s="40"/>
      <c r="I1239" s="40">
        <v>-1.5894136187125056</v>
      </c>
      <c r="J1239" s="25">
        <f>$K$1089</f>
        <v>1</v>
      </c>
    </row>
    <row r="1240" spans="2:10" x14ac:dyDescent="0.25">
      <c r="B1240" s="50">
        <v>295</v>
      </c>
      <c r="C1240" s="45">
        <v>-1</v>
      </c>
      <c r="D1240" s="45">
        <v>-1.0120880019461045</v>
      </c>
      <c r="E1240" s="52">
        <v>1.2088001946104487E-2</v>
      </c>
      <c r="F1240" s="2">
        <f t="shared" si="5"/>
        <v>1</v>
      </c>
      <c r="G1240" s="47"/>
      <c r="H1240" s="40"/>
      <c r="I1240" s="40">
        <v>-1.5841004812474662</v>
      </c>
      <c r="J1240" s="25">
        <f>$K$1089</f>
        <v>1</v>
      </c>
    </row>
    <row r="1241" spans="2:10" x14ac:dyDescent="0.25">
      <c r="B1241" s="50">
        <v>296</v>
      </c>
      <c r="C1241" s="45">
        <v>-1</v>
      </c>
      <c r="D1241" s="45">
        <v>-1.0120880089244979</v>
      </c>
      <c r="E1241" s="52">
        <v>1.2088008924497906E-2</v>
      </c>
      <c r="F1241" s="2">
        <f t="shared" si="5"/>
        <v>1</v>
      </c>
      <c r="G1241" s="47"/>
      <c r="H1241" s="40"/>
      <c r="I1241" s="40">
        <v>-1.5841004812474662</v>
      </c>
      <c r="J1241" s="25">
        <v>0</v>
      </c>
    </row>
    <row r="1242" spans="2:10" x14ac:dyDescent="0.25">
      <c r="B1242" s="50">
        <v>297</v>
      </c>
      <c r="C1242" s="45">
        <v>4.1540624062142912</v>
      </c>
      <c r="D1242" s="45">
        <v>4.3686812655731471</v>
      </c>
      <c r="E1242" s="52">
        <v>-0.21461885935885583</v>
      </c>
      <c r="F1242" s="2">
        <f t="shared" si="5"/>
        <v>1</v>
      </c>
      <c r="G1242" s="47"/>
      <c r="H1242" s="40"/>
      <c r="I1242" s="40">
        <v>-1.5787873437824267</v>
      </c>
      <c r="J1242" s="25">
        <v>0</v>
      </c>
    </row>
    <row r="1243" spans="2:10" x14ac:dyDescent="0.25">
      <c r="B1243" s="50">
        <v>298</v>
      </c>
      <c r="C1243" s="45">
        <v>4.4972528447282896</v>
      </c>
      <c r="D1243" s="45">
        <v>4.3662809555957711</v>
      </c>
      <c r="E1243" s="52">
        <v>0.13097188913251845</v>
      </c>
      <c r="F1243" s="2">
        <f t="shared" si="5"/>
        <v>1</v>
      </c>
      <c r="G1243" s="47"/>
      <c r="H1243" s="40"/>
      <c r="I1243" s="40">
        <v>-1.5787873437824267</v>
      </c>
      <c r="J1243" s="25">
        <f>$K$1089</f>
        <v>1</v>
      </c>
    </row>
    <row r="1244" spans="2:10" x14ac:dyDescent="0.25">
      <c r="B1244" s="50">
        <v>299</v>
      </c>
      <c r="C1244" s="45">
        <v>3.9070762143792019</v>
      </c>
      <c r="D1244" s="45">
        <v>4.3157968402896643</v>
      </c>
      <c r="E1244" s="52">
        <v>-0.40872062591046232</v>
      </c>
      <c r="F1244" s="2">
        <f t="shared" si="5"/>
        <v>1</v>
      </c>
      <c r="G1244" s="47"/>
      <c r="H1244" s="40"/>
      <c r="I1244" s="40">
        <v>-1.5734742063173872</v>
      </c>
      <c r="J1244" s="25">
        <f>$K$1089</f>
        <v>1</v>
      </c>
    </row>
    <row r="1245" spans="2:10" x14ac:dyDescent="0.25">
      <c r="B1245" s="50">
        <v>300</v>
      </c>
      <c r="C1245" s="45">
        <v>-1</v>
      </c>
      <c r="D1245" s="45">
        <v>0.12949127662680104</v>
      </c>
      <c r="E1245" s="52">
        <v>-1.129491276626801</v>
      </c>
      <c r="F1245" s="2">
        <f t="shared" si="5"/>
        <v>0</v>
      </c>
      <c r="G1245" s="47"/>
      <c r="H1245" s="40"/>
      <c r="I1245" s="40">
        <v>-1.5734742063173872</v>
      </c>
      <c r="J1245" s="25">
        <v>0</v>
      </c>
    </row>
    <row r="1246" spans="2:10" x14ac:dyDescent="0.25">
      <c r="B1246" s="50">
        <v>302</v>
      </c>
      <c r="C1246" s="45">
        <v>-1</v>
      </c>
      <c r="D1246" s="45">
        <v>-1.0120873040215623</v>
      </c>
      <c r="E1246" s="52">
        <v>1.2087304021562328E-2</v>
      </c>
      <c r="F1246" s="2">
        <f t="shared" si="5"/>
        <v>1</v>
      </c>
      <c r="G1246" s="47"/>
      <c r="H1246" s="40"/>
      <c r="I1246" s="40">
        <v>-1.5681610688523477</v>
      </c>
      <c r="J1246" s="25">
        <v>0</v>
      </c>
    </row>
    <row r="1247" spans="2:10" x14ac:dyDescent="0.25">
      <c r="B1247" s="50">
        <v>303</v>
      </c>
      <c r="C1247" s="45">
        <v>-1</v>
      </c>
      <c r="D1247" s="45">
        <v>-1.0120880019461045</v>
      </c>
      <c r="E1247" s="52">
        <v>1.2088001946104487E-2</v>
      </c>
      <c r="F1247" s="2">
        <f t="shared" si="5"/>
        <v>1</v>
      </c>
      <c r="G1247" s="47"/>
      <c r="H1247" s="40"/>
      <c r="I1247" s="40">
        <v>-1.5681610688523477</v>
      </c>
      <c r="J1247" s="25">
        <f>$K$1089</f>
        <v>1</v>
      </c>
    </row>
    <row r="1248" spans="2:10" x14ac:dyDescent="0.25">
      <c r="B1248" s="50">
        <v>304</v>
      </c>
      <c r="C1248" s="45">
        <v>-1</v>
      </c>
      <c r="D1248" s="45">
        <v>-1.0120880089244979</v>
      </c>
      <c r="E1248" s="52">
        <v>1.2088008924497906E-2</v>
      </c>
      <c r="F1248" s="2">
        <f t="shared" si="5"/>
        <v>1</v>
      </c>
      <c r="G1248" s="47"/>
      <c r="H1248" s="40"/>
      <c r="I1248" s="40">
        <v>-1.562847931387308</v>
      </c>
      <c r="J1248" s="25">
        <f>$K$1089</f>
        <v>1</v>
      </c>
    </row>
    <row r="1249" spans="2:10" x14ac:dyDescent="0.25">
      <c r="B1249" s="50">
        <v>305</v>
      </c>
      <c r="C1249" s="45">
        <v>3.9886831541432315</v>
      </c>
      <c r="D1249" s="45">
        <v>4.3686812655731471</v>
      </c>
      <c r="E1249" s="52">
        <v>-0.37999811142991557</v>
      </c>
      <c r="F1249" s="2">
        <f t="shared" si="5"/>
        <v>1</v>
      </c>
      <c r="G1249" s="47"/>
      <c r="H1249" s="40"/>
      <c r="I1249" s="40">
        <v>-1.562847931387308</v>
      </c>
      <c r="J1249" s="25">
        <v>0</v>
      </c>
    </row>
    <row r="1250" spans="2:10" x14ac:dyDescent="0.25">
      <c r="B1250" s="50">
        <v>306</v>
      </c>
      <c r="C1250" s="45">
        <v>3.9797102241769005</v>
      </c>
      <c r="D1250" s="45">
        <v>4.3662809555957711</v>
      </c>
      <c r="E1250" s="52">
        <v>-0.38657073141887066</v>
      </c>
      <c r="F1250" s="2">
        <f t="shared" si="5"/>
        <v>1</v>
      </c>
      <c r="G1250" s="47"/>
      <c r="H1250" s="40"/>
      <c r="I1250" s="40">
        <v>-1.5575347939222686</v>
      </c>
      <c r="J1250" s="25">
        <v>0</v>
      </c>
    </row>
    <row r="1251" spans="2:10" x14ac:dyDescent="0.25">
      <c r="B1251" s="50">
        <v>308</v>
      </c>
      <c r="C1251" s="45">
        <v>-1</v>
      </c>
      <c r="D1251" s="45">
        <v>0.12949127662680104</v>
      </c>
      <c r="E1251" s="52">
        <v>-1.129491276626801</v>
      </c>
      <c r="F1251" s="2">
        <f t="shared" si="5"/>
        <v>0</v>
      </c>
      <c r="G1251" s="47"/>
      <c r="H1251" s="40"/>
      <c r="I1251" s="40">
        <v>-1.5575347939222686</v>
      </c>
      <c r="J1251" s="25">
        <f>$K$1089</f>
        <v>1</v>
      </c>
    </row>
    <row r="1252" spans="2:10" x14ac:dyDescent="0.25">
      <c r="B1252" s="50">
        <v>310</v>
      </c>
      <c r="C1252" s="45">
        <v>-1</v>
      </c>
      <c r="D1252" s="45">
        <v>-1.0120873040215623</v>
      </c>
      <c r="E1252" s="52">
        <v>1.2087304021562328E-2</v>
      </c>
      <c r="F1252" s="2">
        <f t="shared" si="5"/>
        <v>1</v>
      </c>
      <c r="G1252" s="47"/>
      <c r="H1252" s="40"/>
      <c r="I1252" s="40">
        <v>-1.5522216564572291</v>
      </c>
      <c r="J1252" s="25">
        <f>$K$1089</f>
        <v>1</v>
      </c>
    </row>
    <row r="1253" spans="2:10" x14ac:dyDescent="0.25">
      <c r="B1253" s="50">
        <v>312</v>
      </c>
      <c r="C1253" s="45">
        <v>-1</v>
      </c>
      <c r="D1253" s="45">
        <v>-1.0120880089244979</v>
      </c>
      <c r="E1253" s="52">
        <v>1.2088008924497906E-2</v>
      </c>
      <c r="F1253" s="2">
        <f t="shared" si="5"/>
        <v>1</v>
      </c>
      <c r="G1253" s="47"/>
      <c r="H1253" s="40"/>
      <c r="I1253" s="40">
        <v>-1.5522216564572291</v>
      </c>
      <c r="J1253" s="25">
        <v>0</v>
      </c>
    </row>
    <row r="1254" spans="2:10" x14ac:dyDescent="0.25">
      <c r="B1254" s="50">
        <v>315</v>
      </c>
      <c r="C1254" s="45">
        <v>4.5590000167106401</v>
      </c>
      <c r="D1254" s="45">
        <v>4.3157968402896643</v>
      </c>
      <c r="E1254" s="52">
        <v>0.24320317642097589</v>
      </c>
      <c r="F1254" s="2">
        <f t="shared" si="5"/>
        <v>1</v>
      </c>
      <c r="G1254" s="47"/>
      <c r="H1254" s="40"/>
      <c r="I1254" s="40">
        <v>-1.5469085189921896</v>
      </c>
      <c r="J1254" s="25">
        <v>0</v>
      </c>
    </row>
    <row r="1255" spans="2:10" x14ac:dyDescent="0.25">
      <c r="B1255" s="50">
        <v>316</v>
      </c>
      <c r="C1255" s="45">
        <v>0.3</v>
      </c>
      <c r="D1255" s="45">
        <v>0.12949127662680104</v>
      </c>
      <c r="E1255" s="52">
        <v>0.17050872337319894</v>
      </c>
      <c r="F1255" s="2">
        <f t="shared" si="5"/>
        <v>1</v>
      </c>
      <c r="G1255" s="47"/>
      <c r="H1255" s="40"/>
      <c r="I1255" s="40">
        <v>-1.5469085189921896</v>
      </c>
      <c r="J1255" s="25">
        <f>$K$1089</f>
        <v>1</v>
      </c>
    </row>
    <row r="1256" spans="2:10" x14ac:dyDescent="0.25">
      <c r="B1256" s="50">
        <v>318</v>
      </c>
      <c r="C1256" s="45">
        <v>-1</v>
      </c>
      <c r="D1256" s="45">
        <v>-1.0120873040215623</v>
      </c>
      <c r="E1256" s="52">
        <v>1.2087304021562328E-2</v>
      </c>
      <c r="F1256" s="2">
        <f t="shared" si="5"/>
        <v>1</v>
      </c>
      <c r="G1256" s="47"/>
      <c r="H1256" s="40"/>
      <c r="I1256" s="40">
        <v>-1.5415953815271501</v>
      </c>
      <c r="J1256" s="25">
        <f>$K$1089</f>
        <v>1</v>
      </c>
    </row>
    <row r="1257" spans="2:10" x14ac:dyDescent="0.25">
      <c r="B1257" s="50">
        <v>319</v>
      </c>
      <c r="C1257" s="45">
        <v>-1</v>
      </c>
      <c r="D1257" s="45">
        <v>-1.0120880019461045</v>
      </c>
      <c r="E1257" s="52">
        <v>1.2088001946104487E-2</v>
      </c>
      <c r="F1257" s="2">
        <f t="shared" si="5"/>
        <v>1</v>
      </c>
      <c r="G1257" s="47"/>
      <c r="H1257" s="40"/>
      <c r="I1257" s="40">
        <v>-1.5415953815271501</v>
      </c>
      <c r="J1257" s="25">
        <v>0</v>
      </c>
    </row>
    <row r="1258" spans="2:10" x14ac:dyDescent="0.25">
      <c r="B1258" s="50">
        <v>320</v>
      </c>
      <c r="C1258" s="45">
        <v>-1</v>
      </c>
      <c r="D1258" s="45">
        <v>-1.0120880089244979</v>
      </c>
      <c r="E1258" s="52">
        <v>1.2088008924497906E-2</v>
      </c>
      <c r="F1258" s="2">
        <f t="shared" si="5"/>
        <v>1</v>
      </c>
      <c r="G1258" s="47"/>
      <c r="H1258" s="40"/>
      <c r="I1258" s="40">
        <v>-1.5362822440621104</v>
      </c>
      <c r="J1258" s="25">
        <v>0</v>
      </c>
    </row>
    <row r="1259" spans="2:10" x14ac:dyDescent="0.25">
      <c r="B1259" s="50">
        <v>323</v>
      </c>
      <c r="C1259" s="45">
        <v>4.1076722791016778</v>
      </c>
      <c r="D1259" s="45">
        <v>4.2144005738111368</v>
      </c>
      <c r="E1259" s="52">
        <v>-0.10672829470945899</v>
      </c>
      <c r="F1259" s="2">
        <f t="shared" si="5"/>
        <v>1</v>
      </c>
      <c r="G1259" s="47"/>
      <c r="H1259" s="40"/>
      <c r="I1259" s="40">
        <v>-1.5362822440621104</v>
      </c>
      <c r="J1259" s="25">
        <f>$K$1089</f>
        <v>1</v>
      </c>
    </row>
    <row r="1260" spans="2:10" x14ac:dyDescent="0.25">
      <c r="B1260" s="50">
        <v>324</v>
      </c>
      <c r="C1260" s="45">
        <v>1.2156818820794937</v>
      </c>
      <c r="D1260" s="45">
        <v>-0.21929282504196124</v>
      </c>
      <c r="E1260" s="52">
        <v>1.4349747071214549</v>
      </c>
      <c r="F1260" s="2">
        <f t="shared" ref="F1260:F1323" si="6">IF(E1260&lt;-1,0,IF(E1260&gt;0.5,0,1))</f>
        <v>0</v>
      </c>
      <c r="G1260" s="47"/>
      <c r="H1260" s="40"/>
      <c r="I1260" s="40">
        <v>-1.530969106597071</v>
      </c>
      <c r="J1260" s="25">
        <f>$K$1089</f>
        <v>1</v>
      </c>
    </row>
    <row r="1261" spans="2:10" x14ac:dyDescent="0.25">
      <c r="B1261" s="50">
        <v>325</v>
      </c>
      <c r="C1261" s="45">
        <v>-1</v>
      </c>
      <c r="D1261" s="45">
        <v>-1.0098461958247995</v>
      </c>
      <c r="E1261" s="52">
        <v>9.8461958247995085E-3</v>
      </c>
      <c r="F1261" s="2">
        <f t="shared" si="6"/>
        <v>1</v>
      </c>
      <c r="G1261" s="47"/>
      <c r="H1261" s="40"/>
      <c r="I1261" s="40">
        <v>-1.530969106597071</v>
      </c>
      <c r="J1261" s="25">
        <v>0</v>
      </c>
    </row>
    <row r="1262" spans="2:10" x14ac:dyDescent="0.25">
      <c r="B1262" s="50">
        <v>326</v>
      </c>
      <c r="C1262" s="45">
        <v>-1</v>
      </c>
      <c r="D1262" s="45">
        <v>-1.012087567782487</v>
      </c>
      <c r="E1262" s="52">
        <v>1.2087567782486985E-2</v>
      </c>
      <c r="F1262" s="2">
        <f t="shared" si="6"/>
        <v>1</v>
      </c>
      <c r="G1262" s="47"/>
      <c r="H1262" s="40"/>
      <c r="I1262" s="40">
        <v>-1.5256559691320315</v>
      </c>
      <c r="J1262" s="25">
        <v>0</v>
      </c>
    </row>
    <row r="1263" spans="2:10" x14ac:dyDescent="0.25">
      <c r="B1263" s="50">
        <v>327</v>
      </c>
      <c r="C1263" s="45">
        <v>-1</v>
      </c>
      <c r="D1263" s="45">
        <v>-1.0120880091394469</v>
      </c>
      <c r="E1263" s="52">
        <v>1.2088009139446854E-2</v>
      </c>
      <c r="F1263" s="2">
        <f t="shared" si="6"/>
        <v>1</v>
      </c>
      <c r="G1263" s="47"/>
      <c r="H1263" s="40"/>
      <c r="I1263" s="40">
        <v>-1.5256559691320315</v>
      </c>
      <c r="J1263" s="25">
        <f>$K$1089</f>
        <v>1</v>
      </c>
    </row>
    <row r="1264" spans="2:10" x14ac:dyDescent="0.25">
      <c r="B1264" s="50">
        <v>329</v>
      </c>
      <c r="C1264" s="45">
        <v>4.4972528447282896</v>
      </c>
      <c r="D1264" s="45">
        <v>4.368058656137265</v>
      </c>
      <c r="E1264" s="52">
        <v>0.12919418859102461</v>
      </c>
      <c r="F1264" s="2">
        <f t="shared" si="6"/>
        <v>1</v>
      </c>
      <c r="G1264" s="47"/>
      <c r="H1264" s="40"/>
      <c r="I1264" s="40">
        <v>-1.520342831666992</v>
      </c>
      <c r="J1264" s="25">
        <f>$K$1089</f>
        <v>1</v>
      </c>
    </row>
    <row r="1265" spans="2:10" x14ac:dyDescent="0.25">
      <c r="B1265" s="50">
        <v>330</v>
      </c>
      <c r="C1265" s="45">
        <v>4.4972528447282896</v>
      </c>
      <c r="D1265" s="45">
        <v>4.3637882401676578</v>
      </c>
      <c r="E1265" s="52">
        <v>0.13346460456063181</v>
      </c>
      <c r="F1265" s="2">
        <f t="shared" si="6"/>
        <v>1</v>
      </c>
      <c r="G1265" s="47"/>
      <c r="H1265" s="40"/>
      <c r="I1265" s="40">
        <v>-1.520342831666992</v>
      </c>
      <c r="J1265" s="25">
        <v>0</v>
      </c>
    </row>
    <row r="1266" spans="2:10" x14ac:dyDescent="0.25">
      <c r="B1266" s="50">
        <v>332</v>
      </c>
      <c r="C1266" s="45">
        <v>1.6928031367991561</v>
      </c>
      <c r="D1266" s="45">
        <v>2.1624475763026441</v>
      </c>
      <c r="E1266" s="52">
        <v>-0.469644439503488</v>
      </c>
      <c r="F1266" s="2">
        <f t="shared" si="6"/>
        <v>1</v>
      </c>
      <c r="G1266" s="47"/>
      <c r="H1266" s="40"/>
      <c r="I1266" s="40">
        <v>-1.5150296942019525</v>
      </c>
      <c r="J1266" s="25">
        <v>0</v>
      </c>
    </row>
    <row r="1267" spans="2:10" x14ac:dyDescent="0.25">
      <c r="B1267" s="50">
        <v>333</v>
      </c>
      <c r="C1267" s="45">
        <v>1.2156818820794937</v>
      </c>
      <c r="D1267" s="45">
        <v>-0.21929282504196124</v>
      </c>
      <c r="E1267" s="52">
        <v>1.4349747071214549</v>
      </c>
      <c r="F1267" s="2">
        <f t="shared" si="6"/>
        <v>0</v>
      </c>
      <c r="G1267" s="47"/>
      <c r="H1267" s="40"/>
      <c r="I1267" s="40">
        <v>-1.5150296942019525</v>
      </c>
      <c r="J1267" s="25">
        <f>$K$1089</f>
        <v>1</v>
      </c>
    </row>
    <row r="1268" spans="2:10" x14ac:dyDescent="0.25">
      <c r="B1268" s="50">
        <v>334</v>
      </c>
      <c r="C1268" s="45">
        <v>-1</v>
      </c>
      <c r="D1268" s="45">
        <v>-1.0098461958247995</v>
      </c>
      <c r="E1268" s="52">
        <v>9.8461958247995085E-3</v>
      </c>
      <c r="F1268" s="2">
        <f t="shared" si="6"/>
        <v>1</v>
      </c>
      <c r="G1268" s="47"/>
      <c r="H1268" s="40"/>
      <c r="I1268" s="40">
        <v>-1.5097165567369129</v>
      </c>
      <c r="J1268" s="25">
        <f>$K$1089</f>
        <v>1</v>
      </c>
    </row>
    <row r="1269" spans="2:10" x14ac:dyDescent="0.25">
      <c r="B1269" s="50">
        <v>335</v>
      </c>
      <c r="C1269" s="45">
        <v>-1</v>
      </c>
      <c r="D1269" s="45">
        <v>-1.0120879881186284</v>
      </c>
      <c r="E1269" s="52">
        <v>1.2087988118628434E-2</v>
      </c>
      <c r="F1269" s="2">
        <f t="shared" si="6"/>
        <v>1</v>
      </c>
      <c r="G1269" s="47"/>
      <c r="H1269" s="40"/>
      <c r="I1269" s="40">
        <v>-1.5097165567369129</v>
      </c>
      <c r="J1269" s="25">
        <v>0</v>
      </c>
    </row>
    <row r="1270" spans="2:10" x14ac:dyDescent="0.25">
      <c r="B1270" s="50">
        <v>337</v>
      </c>
      <c r="C1270" s="45">
        <v>4.0607799220937508</v>
      </c>
      <c r="D1270" s="45">
        <v>4.368058656137265</v>
      </c>
      <c r="E1270" s="52">
        <v>-0.30727873404351413</v>
      </c>
      <c r="F1270" s="2">
        <f t="shared" si="6"/>
        <v>1</v>
      </c>
      <c r="G1270" s="47"/>
      <c r="H1270" s="40"/>
      <c r="I1270" s="40">
        <v>-1.5044034192718734</v>
      </c>
      <c r="J1270" s="25">
        <v>0</v>
      </c>
    </row>
    <row r="1271" spans="2:10" x14ac:dyDescent="0.25">
      <c r="B1271" s="50">
        <v>338</v>
      </c>
      <c r="C1271" s="45">
        <v>4.4972528447282896</v>
      </c>
      <c r="D1271" s="45">
        <v>4.3637882401676578</v>
      </c>
      <c r="E1271" s="52">
        <v>0.13346460456063181</v>
      </c>
      <c r="F1271" s="2">
        <f t="shared" si="6"/>
        <v>1</v>
      </c>
      <c r="G1271" s="47"/>
      <c r="H1271" s="40"/>
      <c r="I1271" s="40">
        <v>-1.5044034192718734</v>
      </c>
      <c r="J1271" s="25">
        <f>$K$1089</f>
        <v>1</v>
      </c>
    </row>
    <row r="1272" spans="2:10" x14ac:dyDescent="0.25">
      <c r="B1272" s="50">
        <v>339</v>
      </c>
      <c r="C1272" s="45">
        <v>4.0607799220937508</v>
      </c>
      <c r="D1272" s="45">
        <v>4.2144005738111368</v>
      </c>
      <c r="E1272" s="52">
        <v>-0.15362065171738593</v>
      </c>
      <c r="F1272" s="2">
        <f t="shared" si="6"/>
        <v>1</v>
      </c>
      <c r="G1272" s="47"/>
      <c r="H1272" s="40"/>
      <c r="I1272" s="40">
        <v>-1.4990902818068339</v>
      </c>
      <c r="J1272" s="25">
        <f>$K$1089</f>
        <v>1</v>
      </c>
    </row>
    <row r="1273" spans="2:10" x14ac:dyDescent="0.25">
      <c r="B1273" s="50">
        <v>340</v>
      </c>
      <c r="C1273" s="45">
        <v>1.2156818820794937</v>
      </c>
      <c r="D1273" s="45">
        <v>2.1624475763026441</v>
      </c>
      <c r="E1273" s="52">
        <v>-0.94676569422315038</v>
      </c>
      <c r="F1273" s="2">
        <f t="shared" si="6"/>
        <v>1</v>
      </c>
      <c r="G1273" s="47"/>
      <c r="H1273" s="40"/>
      <c r="I1273" s="40">
        <v>-1.4990902818068339</v>
      </c>
      <c r="J1273" s="25">
        <v>0</v>
      </c>
    </row>
    <row r="1274" spans="2:10" x14ac:dyDescent="0.25">
      <c r="B1274" s="50">
        <v>341</v>
      </c>
      <c r="C1274" s="45">
        <v>-1</v>
      </c>
      <c r="D1274" s="45">
        <v>-0.21929282504196124</v>
      </c>
      <c r="E1274" s="52">
        <v>-0.78070717495803876</v>
      </c>
      <c r="F1274" s="2">
        <f t="shared" si="6"/>
        <v>1</v>
      </c>
      <c r="G1274" s="47"/>
      <c r="H1274" s="40"/>
      <c r="I1274" s="40">
        <v>-1.4937771443417944</v>
      </c>
      <c r="J1274" s="25">
        <v>0</v>
      </c>
    </row>
    <row r="1275" spans="2:10" x14ac:dyDescent="0.25">
      <c r="B1275" s="50">
        <v>343</v>
      </c>
      <c r="C1275" s="45">
        <v>-1</v>
      </c>
      <c r="D1275" s="45">
        <v>-1.0120879881186284</v>
      </c>
      <c r="E1275" s="52">
        <v>1.2087988118628434E-2</v>
      </c>
      <c r="F1275" s="2">
        <f t="shared" si="6"/>
        <v>1</v>
      </c>
      <c r="G1275" s="47"/>
      <c r="H1275" s="40"/>
      <c r="I1275" s="40">
        <v>-1.4937771443417944</v>
      </c>
      <c r="J1275" s="25">
        <f>$K$1089</f>
        <v>1</v>
      </c>
    </row>
    <row r="1276" spans="2:10" x14ac:dyDescent="0.25">
      <c r="B1276" s="50">
        <v>344</v>
      </c>
      <c r="C1276" s="45">
        <v>-1</v>
      </c>
      <c r="D1276" s="45">
        <v>-1.0120880109616115</v>
      </c>
      <c r="E1276" s="52">
        <v>1.2088010961611495E-2</v>
      </c>
      <c r="F1276" s="2">
        <f t="shared" si="6"/>
        <v>1</v>
      </c>
      <c r="G1276" s="47"/>
      <c r="H1276" s="40"/>
      <c r="I1276" s="40">
        <v>-1.488464006876755</v>
      </c>
      <c r="J1276" s="25">
        <f>$K$1089</f>
        <v>1</v>
      </c>
    </row>
    <row r="1277" spans="2:10" x14ac:dyDescent="0.25">
      <c r="B1277" s="50">
        <v>347</v>
      </c>
      <c r="C1277" s="45">
        <v>4.3917731411351753</v>
      </c>
      <c r="D1277" s="45">
        <v>4.2144005738111368</v>
      </c>
      <c r="E1277" s="52">
        <v>0.1773725673240385</v>
      </c>
      <c r="F1277" s="2">
        <f t="shared" si="6"/>
        <v>1</v>
      </c>
      <c r="G1277" s="47"/>
      <c r="H1277" s="40"/>
      <c r="I1277" s="40">
        <v>-1.488464006876755</v>
      </c>
      <c r="J1277" s="25">
        <v>0</v>
      </c>
    </row>
    <row r="1278" spans="2:10" x14ac:dyDescent="0.25">
      <c r="B1278" s="50">
        <v>348</v>
      </c>
      <c r="C1278" s="45">
        <v>2.817741873407456</v>
      </c>
      <c r="D1278" s="45">
        <v>2.1624475763026441</v>
      </c>
      <c r="E1278" s="52">
        <v>0.65529429710481191</v>
      </c>
      <c r="F1278" s="2">
        <f t="shared" si="6"/>
        <v>0</v>
      </c>
      <c r="G1278" s="47"/>
      <c r="H1278" s="40"/>
      <c r="I1278" s="40">
        <v>-1.4831508694117153</v>
      </c>
      <c r="J1278" s="25">
        <v>0</v>
      </c>
    </row>
    <row r="1279" spans="2:10" x14ac:dyDescent="0.25">
      <c r="B1279" s="50">
        <v>349</v>
      </c>
      <c r="C1279" s="45">
        <v>-1</v>
      </c>
      <c r="D1279" s="45">
        <v>-0.21929282504196124</v>
      </c>
      <c r="E1279" s="52">
        <v>-0.78070717495803876</v>
      </c>
      <c r="F1279" s="2">
        <f t="shared" si="6"/>
        <v>1</v>
      </c>
      <c r="G1279" s="47"/>
      <c r="H1279" s="40"/>
      <c r="I1279" s="40">
        <v>-1.4831508694117153</v>
      </c>
      <c r="J1279" s="25">
        <f>$K$1089</f>
        <v>1</v>
      </c>
    </row>
    <row r="1280" spans="2:10" x14ac:dyDescent="0.25">
      <c r="B1280" s="50">
        <v>350</v>
      </c>
      <c r="C1280" s="45">
        <v>-1</v>
      </c>
      <c r="D1280" s="45">
        <v>-1.0098461958247995</v>
      </c>
      <c r="E1280" s="52">
        <v>9.8461958247995085E-3</v>
      </c>
      <c r="F1280" s="2">
        <f t="shared" si="6"/>
        <v>1</v>
      </c>
      <c r="G1280" s="47"/>
      <c r="H1280" s="40"/>
      <c r="I1280" s="40">
        <v>-1.4778377319466758</v>
      </c>
      <c r="J1280" s="25">
        <f>$K$1089</f>
        <v>1</v>
      </c>
    </row>
    <row r="1281" spans="2:10" x14ac:dyDescent="0.25">
      <c r="B1281" s="50">
        <v>351</v>
      </c>
      <c r="C1281" s="45">
        <v>-1</v>
      </c>
      <c r="D1281" s="45">
        <v>-1.0120879881186284</v>
      </c>
      <c r="E1281" s="52">
        <v>1.2087988118628434E-2</v>
      </c>
      <c r="F1281" s="2">
        <f t="shared" si="6"/>
        <v>1</v>
      </c>
      <c r="G1281" s="47"/>
      <c r="H1281" s="40"/>
      <c r="I1281" s="40">
        <v>-1.4778377319466758</v>
      </c>
      <c r="J1281" s="25">
        <v>0</v>
      </c>
    </row>
    <row r="1282" spans="2:10" x14ac:dyDescent="0.25">
      <c r="B1282" s="50">
        <v>352</v>
      </c>
      <c r="C1282" s="45">
        <v>-1</v>
      </c>
      <c r="D1282" s="45">
        <v>-1.0120880109616115</v>
      </c>
      <c r="E1282" s="52">
        <v>1.2088010961611495E-2</v>
      </c>
      <c r="F1282" s="2">
        <f t="shared" si="6"/>
        <v>1</v>
      </c>
      <c r="G1282" s="47"/>
      <c r="H1282" s="40"/>
      <c r="I1282" s="40">
        <v>-1.4725245944816363</v>
      </c>
      <c r="J1282" s="25">
        <v>0</v>
      </c>
    </row>
    <row r="1283" spans="2:10" x14ac:dyDescent="0.25">
      <c r="B1283" s="50">
        <v>354</v>
      </c>
      <c r="C1283" s="45">
        <v>4.0607799220937508</v>
      </c>
      <c r="D1283" s="45">
        <v>4.3656361926468872</v>
      </c>
      <c r="E1283" s="52">
        <v>-0.30485627055313635</v>
      </c>
      <c r="F1283" s="2">
        <f t="shared" si="6"/>
        <v>1</v>
      </c>
      <c r="G1283" s="47"/>
      <c r="H1283" s="40"/>
      <c r="I1283" s="40">
        <v>-1.4725245944816363</v>
      </c>
      <c r="J1283" s="25">
        <f>$K$1089</f>
        <v>1</v>
      </c>
    </row>
    <row r="1284" spans="2:10" x14ac:dyDescent="0.25">
      <c r="B1284" s="50">
        <v>355</v>
      </c>
      <c r="C1284" s="45">
        <v>4.4972528447282896</v>
      </c>
      <c r="D1284" s="45">
        <v>4.3588590424104634</v>
      </c>
      <c r="E1284" s="52">
        <v>0.13839380231782616</v>
      </c>
      <c r="F1284" s="2">
        <f t="shared" si="6"/>
        <v>1</v>
      </c>
      <c r="G1284" s="47"/>
      <c r="H1284" s="40"/>
      <c r="I1284" s="40">
        <v>-1.4672114570165968</v>
      </c>
      <c r="J1284" s="25">
        <f>$K$1089</f>
        <v>1</v>
      </c>
    </row>
    <row r="1285" spans="2:10" x14ac:dyDescent="0.25">
      <c r="B1285" s="50">
        <v>356</v>
      </c>
      <c r="C1285" s="45">
        <v>4.1823158530220983</v>
      </c>
      <c r="D1285" s="45">
        <v>3.7292052939120746</v>
      </c>
      <c r="E1285" s="52">
        <v>0.45311055911002374</v>
      </c>
      <c r="F1285" s="2">
        <f t="shared" si="6"/>
        <v>1</v>
      </c>
      <c r="G1285" s="47"/>
      <c r="H1285" s="40"/>
      <c r="I1285" s="40">
        <v>-1.4672114570165968</v>
      </c>
      <c r="J1285" s="25">
        <v>0</v>
      </c>
    </row>
    <row r="1286" spans="2:10" x14ac:dyDescent="0.25">
      <c r="B1286" s="50">
        <v>357</v>
      </c>
      <c r="C1286" s="45">
        <v>1.8951928534003275</v>
      </c>
      <c r="D1286" s="45">
        <v>-0.34915954451271736</v>
      </c>
      <c r="E1286" s="52">
        <v>2.2443523979130449</v>
      </c>
      <c r="F1286" s="2">
        <f t="shared" si="6"/>
        <v>0</v>
      </c>
      <c r="G1286" s="47"/>
      <c r="H1286" s="40"/>
      <c r="I1286" s="40">
        <v>-1.4618983195515574</v>
      </c>
      <c r="J1286" s="25">
        <v>0</v>
      </c>
    </row>
    <row r="1287" spans="2:10" x14ac:dyDescent="0.25">
      <c r="B1287" s="50">
        <v>359</v>
      </c>
      <c r="C1287" s="45">
        <v>-1</v>
      </c>
      <c r="D1287" s="45">
        <v>-1.0120880111701118</v>
      </c>
      <c r="E1287" s="52">
        <v>1.2088011170111823E-2</v>
      </c>
      <c r="F1287" s="2">
        <f t="shared" si="6"/>
        <v>1</v>
      </c>
      <c r="G1287" s="47"/>
      <c r="H1287" s="40"/>
      <c r="I1287" s="40">
        <v>-1.4618983195515574</v>
      </c>
      <c r="J1287" s="25">
        <f>$K$1089</f>
        <v>1</v>
      </c>
    </row>
    <row r="1288" spans="2:10" x14ac:dyDescent="0.25">
      <c r="B1288" s="50">
        <v>362</v>
      </c>
      <c r="C1288" s="45">
        <v>4.1823158530220983</v>
      </c>
      <c r="D1288" s="45">
        <v>4.3588590424104634</v>
      </c>
      <c r="E1288" s="52">
        <v>-0.17654318938836511</v>
      </c>
      <c r="F1288" s="2">
        <f t="shared" si="6"/>
        <v>1</v>
      </c>
      <c r="G1288" s="47"/>
      <c r="H1288" s="40"/>
      <c r="I1288" s="40">
        <v>-1.4565851820865177</v>
      </c>
      <c r="J1288" s="25">
        <f>$K$1089</f>
        <v>1</v>
      </c>
    </row>
    <row r="1289" spans="2:10" x14ac:dyDescent="0.25">
      <c r="B1289" s="50">
        <v>363</v>
      </c>
      <c r="C1289" s="45">
        <v>3.2931328620723654</v>
      </c>
      <c r="D1289" s="45">
        <v>3.7292052939120746</v>
      </c>
      <c r="E1289" s="52">
        <v>-0.43607243183970912</v>
      </c>
      <c r="F1289" s="2">
        <f t="shared" si="6"/>
        <v>1</v>
      </c>
      <c r="G1289" s="47"/>
      <c r="H1289" s="40"/>
      <c r="I1289" s="40">
        <v>-1.4565851820865177</v>
      </c>
      <c r="J1289" s="25">
        <v>0</v>
      </c>
    </row>
    <row r="1290" spans="2:10" x14ac:dyDescent="0.25">
      <c r="B1290" s="50">
        <v>364</v>
      </c>
      <c r="C1290" s="45">
        <v>-1</v>
      </c>
      <c r="D1290" s="45">
        <v>0.22529680111434858</v>
      </c>
      <c r="E1290" s="52">
        <v>-1.2252968011143486</v>
      </c>
      <c r="F1290" s="2">
        <f t="shared" si="6"/>
        <v>0</v>
      </c>
      <c r="G1290" s="47"/>
      <c r="H1290" s="40"/>
      <c r="I1290" s="40">
        <v>-1.4512720446214782</v>
      </c>
      <c r="J1290" s="25">
        <v>0</v>
      </c>
    </row>
    <row r="1291" spans="2:10" x14ac:dyDescent="0.25">
      <c r="B1291" s="50">
        <v>365</v>
      </c>
      <c r="C1291" s="45">
        <v>-1</v>
      </c>
      <c r="D1291" s="45">
        <v>-0.34915954451271736</v>
      </c>
      <c r="E1291" s="52">
        <v>-0.65084045548728264</v>
      </c>
      <c r="F1291" s="2">
        <f t="shared" si="6"/>
        <v>1</v>
      </c>
      <c r="G1291" s="47"/>
      <c r="H1291" s="40"/>
      <c r="I1291" s="40">
        <v>-1.4512720446214782</v>
      </c>
      <c r="J1291" s="25">
        <f>$K$1089</f>
        <v>1</v>
      </c>
    </row>
    <row r="1292" spans="2:10" x14ac:dyDescent="0.25">
      <c r="B1292" s="50">
        <v>366</v>
      </c>
      <c r="C1292" s="45">
        <v>-1</v>
      </c>
      <c r="D1292" s="45">
        <v>-1.0118080990469931</v>
      </c>
      <c r="E1292" s="52">
        <v>1.1808099046993092E-2</v>
      </c>
      <c r="F1292" s="2">
        <f t="shared" si="6"/>
        <v>1</v>
      </c>
      <c r="G1292" s="47"/>
      <c r="H1292" s="40"/>
      <c r="I1292" s="40">
        <v>-1.4459589071564387</v>
      </c>
      <c r="J1292" s="25">
        <f>$K$1089</f>
        <v>1</v>
      </c>
    </row>
    <row r="1293" spans="2:10" x14ac:dyDescent="0.25">
      <c r="B1293" s="50">
        <v>368</v>
      </c>
      <c r="C1293" s="45">
        <v>-1</v>
      </c>
      <c r="D1293" s="45">
        <v>-1.0120880115364699</v>
      </c>
      <c r="E1293" s="52">
        <v>1.2088011536469878E-2</v>
      </c>
      <c r="F1293" s="2">
        <f t="shared" si="6"/>
        <v>1</v>
      </c>
      <c r="G1293" s="47"/>
      <c r="H1293" s="40"/>
      <c r="I1293" s="40">
        <v>-1.4459589071564387</v>
      </c>
      <c r="J1293" s="25">
        <v>0</v>
      </c>
    </row>
    <row r="1294" spans="2:10" x14ac:dyDescent="0.25">
      <c r="B1294" s="50">
        <v>369</v>
      </c>
      <c r="C1294" s="45">
        <v>4.3917731411351753</v>
      </c>
      <c r="D1294" s="45">
        <v>4.3674960900820494</v>
      </c>
      <c r="E1294" s="52">
        <v>2.4277051053125831E-2</v>
      </c>
      <c r="F1294" s="2">
        <f t="shared" si="6"/>
        <v>1</v>
      </c>
      <c r="G1294" s="47"/>
      <c r="H1294" s="40"/>
      <c r="I1294" s="40">
        <v>-1.4406457696913992</v>
      </c>
      <c r="J1294" s="25">
        <v>0</v>
      </c>
    </row>
    <row r="1295" spans="2:10" x14ac:dyDescent="0.25">
      <c r="B1295" s="50">
        <v>370</v>
      </c>
      <c r="C1295" s="45">
        <v>3.4560445715737376</v>
      </c>
      <c r="D1295" s="45">
        <v>4.3588590424104634</v>
      </c>
      <c r="E1295" s="52">
        <v>-0.90281447083672584</v>
      </c>
      <c r="F1295" s="2">
        <f t="shared" si="6"/>
        <v>1</v>
      </c>
      <c r="G1295" s="47"/>
      <c r="H1295" s="40"/>
      <c r="I1295" s="40">
        <v>-1.4406457696913992</v>
      </c>
      <c r="J1295" s="25">
        <f>$K$1089</f>
        <v>1</v>
      </c>
    </row>
    <row r="1296" spans="2:10" x14ac:dyDescent="0.25">
      <c r="B1296" s="50">
        <v>372</v>
      </c>
      <c r="C1296" s="45">
        <v>-1</v>
      </c>
      <c r="D1296" s="45">
        <v>0.22529680111434858</v>
      </c>
      <c r="E1296" s="52">
        <v>-1.2252968011143486</v>
      </c>
      <c r="F1296" s="2">
        <f t="shared" si="6"/>
        <v>0</v>
      </c>
      <c r="G1296" s="47"/>
      <c r="H1296" s="40"/>
      <c r="I1296" s="40">
        <v>-1.4353326322263598</v>
      </c>
      <c r="J1296" s="25">
        <f>$K$1089</f>
        <v>1</v>
      </c>
    </row>
    <row r="1297" spans="2:10" x14ac:dyDescent="0.25">
      <c r="B1297" s="50">
        <v>373</v>
      </c>
      <c r="C1297" s="45">
        <v>-1</v>
      </c>
      <c r="D1297" s="45">
        <v>-0.34915954451271736</v>
      </c>
      <c r="E1297" s="52">
        <v>-0.65084045548728264</v>
      </c>
      <c r="F1297" s="2">
        <f t="shared" si="6"/>
        <v>1</v>
      </c>
      <c r="G1297" s="47"/>
      <c r="H1297" s="40"/>
      <c r="I1297" s="40">
        <v>-1.4353326322263598</v>
      </c>
      <c r="J1297" s="25">
        <v>0</v>
      </c>
    </row>
    <row r="1298" spans="2:10" x14ac:dyDescent="0.25">
      <c r="B1298" s="50">
        <v>374</v>
      </c>
      <c r="C1298" s="45">
        <v>-1</v>
      </c>
      <c r="D1298" s="45">
        <v>-1.0118080990469931</v>
      </c>
      <c r="E1298" s="52">
        <v>1.1808099046993092E-2</v>
      </c>
      <c r="F1298" s="2">
        <f t="shared" si="6"/>
        <v>1</v>
      </c>
      <c r="G1298" s="47"/>
      <c r="H1298" s="40"/>
      <c r="I1298" s="40">
        <v>-1.4300194947613201</v>
      </c>
      <c r="J1298" s="25">
        <v>0</v>
      </c>
    </row>
    <row r="1299" spans="2:10" x14ac:dyDescent="0.25">
      <c r="B1299" s="50">
        <v>375</v>
      </c>
      <c r="C1299" s="45">
        <v>-1</v>
      </c>
      <c r="D1299" s="45">
        <v>-1.0120879978119293</v>
      </c>
      <c r="E1299" s="52">
        <v>1.2087997811929263E-2</v>
      </c>
      <c r="F1299" s="2">
        <f t="shared" si="6"/>
        <v>1</v>
      </c>
      <c r="G1299" s="47"/>
      <c r="H1299" s="40"/>
      <c r="I1299" s="40">
        <v>-1.4300194947613201</v>
      </c>
      <c r="J1299" s="25">
        <f>$K$1089</f>
        <v>1</v>
      </c>
    </row>
    <row r="1300" spans="2:10" x14ac:dyDescent="0.25">
      <c r="B1300" s="50">
        <v>376</v>
      </c>
      <c r="C1300" s="45">
        <v>-1</v>
      </c>
      <c r="D1300" s="45">
        <v>-1.0120880115364699</v>
      </c>
      <c r="E1300" s="52">
        <v>1.2088011536469878E-2</v>
      </c>
      <c r="F1300" s="2">
        <f t="shared" si="6"/>
        <v>1</v>
      </c>
      <c r="G1300" s="47"/>
      <c r="H1300" s="40"/>
      <c r="I1300" s="40">
        <v>-1.4247063572962806</v>
      </c>
      <c r="J1300" s="25">
        <f>$K$1089</f>
        <v>1</v>
      </c>
    </row>
    <row r="1301" spans="2:10" x14ac:dyDescent="0.25">
      <c r="B1301" s="50">
        <v>377</v>
      </c>
      <c r="C1301" s="45">
        <v>4.4972528447282896</v>
      </c>
      <c r="D1301" s="45">
        <v>4.3674960900820494</v>
      </c>
      <c r="E1301" s="52">
        <v>0.12975675464624015</v>
      </c>
      <c r="F1301" s="2">
        <f t="shared" si="6"/>
        <v>1</v>
      </c>
      <c r="G1301" s="47"/>
      <c r="H1301" s="40"/>
      <c r="I1301" s="40">
        <v>-1.4247063572962806</v>
      </c>
      <c r="J1301" s="25">
        <v>0</v>
      </c>
    </row>
    <row r="1302" spans="2:10" x14ac:dyDescent="0.25">
      <c r="B1302" s="50">
        <v>378</v>
      </c>
      <c r="C1302" s="45">
        <v>4.7531118182119849</v>
      </c>
      <c r="D1302" s="45">
        <v>4.3588590424104634</v>
      </c>
      <c r="E1302" s="52">
        <v>0.39425277580152152</v>
      </c>
      <c r="F1302" s="2">
        <f t="shared" si="6"/>
        <v>1</v>
      </c>
      <c r="G1302" s="47"/>
      <c r="H1302" s="40"/>
      <c r="I1302" s="40">
        <v>-1.4193932198312411</v>
      </c>
      <c r="J1302" s="25">
        <v>0</v>
      </c>
    </row>
    <row r="1303" spans="2:10" x14ac:dyDescent="0.25">
      <c r="B1303" s="50">
        <v>379</v>
      </c>
      <c r="C1303" s="45">
        <v>2.6382309020866219</v>
      </c>
      <c r="D1303" s="45">
        <v>3.7292052939120746</v>
      </c>
      <c r="E1303" s="52">
        <v>-1.0909743918254526</v>
      </c>
      <c r="F1303" s="2">
        <f t="shared" si="6"/>
        <v>0</v>
      </c>
      <c r="G1303" s="47"/>
      <c r="H1303" s="40"/>
      <c r="I1303" s="40">
        <v>-1.4193932198312411</v>
      </c>
      <c r="J1303" s="25">
        <f>$K$1089</f>
        <v>1</v>
      </c>
    </row>
    <row r="1304" spans="2:10" x14ac:dyDescent="0.25">
      <c r="B1304" s="50">
        <v>381</v>
      </c>
      <c r="C1304" s="45">
        <v>-1</v>
      </c>
      <c r="D1304" s="45">
        <v>-0.34915954451271736</v>
      </c>
      <c r="E1304" s="52">
        <v>-0.65084045548728264</v>
      </c>
      <c r="F1304" s="2">
        <f t="shared" si="6"/>
        <v>1</v>
      </c>
      <c r="G1304" s="47"/>
      <c r="H1304" s="40"/>
      <c r="I1304" s="40">
        <v>-1.4140800823662016</v>
      </c>
      <c r="J1304" s="25">
        <f>$K$1089</f>
        <v>1</v>
      </c>
    </row>
    <row r="1305" spans="2:10" x14ac:dyDescent="0.25">
      <c r="B1305" s="50">
        <v>382</v>
      </c>
      <c r="C1305" s="45">
        <v>-1</v>
      </c>
      <c r="D1305" s="45">
        <v>-1.0118080990469931</v>
      </c>
      <c r="E1305" s="52">
        <v>1.1808099046993092E-2</v>
      </c>
      <c r="F1305" s="2">
        <f t="shared" si="6"/>
        <v>1</v>
      </c>
      <c r="G1305" s="47"/>
      <c r="H1305" s="40"/>
      <c r="I1305" s="40">
        <v>-1.4140800823662016</v>
      </c>
      <c r="J1305" s="25">
        <v>0</v>
      </c>
    </row>
    <row r="1306" spans="2:10" x14ac:dyDescent="0.25">
      <c r="B1306" s="50">
        <v>384</v>
      </c>
      <c r="C1306" s="45">
        <v>-1</v>
      </c>
      <c r="D1306" s="45">
        <v>-1.0120880115364699</v>
      </c>
      <c r="E1306" s="52">
        <v>1.2088011536469878E-2</v>
      </c>
      <c r="F1306" s="2">
        <f t="shared" si="6"/>
        <v>1</v>
      </c>
      <c r="G1306" s="47"/>
      <c r="H1306" s="40"/>
      <c r="I1306" s="40">
        <v>-1.4087669449011622</v>
      </c>
      <c r="J1306" s="25">
        <v>0</v>
      </c>
    </row>
    <row r="1307" spans="2:10" x14ac:dyDescent="0.25">
      <c r="B1307" s="50">
        <v>385</v>
      </c>
      <c r="C1307" s="45">
        <v>4.5330934021073546</v>
      </c>
      <c r="D1307" s="45">
        <v>4.3667597347986735</v>
      </c>
      <c r="E1307" s="52">
        <v>0.16633366730868104</v>
      </c>
      <c r="F1307" s="2">
        <f t="shared" si="6"/>
        <v>1</v>
      </c>
      <c r="G1307" s="47"/>
      <c r="H1307" s="40"/>
      <c r="I1307" s="40">
        <v>-1.4087669449011622</v>
      </c>
      <c r="J1307" s="25">
        <f>$K$1089</f>
        <v>1</v>
      </c>
    </row>
    <row r="1308" spans="2:10" x14ac:dyDescent="0.25">
      <c r="B1308" s="50">
        <v>386</v>
      </c>
      <c r="C1308" s="45">
        <v>4.5330934021073546</v>
      </c>
      <c r="D1308" s="45">
        <v>4.3633052754123689</v>
      </c>
      <c r="E1308" s="52">
        <v>0.16978812669498566</v>
      </c>
      <c r="F1308" s="2">
        <f t="shared" si="6"/>
        <v>1</v>
      </c>
      <c r="G1308" s="47"/>
      <c r="H1308" s="40"/>
      <c r="I1308" s="40">
        <v>-1.4034538074361225</v>
      </c>
      <c r="J1308" s="25">
        <f>$K$1089</f>
        <v>1</v>
      </c>
    </row>
    <row r="1309" spans="2:10" x14ac:dyDescent="0.25">
      <c r="B1309" s="50">
        <v>387</v>
      </c>
      <c r="C1309" s="45">
        <v>4.686853525149302</v>
      </c>
      <c r="D1309" s="45">
        <v>4.347334412590949</v>
      </c>
      <c r="E1309" s="52">
        <v>0.33951911255835299</v>
      </c>
      <c r="F1309" s="2">
        <f t="shared" si="6"/>
        <v>1</v>
      </c>
      <c r="G1309" s="47"/>
      <c r="H1309" s="40"/>
      <c r="I1309" s="40">
        <v>-1.4034538074361225</v>
      </c>
      <c r="J1309" s="25">
        <v>0</v>
      </c>
    </row>
    <row r="1310" spans="2:10" x14ac:dyDescent="0.25">
      <c r="B1310" s="50">
        <v>388</v>
      </c>
      <c r="C1310" s="45">
        <v>3.9070762143792019</v>
      </c>
      <c r="D1310" s="45">
        <v>2.0114909411415494</v>
      </c>
      <c r="E1310" s="52">
        <v>1.8955852732376526</v>
      </c>
      <c r="F1310" s="2">
        <f t="shared" si="6"/>
        <v>0</v>
      </c>
      <c r="G1310" s="47"/>
      <c r="H1310" s="40"/>
      <c r="I1310" s="40">
        <v>-1.398140669971083</v>
      </c>
      <c r="J1310" s="25">
        <v>0</v>
      </c>
    </row>
    <row r="1311" spans="2:10" x14ac:dyDescent="0.25">
      <c r="B1311" s="50">
        <v>389</v>
      </c>
      <c r="C1311" s="45">
        <v>-1</v>
      </c>
      <c r="D1311" s="45">
        <v>-0.79292106435167842</v>
      </c>
      <c r="E1311" s="52">
        <v>-0.20707893564832158</v>
      </c>
      <c r="F1311" s="2">
        <f t="shared" si="6"/>
        <v>1</v>
      </c>
      <c r="G1311" s="47"/>
      <c r="H1311" s="40"/>
      <c r="I1311" s="40">
        <v>-1.398140669971083</v>
      </c>
      <c r="J1311" s="25">
        <f>$K$1089</f>
        <v>1</v>
      </c>
    </row>
    <row r="1312" spans="2:10" x14ac:dyDescent="0.25">
      <c r="B1312" s="50">
        <v>390</v>
      </c>
      <c r="C1312" s="45">
        <v>-1</v>
      </c>
      <c r="D1312" s="45">
        <v>-1.0120354450816742</v>
      </c>
      <c r="E1312" s="52">
        <v>1.2035445081674201E-2</v>
      </c>
      <c r="F1312" s="2">
        <f t="shared" si="6"/>
        <v>1</v>
      </c>
      <c r="G1312" s="47"/>
      <c r="H1312" s="40"/>
      <c r="I1312" s="40">
        <v>-1.3928275325060435</v>
      </c>
      <c r="J1312" s="25">
        <f>$K$1089</f>
        <v>1</v>
      </c>
    </row>
    <row r="1313" spans="2:10" x14ac:dyDescent="0.25">
      <c r="B1313" s="50">
        <v>392</v>
      </c>
      <c r="C1313" s="45">
        <v>-1</v>
      </c>
      <c r="D1313" s="45">
        <v>-1.0120880116417248</v>
      </c>
      <c r="E1313" s="52">
        <v>1.2088011641724794E-2</v>
      </c>
      <c r="F1313" s="2">
        <f t="shared" si="6"/>
        <v>1</v>
      </c>
      <c r="G1313" s="47"/>
      <c r="H1313" s="40"/>
      <c r="I1313" s="40">
        <v>-1.3928275325060435</v>
      </c>
      <c r="J1313" s="25">
        <v>0</v>
      </c>
    </row>
    <row r="1314" spans="2:10" x14ac:dyDescent="0.25">
      <c r="B1314" s="50">
        <v>393</v>
      </c>
      <c r="C1314" s="45">
        <v>4.5246182877620722</v>
      </c>
      <c r="D1314" s="45">
        <v>4.3667597347986735</v>
      </c>
      <c r="E1314" s="52">
        <v>0.15785855296339868</v>
      </c>
      <c r="F1314" s="2">
        <f t="shared" si="6"/>
        <v>1</v>
      </c>
      <c r="G1314" s="47"/>
      <c r="H1314" s="40"/>
      <c r="I1314" s="40">
        <v>-1.387514395041004</v>
      </c>
      <c r="J1314" s="25">
        <v>0</v>
      </c>
    </row>
    <row r="1315" spans="2:10" x14ac:dyDescent="0.25">
      <c r="B1315" s="50">
        <v>394</v>
      </c>
      <c r="C1315" s="45">
        <v>4.5504833470612498</v>
      </c>
      <c r="D1315" s="45">
        <v>4.347334412590949</v>
      </c>
      <c r="E1315" s="52">
        <v>0.2031489344703008</v>
      </c>
      <c r="F1315" s="2">
        <f t="shared" si="6"/>
        <v>1</v>
      </c>
      <c r="G1315" s="47"/>
      <c r="H1315" s="40"/>
      <c r="I1315" s="40">
        <v>-1.387514395041004</v>
      </c>
      <c r="J1315" s="25">
        <f>$K$1089</f>
        <v>1</v>
      </c>
    </row>
    <row r="1316" spans="2:10" x14ac:dyDescent="0.25">
      <c r="B1316" s="50">
        <v>395</v>
      </c>
      <c r="C1316" s="45">
        <v>0.3</v>
      </c>
      <c r="D1316" s="45">
        <v>2.0114909411415494</v>
      </c>
      <c r="E1316" s="52">
        <v>-1.7114909411415493</v>
      </c>
      <c r="F1316" s="2">
        <f t="shared" si="6"/>
        <v>0</v>
      </c>
      <c r="G1316" s="47"/>
      <c r="H1316" s="40"/>
      <c r="I1316" s="40">
        <v>-1.3822012575759643</v>
      </c>
      <c r="J1316" s="25">
        <f>$K$1089</f>
        <v>1</v>
      </c>
    </row>
    <row r="1317" spans="2:10" x14ac:dyDescent="0.25">
      <c r="B1317" s="50">
        <v>396</v>
      </c>
      <c r="C1317" s="45">
        <v>-1</v>
      </c>
      <c r="D1317" s="45">
        <v>-0.22757196085340059</v>
      </c>
      <c r="E1317" s="52">
        <v>-0.77242803914659941</v>
      </c>
      <c r="F1317" s="2">
        <f t="shared" si="6"/>
        <v>1</v>
      </c>
      <c r="G1317" s="47"/>
      <c r="H1317" s="40"/>
      <c r="I1317" s="40">
        <v>-1.3822012575759643</v>
      </c>
      <c r="J1317" s="25">
        <v>0</v>
      </c>
    </row>
    <row r="1318" spans="2:10" x14ac:dyDescent="0.25">
      <c r="B1318" s="50">
        <v>397</v>
      </c>
      <c r="C1318" s="45">
        <v>-1</v>
      </c>
      <c r="D1318" s="45">
        <v>-0.79292106435167842</v>
      </c>
      <c r="E1318" s="52">
        <v>-0.20707893564832158</v>
      </c>
      <c r="F1318" s="2">
        <f t="shared" si="6"/>
        <v>1</v>
      </c>
      <c r="G1318" s="47"/>
      <c r="H1318" s="40"/>
      <c r="I1318" s="40">
        <v>-1.3768881201109249</v>
      </c>
      <c r="J1318" s="25">
        <v>0</v>
      </c>
    </row>
    <row r="1319" spans="2:10" x14ac:dyDescent="0.25">
      <c r="B1319" s="50">
        <v>398</v>
      </c>
      <c r="C1319" s="45">
        <v>-1</v>
      </c>
      <c r="D1319" s="45">
        <v>-1.0120354450816742</v>
      </c>
      <c r="E1319" s="52">
        <v>1.2035445081674201E-2</v>
      </c>
      <c r="F1319" s="2">
        <f t="shared" si="6"/>
        <v>1</v>
      </c>
      <c r="G1319" s="47"/>
      <c r="H1319" s="40"/>
      <c r="I1319" s="40">
        <v>-1.3768881201109249</v>
      </c>
      <c r="J1319" s="25">
        <f>$K$1089</f>
        <v>1</v>
      </c>
    </row>
    <row r="1320" spans="2:10" x14ac:dyDescent="0.25">
      <c r="B1320" s="50">
        <v>399</v>
      </c>
      <c r="C1320" s="45">
        <v>-1</v>
      </c>
      <c r="D1320" s="45">
        <v>-1.0120880024950942</v>
      </c>
      <c r="E1320" s="52">
        <v>1.208800249509423E-2</v>
      </c>
      <c r="F1320" s="2">
        <f t="shared" si="6"/>
        <v>1</v>
      </c>
      <c r="G1320" s="47"/>
      <c r="H1320" s="40"/>
      <c r="I1320" s="40">
        <v>-1.3715749826458854</v>
      </c>
      <c r="J1320" s="25">
        <f>$K$1089</f>
        <v>1</v>
      </c>
    </row>
    <row r="1321" spans="2:10" x14ac:dyDescent="0.25">
      <c r="B1321" s="50">
        <v>400</v>
      </c>
      <c r="C1321" s="45">
        <v>-1</v>
      </c>
      <c r="D1321" s="45">
        <v>-1.0120880116417248</v>
      </c>
      <c r="E1321" s="52">
        <v>1.2088011641724794E-2</v>
      </c>
      <c r="F1321" s="2">
        <f t="shared" si="6"/>
        <v>1</v>
      </c>
      <c r="G1321" s="47"/>
      <c r="H1321" s="40"/>
      <c r="I1321" s="40">
        <v>-1.3715749826458854</v>
      </c>
      <c r="J1321" s="25">
        <v>0</v>
      </c>
    </row>
    <row r="1322" spans="2:10" x14ac:dyDescent="0.25">
      <c r="B1322" s="50">
        <v>401</v>
      </c>
      <c r="C1322" s="45">
        <v>4.0607799220937508</v>
      </c>
      <c r="D1322" s="45">
        <v>4.3667597347986735</v>
      </c>
      <c r="E1322" s="52">
        <v>-0.30597981270492269</v>
      </c>
      <c r="F1322" s="2">
        <f t="shared" si="6"/>
        <v>1</v>
      </c>
      <c r="G1322" s="47"/>
      <c r="H1322" s="40"/>
      <c r="I1322" s="40">
        <v>-1.3662618451808459</v>
      </c>
      <c r="J1322" s="25">
        <v>0</v>
      </c>
    </row>
    <row r="1323" spans="2:10" x14ac:dyDescent="0.25">
      <c r="B1323" s="50">
        <v>402</v>
      </c>
      <c r="C1323" s="45">
        <v>4.3917731411351753</v>
      </c>
      <c r="D1323" s="45">
        <v>4.347334412590949</v>
      </c>
      <c r="E1323" s="52">
        <v>4.4438728544226258E-2</v>
      </c>
      <c r="F1323" s="2">
        <f t="shared" si="6"/>
        <v>1</v>
      </c>
      <c r="G1323" s="47"/>
      <c r="H1323" s="40"/>
      <c r="I1323" s="40">
        <v>-1.3662618451808459</v>
      </c>
      <c r="J1323" s="25">
        <f>$K$1089</f>
        <v>1</v>
      </c>
    </row>
    <row r="1324" spans="2:10" x14ac:dyDescent="0.25">
      <c r="B1324" s="50">
        <v>403</v>
      </c>
      <c r="C1324" s="45">
        <v>2.2097322704296398</v>
      </c>
      <c r="D1324" s="45">
        <v>2.0114909411415494</v>
      </c>
      <c r="E1324" s="52">
        <v>0.19824132928809046</v>
      </c>
      <c r="F1324" s="2">
        <f t="shared" ref="F1324:F1335" si="7">IF(E1324&lt;-1,0,IF(E1324&gt;0.5,0,1))</f>
        <v>1</v>
      </c>
      <c r="G1324" s="47"/>
      <c r="H1324" s="40"/>
      <c r="I1324" s="40">
        <v>-1.3609487077158064</v>
      </c>
      <c r="J1324" s="25">
        <f>$K$1089</f>
        <v>1</v>
      </c>
    </row>
    <row r="1325" spans="2:10" x14ac:dyDescent="0.25">
      <c r="B1325" s="50">
        <v>404</v>
      </c>
      <c r="C1325" s="45">
        <v>-1</v>
      </c>
      <c r="D1325" s="45">
        <v>-0.22757196085340059</v>
      </c>
      <c r="E1325" s="52">
        <v>-0.77242803914659941</v>
      </c>
      <c r="F1325" s="2">
        <f t="shared" si="7"/>
        <v>1</v>
      </c>
      <c r="G1325" s="47"/>
      <c r="H1325" s="40"/>
      <c r="I1325" s="40">
        <v>-1.3609487077158064</v>
      </c>
      <c r="J1325" s="25">
        <v>0</v>
      </c>
    </row>
    <row r="1326" spans="2:10" x14ac:dyDescent="0.25">
      <c r="B1326" s="50">
        <v>405</v>
      </c>
      <c r="C1326" s="45">
        <v>-1</v>
      </c>
      <c r="D1326" s="45">
        <v>-0.79292106435167842</v>
      </c>
      <c r="E1326" s="52">
        <v>-0.20707893564832158</v>
      </c>
      <c r="F1326" s="2">
        <f t="shared" si="7"/>
        <v>1</v>
      </c>
      <c r="G1326" s="47"/>
      <c r="H1326" s="40"/>
      <c r="I1326" s="40">
        <v>-1.3556355702507668</v>
      </c>
      <c r="J1326" s="25">
        <v>0</v>
      </c>
    </row>
    <row r="1327" spans="2:10" x14ac:dyDescent="0.25">
      <c r="B1327" s="50">
        <v>406</v>
      </c>
      <c r="C1327" s="45">
        <v>-1</v>
      </c>
      <c r="D1327" s="45">
        <v>-1.0120354450816742</v>
      </c>
      <c r="E1327" s="52">
        <v>1.2035445081674201E-2</v>
      </c>
      <c r="F1327" s="2">
        <f t="shared" si="7"/>
        <v>1</v>
      </c>
      <c r="G1327" s="47"/>
      <c r="H1327" s="40"/>
      <c r="I1327" s="40">
        <v>-1.3556355702507668</v>
      </c>
      <c r="J1327" s="25">
        <f>$K$1089</f>
        <v>1</v>
      </c>
    </row>
    <row r="1328" spans="2:10" x14ac:dyDescent="0.25">
      <c r="B1328" s="50">
        <v>407</v>
      </c>
      <c r="C1328" s="45">
        <v>-1</v>
      </c>
      <c r="D1328" s="45">
        <v>-1.0120880024950942</v>
      </c>
      <c r="E1328" s="52">
        <v>1.208800249509423E-2</v>
      </c>
      <c r="F1328" s="2">
        <f t="shared" si="7"/>
        <v>1</v>
      </c>
      <c r="G1328" s="47"/>
      <c r="H1328" s="40"/>
      <c r="I1328" s="40">
        <v>-1.3503224327857273</v>
      </c>
      <c r="J1328" s="25">
        <f>$K$1089</f>
        <v>1</v>
      </c>
    </row>
    <row r="1329" spans="2:10" x14ac:dyDescent="0.25">
      <c r="B1329" s="50">
        <v>408</v>
      </c>
      <c r="C1329" s="45">
        <v>-1</v>
      </c>
      <c r="D1329" s="45">
        <v>-1.0120880116417248</v>
      </c>
      <c r="E1329" s="52">
        <v>1.2088011641724794E-2</v>
      </c>
      <c r="F1329" s="2">
        <f t="shared" si="7"/>
        <v>1</v>
      </c>
      <c r="G1329" s="47"/>
      <c r="H1329" s="40"/>
      <c r="I1329" s="40">
        <v>-1.3503224327857273</v>
      </c>
      <c r="J1329" s="25">
        <v>0</v>
      </c>
    </row>
    <row r="1330" spans="2:10" x14ac:dyDescent="0.25">
      <c r="B1330" s="50">
        <v>410</v>
      </c>
      <c r="C1330" s="45">
        <v>5.0017971114426754</v>
      </c>
      <c r="D1330" s="45">
        <v>4.347334412590949</v>
      </c>
      <c r="E1330" s="52">
        <v>0.65446269885172637</v>
      </c>
      <c r="F1330" s="2">
        <f t="shared" si="7"/>
        <v>0</v>
      </c>
      <c r="G1330" s="47"/>
      <c r="H1330" s="40"/>
      <c r="I1330" s="40">
        <v>-1.3450092953206878</v>
      </c>
      <c r="J1330" s="25">
        <v>0</v>
      </c>
    </row>
    <row r="1331" spans="2:10" x14ac:dyDescent="0.25">
      <c r="B1331" s="50">
        <v>411</v>
      </c>
      <c r="C1331" s="45">
        <v>3.1699243915188187</v>
      </c>
      <c r="D1331" s="45">
        <v>2.0114909411415494</v>
      </c>
      <c r="E1331" s="52">
        <v>1.1584334503772693</v>
      </c>
      <c r="F1331" s="2">
        <f t="shared" si="7"/>
        <v>0</v>
      </c>
      <c r="G1331" s="47"/>
      <c r="H1331" s="40"/>
      <c r="I1331" s="40">
        <v>-1.3450092953206878</v>
      </c>
      <c r="J1331" s="25">
        <f>$K$1089</f>
        <v>1</v>
      </c>
    </row>
    <row r="1332" spans="2:10" x14ac:dyDescent="0.25">
      <c r="B1332" s="50">
        <v>413</v>
      </c>
      <c r="C1332" s="45">
        <v>-1</v>
      </c>
      <c r="D1332" s="45">
        <v>-0.79292106435167842</v>
      </c>
      <c r="E1332" s="52">
        <v>-0.20707893564832158</v>
      </c>
      <c r="F1332" s="2">
        <f t="shared" si="7"/>
        <v>1</v>
      </c>
      <c r="G1332" s="47"/>
      <c r="H1332" s="40"/>
      <c r="I1332" s="40">
        <v>-1.3396961578556483</v>
      </c>
      <c r="J1332" s="25">
        <f>$K$1089</f>
        <v>1</v>
      </c>
    </row>
    <row r="1333" spans="2:10" x14ac:dyDescent="0.25">
      <c r="B1333" s="50">
        <v>414</v>
      </c>
      <c r="C1333" s="45">
        <v>-1</v>
      </c>
      <c r="D1333" s="45">
        <v>-1.0120354450816742</v>
      </c>
      <c r="E1333" s="52">
        <v>1.2035445081674201E-2</v>
      </c>
      <c r="F1333" s="2">
        <f t="shared" si="7"/>
        <v>1</v>
      </c>
      <c r="G1333" s="47"/>
      <c r="H1333" s="40"/>
      <c r="I1333" s="40">
        <v>-1.3396961578556483</v>
      </c>
      <c r="J1333" s="25">
        <v>0</v>
      </c>
    </row>
    <row r="1334" spans="2:10" x14ac:dyDescent="0.25">
      <c r="B1334" s="50">
        <v>415</v>
      </c>
      <c r="C1334" s="45">
        <v>-1</v>
      </c>
      <c r="D1334" s="45">
        <v>-1.0120880024950942</v>
      </c>
      <c r="E1334" s="52">
        <v>1.208800249509423E-2</v>
      </c>
      <c r="F1334" s="2">
        <f t="shared" si="7"/>
        <v>1</v>
      </c>
      <c r="G1334" s="47"/>
      <c r="H1334" s="40"/>
      <c r="I1334" s="40">
        <v>-1.3343830203906089</v>
      </c>
      <c r="J1334" s="25">
        <v>0</v>
      </c>
    </row>
    <row r="1335" spans="2:10" ht="15.75" thickBot="1" x14ac:dyDescent="0.3">
      <c r="B1335" s="51">
        <v>416</v>
      </c>
      <c r="C1335" s="46">
        <v>-1</v>
      </c>
      <c r="D1335" s="46">
        <v>-1.0120880116417248</v>
      </c>
      <c r="E1335" s="53">
        <v>1.2088011641724794E-2</v>
      </c>
      <c r="F1335" s="2">
        <f t="shared" si="7"/>
        <v>1</v>
      </c>
      <c r="G1335" s="47"/>
      <c r="H1335" s="40"/>
      <c r="I1335" s="40">
        <v>-1.3343830203906089</v>
      </c>
      <c r="J1335" s="25">
        <f>$K$1089</f>
        <v>1</v>
      </c>
    </row>
    <row r="1336" spans="2:10" ht="15.75" thickBot="1" x14ac:dyDescent="0.3">
      <c r="B1336" s="176" t="s">
        <v>190</v>
      </c>
      <c r="C1336" s="177"/>
      <c r="D1336" s="177"/>
      <c r="E1336" s="177"/>
      <c r="F1336" s="179"/>
      <c r="G1336" s="47"/>
      <c r="H1336" s="40"/>
      <c r="I1336" s="40">
        <v>-1.3290698829255692</v>
      </c>
      <c r="J1336" s="25">
        <f>$K$1089</f>
        <v>1</v>
      </c>
    </row>
    <row r="1337" spans="2:10" x14ac:dyDescent="0.25">
      <c r="B1337" s="44"/>
      <c r="C1337" s="42" t="s">
        <v>191</v>
      </c>
      <c r="D1337" s="42" t="s">
        <v>192</v>
      </c>
      <c r="E1337" s="42" t="s">
        <v>193</v>
      </c>
      <c r="F1337" s="42" t="s">
        <v>194</v>
      </c>
      <c r="G1337" s="47"/>
      <c r="H1337" s="40"/>
      <c r="I1337" s="40">
        <v>-1.3290698829255692</v>
      </c>
      <c r="J1337" s="25">
        <v>0</v>
      </c>
    </row>
    <row r="1338" spans="2:10" x14ac:dyDescent="0.25">
      <c r="B1338" s="27" t="s">
        <v>195</v>
      </c>
      <c r="C1338" s="45">
        <v>-1.9533635350677128</v>
      </c>
      <c r="D1338" s="45">
        <v>-1.4892021218828759</v>
      </c>
      <c r="E1338" s="45">
        <v>-1.7212828284752943</v>
      </c>
      <c r="F1338" s="40">
        <v>2</v>
      </c>
      <c r="G1338" s="47"/>
      <c r="H1338" s="40"/>
      <c r="I1338" s="40">
        <v>-1.3237567454605297</v>
      </c>
      <c r="J1338" s="25">
        <v>0</v>
      </c>
    </row>
    <row r="1339" spans="2:10" x14ac:dyDescent="0.25">
      <c r="B1339" s="27" t="s">
        <v>196</v>
      </c>
      <c r="C1339" s="45">
        <v>-1.4892021218828759</v>
      </c>
      <c r="D1339" s="45">
        <v>-1.0250407086980391</v>
      </c>
      <c r="E1339" s="45">
        <v>-1.2571214152904575</v>
      </c>
      <c r="F1339" s="40">
        <v>6</v>
      </c>
      <c r="G1339" s="47"/>
      <c r="H1339" s="40"/>
      <c r="I1339" s="40">
        <v>-1.3237567454605297</v>
      </c>
      <c r="J1339" s="25">
        <f>$K$1089</f>
        <v>1</v>
      </c>
    </row>
    <row r="1340" spans="2:10" x14ac:dyDescent="0.25">
      <c r="B1340" s="27" t="s">
        <v>197</v>
      </c>
      <c r="C1340" s="45">
        <v>-1.0250407086980391</v>
      </c>
      <c r="D1340" s="45">
        <v>-0.56087929551320248</v>
      </c>
      <c r="E1340" s="45">
        <v>-0.79296000210562079</v>
      </c>
      <c r="F1340" s="40">
        <v>15</v>
      </c>
      <c r="G1340" s="47"/>
      <c r="H1340" s="40"/>
      <c r="I1340" s="40">
        <v>-1.3184436079954902</v>
      </c>
      <c r="J1340" s="25">
        <f>$K$1089</f>
        <v>1</v>
      </c>
    </row>
    <row r="1341" spans="2:10" x14ac:dyDescent="0.25">
      <c r="B1341" s="27" t="s">
        <v>198</v>
      </c>
      <c r="C1341" s="45">
        <v>-0.56087929551320248</v>
      </c>
      <c r="D1341" s="45">
        <v>-9.6717882328365645E-2</v>
      </c>
      <c r="E1341" s="45">
        <v>-0.32879858892078406</v>
      </c>
      <c r="F1341" s="40">
        <v>75</v>
      </c>
      <c r="G1341" s="47"/>
      <c r="H1341" s="40"/>
      <c r="I1341" s="40">
        <v>-1.3184436079954902</v>
      </c>
      <c r="J1341" s="25">
        <v>0</v>
      </c>
    </row>
    <row r="1342" spans="2:10" x14ac:dyDescent="0.25">
      <c r="B1342" s="27" t="s">
        <v>199</v>
      </c>
      <c r="C1342" s="45">
        <v>-9.6717882328365645E-2</v>
      </c>
      <c r="D1342" s="45">
        <v>0.36744353085647113</v>
      </c>
      <c r="E1342" s="45">
        <v>0.13536282426405274</v>
      </c>
      <c r="F1342" s="40">
        <v>210</v>
      </c>
      <c r="G1342" s="47"/>
      <c r="H1342" s="40"/>
      <c r="I1342" s="40">
        <v>-1.3131304705304507</v>
      </c>
      <c r="J1342" s="25">
        <v>0</v>
      </c>
    </row>
    <row r="1343" spans="2:10" x14ac:dyDescent="0.25">
      <c r="B1343" s="27" t="s">
        <v>200</v>
      </c>
      <c r="C1343" s="45">
        <v>0.36744353085647113</v>
      </c>
      <c r="D1343" s="45">
        <v>0.83160494404130791</v>
      </c>
      <c r="E1343" s="45">
        <v>0.5995242374488895</v>
      </c>
      <c r="F1343" s="40">
        <v>14</v>
      </c>
      <c r="G1343" s="47"/>
      <c r="H1343" s="40"/>
      <c r="I1343" s="40">
        <v>-1.3131304705304507</v>
      </c>
      <c r="J1343" s="25">
        <f>$K$1089</f>
        <v>1</v>
      </c>
    </row>
    <row r="1344" spans="2:10" x14ac:dyDescent="0.25">
      <c r="B1344" s="27" t="s">
        <v>201</v>
      </c>
      <c r="C1344" s="45">
        <v>0.83160494404130791</v>
      </c>
      <c r="D1344" s="45">
        <v>1.2957663572261446</v>
      </c>
      <c r="E1344" s="45">
        <v>1.0636856506337262</v>
      </c>
      <c r="F1344" s="40">
        <v>4</v>
      </c>
      <c r="G1344" s="47"/>
      <c r="H1344" s="40"/>
      <c r="I1344" s="40">
        <v>-1.3078173330654113</v>
      </c>
      <c r="J1344" s="25">
        <f>$K$1089</f>
        <v>1</v>
      </c>
    </row>
    <row r="1345" spans="2:10" x14ac:dyDescent="0.25">
      <c r="B1345" s="27" t="s">
        <v>202</v>
      </c>
      <c r="C1345" s="45">
        <v>1.2957663572261446</v>
      </c>
      <c r="D1345" s="45">
        <v>1.7599277704109815</v>
      </c>
      <c r="E1345" s="45">
        <v>1.5278470638185631</v>
      </c>
      <c r="F1345" s="40">
        <v>2</v>
      </c>
      <c r="G1345" s="47"/>
      <c r="H1345" s="40"/>
      <c r="I1345" s="40">
        <v>-1.3078173330654113</v>
      </c>
      <c r="J1345" s="25">
        <v>0</v>
      </c>
    </row>
    <row r="1346" spans="2:10" x14ac:dyDescent="0.25">
      <c r="B1346" s="27" t="s">
        <v>203</v>
      </c>
      <c r="C1346" s="45">
        <v>1.7599277704109815</v>
      </c>
      <c r="D1346" s="45">
        <v>2.2240891835958183</v>
      </c>
      <c r="E1346" s="45">
        <v>1.9920084770033999</v>
      </c>
      <c r="F1346" s="40">
        <v>1</v>
      </c>
      <c r="G1346" s="47"/>
      <c r="H1346" s="40"/>
      <c r="I1346" s="40">
        <v>-1.3025041956003716</v>
      </c>
      <c r="J1346" s="25">
        <v>0</v>
      </c>
    </row>
    <row r="1347" spans="2:10" ht="15.75" thickBot="1" x14ac:dyDescent="0.3">
      <c r="B1347" s="28" t="s">
        <v>204</v>
      </c>
      <c r="C1347" s="46">
        <v>2.2240891835958183</v>
      </c>
      <c r="D1347" s="46">
        <v>2.6882505967806551</v>
      </c>
      <c r="E1347" s="46">
        <v>2.4561698901882369</v>
      </c>
      <c r="F1347" s="41">
        <v>4</v>
      </c>
      <c r="G1347" s="47"/>
      <c r="H1347" s="40"/>
      <c r="I1347" s="40">
        <v>-1.3025041956003716</v>
      </c>
      <c r="J1347" s="25">
        <f>$K$1089</f>
        <v>1</v>
      </c>
    </row>
    <row r="1348" spans="2:10" ht="15.75" thickBot="1" x14ac:dyDescent="0.3">
      <c r="B1348" s="176" t="s">
        <v>185</v>
      </c>
      <c r="C1348" s="177"/>
      <c r="D1348" s="177"/>
      <c r="E1348" s="178"/>
      <c r="G1348" s="47"/>
      <c r="H1348" s="40"/>
      <c r="I1348" s="40">
        <v>-1.2971910581353321</v>
      </c>
      <c r="J1348" s="25">
        <f>$K$1089</f>
        <v>1</v>
      </c>
    </row>
    <row r="1349" spans="2:10" x14ac:dyDescent="0.25">
      <c r="B1349" s="49" t="s">
        <v>186</v>
      </c>
      <c r="C1349" s="42" t="s">
        <v>187</v>
      </c>
      <c r="D1349" s="42" t="s">
        <v>188</v>
      </c>
      <c r="E1349" s="43" t="s">
        <v>189</v>
      </c>
      <c r="G1349" s="47"/>
      <c r="H1349" s="40"/>
      <c r="I1349" s="40">
        <v>-1.2971910581353321</v>
      </c>
      <c r="J1349" s="25">
        <v>0</v>
      </c>
    </row>
    <row r="1350" spans="2:10" x14ac:dyDescent="0.25">
      <c r="B1350" s="47">
        <v>-1.9533635350677128</v>
      </c>
      <c r="C1350" s="40">
        <v>0</v>
      </c>
      <c r="D1350" s="40">
        <v>-1.9533635350677128</v>
      </c>
      <c r="E1350" s="25">
        <v>0</v>
      </c>
      <c r="G1350" s="47"/>
      <c r="H1350" s="40"/>
      <c r="I1350" s="40">
        <v>-1.2918779206702926</v>
      </c>
      <c r="J1350" s="25">
        <v>0</v>
      </c>
    </row>
    <row r="1351" spans="2:10" x14ac:dyDescent="0.25">
      <c r="B1351" s="47">
        <v>-1.9533635350677128</v>
      </c>
      <c r="C1351" s="40">
        <f>$F$1338</f>
        <v>2</v>
      </c>
      <c r="D1351" s="40">
        <v>-1.9533635350677128</v>
      </c>
      <c r="E1351" s="25">
        <f>$F$1338</f>
        <v>2</v>
      </c>
      <c r="G1351" s="47"/>
      <c r="H1351" s="40"/>
      <c r="I1351" s="40">
        <v>-1.2918779206702926</v>
      </c>
      <c r="J1351" s="25">
        <f>$K$1089</f>
        <v>1</v>
      </c>
    </row>
    <row r="1352" spans="2:10" x14ac:dyDescent="0.25">
      <c r="B1352" s="47">
        <v>-1.4892021218828759</v>
      </c>
      <c r="C1352" s="40">
        <f>$F$1338</f>
        <v>2</v>
      </c>
      <c r="D1352" s="40">
        <v>-1.944080306804016</v>
      </c>
      <c r="E1352" s="25">
        <f>$F$1338</f>
        <v>2</v>
      </c>
      <c r="G1352" s="47"/>
      <c r="H1352" s="40"/>
      <c r="I1352" s="40">
        <v>-1.2892213519377729</v>
      </c>
      <c r="J1352" s="25">
        <f>$K$1089</f>
        <v>1</v>
      </c>
    </row>
    <row r="1353" spans="2:10" x14ac:dyDescent="0.25">
      <c r="B1353" s="47">
        <v>-1.4892021218828759</v>
      </c>
      <c r="C1353" s="40">
        <v>0</v>
      </c>
      <c r="D1353" s="40">
        <v>-1.944080306804016</v>
      </c>
      <c r="E1353" s="25">
        <v>0</v>
      </c>
      <c r="G1353" s="47"/>
      <c r="H1353" s="40"/>
      <c r="I1353" s="40">
        <v>-1.2892213519377729</v>
      </c>
      <c r="J1353" s="25">
        <v>0</v>
      </c>
    </row>
    <row r="1354" spans="2:10" x14ac:dyDescent="0.25">
      <c r="B1354" s="47">
        <v>-1.4892021218828759</v>
      </c>
      <c r="C1354" s="40">
        <f>$F$1339</f>
        <v>6</v>
      </c>
      <c r="D1354" s="40">
        <v>-1.9347970785403192</v>
      </c>
      <c r="E1354" s="25">
        <v>0</v>
      </c>
      <c r="G1354" s="47"/>
      <c r="H1354" s="40"/>
      <c r="I1354" s="40">
        <v>-1.2892213519377729</v>
      </c>
      <c r="J1354" s="25">
        <v>0</v>
      </c>
    </row>
    <row r="1355" spans="2:10" x14ac:dyDescent="0.25">
      <c r="B1355" s="47">
        <v>-1.0250407086980391</v>
      </c>
      <c r="C1355" s="40">
        <f>$F$1339</f>
        <v>6</v>
      </c>
      <c r="D1355" s="40">
        <v>-1.9347970785403192</v>
      </c>
      <c r="E1355" s="25">
        <f>$F$1338</f>
        <v>2</v>
      </c>
      <c r="G1355" s="47"/>
      <c r="H1355" s="40"/>
      <c r="I1355" s="40">
        <v>-1.2892213519377729</v>
      </c>
      <c r="J1355" s="25">
        <f>$K$1090</f>
        <v>2</v>
      </c>
    </row>
    <row r="1356" spans="2:10" x14ac:dyDescent="0.25">
      <c r="B1356" s="47">
        <v>-1.0250407086980391</v>
      </c>
      <c r="C1356" s="40">
        <v>0</v>
      </c>
      <c r="D1356" s="40">
        <v>-1.9255138502766225</v>
      </c>
      <c r="E1356" s="25">
        <f>$F$1338</f>
        <v>2</v>
      </c>
      <c r="G1356" s="47"/>
      <c r="H1356" s="40"/>
      <c r="I1356" s="40">
        <v>-1.2839082144727334</v>
      </c>
      <c r="J1356" s="25">
        <f>$K$1090</f>
        <v>2</v>
      </c>
    </row>
    <row r="1357" spans="2:10" x14ac:dyDescent="0.25">
      <c r="B1357" s="47">
        <v>-1.0250407086980391</v>
      </c>
      <c r="C1357" s="40">
        <f>$F$1340</f>
        <v>15</v>
      </c>
      <c r="D1357" s="40">
        <v>-1.9255138502766225</v>
      </c>
      <c r="E1357" s="25">
        <v>0</v>
      </c>
      <c r="G1357" s="47"/>
      <c r="H1357" s="40"/>
      <c r="I1357" s="40">
        <v>-1.2839082144727334</v>
      </c>
      <c r="J1357" s="25">
        <v>0</v>
      </c>
    </row>
    <row r="1358" spans="2:10" x14ac:dyDescent="0.25">
      <c r="B1358" s="47">
        <v>-0.56087929551320226</v>
      </c>
      <c r="C1358" s="40">
        <f>$F$1340</f>
        <v>15</v>
      </c>
      <c r="D1358" s="40">
        <v>-1.9162306220129257</v>
      </c>
      <c r="E1358" s="25">
        <v>0</v>
      </c>
      <c r="G1358" s="47"/>
      <c r="H1358" s="40"/>
      <c r="I1358" s="40">
        <v>-1.2785950770076937</v>
      </c>
      <c r="J1358" s="25">
        <v>0</v>
      </c>
    </row>
    <row r="1359" spans="2:10" x14ac:dyDescent="0.25">
      <c r="B1359" s="47">
        <v>-0.56087929551320226</v>
      </c>
      <c r="C1359" s="40">
        <v>0</v>
      </c>
      <c r="D1359" s="40">
        <v>-1.9162306220129257</v>
      </c>
      <c r="E1359" s="25">
        <f>$F$1338</f>
        <v>2</v>
      </c>
      <c r="G1359" s="47"/>
      <c r="H1359" s="40"/>
      <c r="I1359" s="40">
        <v>-1.2785950770076937</v>
      </c>
      <c r="J1359" s="25">
        <f>$K$1090</f>
        <v>2</v>
      </c>
    </row>
    <row r="1360" spans="2:10" x14ac:dyDescent="0.25">
      <c r="B1360" s="47">
        <v>-0.56087929551320226</v>
      </c>
      <c r="C1360" s="40">
        <f>$F$1341</f>
        <v>75</v>
      </c>
      <c r="D1360" s="40">
        <v>-1.9069473937492292</v>
      </c>
      <c r="E1360" s="25">
        <f>$F$1338</f>
        <v>2</v>
      </c>
      <c r="G1360" s="47"/>
      <c r="H1360" s="40"/>
      <c r="I1360" s="40">
        <v>-1.2732819395426542</v>
      </c>
      <c r="J1360" s="25">
        <f>$K$1090</f>
        <v>2</v>
      </c>
    </row>
    <row r="1361" spans="2:10" x14ac:dyDescent="0.25">
      <c r="B1361" s="47">
        <v>-9.6717882328365423E-2</v>
      </c>
      <c r="C1361" s="40">
        <f>$F$1341</f>
        <v>75</v>
      </c>
      <c r="D1361" s="40">
        <v>-1.9069473937492292</v>
      </c>
      <c r="E1361" s="25">
        <v>0</v>
      </c>
      <c r="G1361" s="47"/>
      <c r="H1361" s="40"/>
      <c r="I1361" s="40">
        <v>-1.2732819395426542</v>
      </c>
      <c r="J1361" s="25">
        <v>0</v>
      </c>
    </row>
    <row r="1362" spans="2:10" x14ac:dyDescent="0.25">
      <c r="B1362" s="47">
        <v>-9.6717882328365423E-2</v>
      </c>
      <c r="C1362" s="40">
        <v>0</v>
      </c>
      <c r="D1362" s="40">
        <v>-1.8976641654855324</v>
      </c>
      <c r="E1362" s="25">
        <v>0</v>
      </c>
      <c r="G1362" s="47"/>
      <c r="H1362" s="40"/>
      <c r="I1362" s="40">
        <v>-1.2679688020776148</v>
      </c>
      <c r="J1362" s="25">
        <v>0</v>
      </c>
    </row>
    <row r="1363" spans="2:10" x14ac:dyDescent="0.25">
      <c r="B1363" s="47">
        <v>-9.6717882328365423E-2</v>
      </c>
      <c r="C1363" s="40">
        <f>$F$1342</f>
        <v>210</v>
      </c>
      <c r="D1363" s="40">
        <v>-1.8976641654855324</v>
      </c>
      <c r="E1363" s="25">
        <f>$F$1338</f>
        <v>2</v>
      </c>
      <c r="G1363" s="47"/>
      <c r="H1363" s="40"/>
      <c r="I1363" s="40">
        <v>-1.2679688020776148</v>
      </c>
      <c r="J1363" s="25">
        <f>$K$1090</f>
        <v>2</v>
      </c>
    </row>
    <row r="1364" spans="2:10" x14ac:dyDescent="0.25">
      <c r="B1364" s="47">
        <v>0.36744353085647141</v>
      </c>
      <c r="C1364" s="40">
        <f>$F$1342</f>
        <v>210</v>
      </c>
      <c r="D1364" s="40">
        <v>-1.8883809372218356</v>
      </c>
      <c r="E1364" s="25">
        <f>$F$1338</f>
        <v>2</v>
      </c>
      <c r="G1364" s="47"/>
      <c r="H1364" s="40"/>
      <c r="I1364" s="40">
        <v>-1.2626556646125753</v>
      </c>
      <c r="J1364" s="25">
        <f>$K$1090</f>
        <v>2</v>
      </c>
    </row>
    <row r="1365" spans="2:10" x14ac:dyDescent="0.25">
      <c r="B1365" s="47">
        <v>0.36744353085647141</v>
      </c>
      <c r="C1365" s="40">
        <v>0</v>
      </c>
      <c r="D1365" s="40">
        <v>-1.8883809372218356</v>
      </c>
      <c r="E1365" s="25">
        <v>0</v>
      </c>
      <c r="G1365" s="47"/>
      <c r="H1365" s="40"/>
      <c r="I1365" s="40">
        <v>-1.2626556646125753</v>
      </c>
      <c r="J1365" s="25">
        <v>0</v>
      </c>
    </row>
    <row r="1366" spans="2:10" x14ac:dyDescent="0.25">
      <c r="B1366" s="47">
        <v>0.36744353085647141</v>
      </c>
      <c r="C1366" s="40">
        <f>$F$1343</f>
        <v>14</v>
      </c>
      <c r="D1366" s="40">
        <v>-1.8790977089581389</v>
      </c>
      <c r="E1366" s="25">
        <v>0</v>
      </c>
      <c r="G1366" s="47"/>
      <c r="H1366" s="40"/>
      <c r="I1366" s="40">
        <v>-1.2573425271475358</v>
      </c>
      <c r="J1366" s="25">
        <v>0</v>
      </c>
    </row>
    <row r="1367" spans="2:10" x14ac:dyDescent="0.25">
      <c r="B1367" s="47">
        <v>0.83160494404130825</v>
      </c>
      <c r="C1367" s="40">
        <f>$F$1343</f>
        <v>14</v>
      </c>
      <c r="D1367" s="40">
        <v>-1.8790977089581389</v>
      </c>
      <c r="E1367" s="25">
        <f>$F$1338</f>
        <v>2</v>
      </c>
      <c r="G1367" s="47"/>
      <c r="H1367" s="40"/>
      <c r="I1367" s="40">
        <v>-1.2573425271475358</v>
      </c>
      <c r="J1367" s="25">
        <f>$K$1090</f>
        <v>2</v>
      </c>
    </row>
    <row r="1368" spans="2:10" x14ac:dyDescent="0.25">
      <c r="B1368" s="47">
        <v>0.83160494404130825</v>
      </c>
      <c r="C1368" s="40">
        <v>0</v>
      </c>
      <c r="D1368" s="40">
        <v>-1.8698144806944421</v>
      </c>
      <c r="E1368" s="25">
        <f>$F$1338</f>
        <v>2</v>
      </c>
      <c r="G1368" s="47"/>
      <c r="H1368" s="40"/>
      <c r="I1368" s="40">
        <v>-1.2520293896824961</v>
      </c>
      <c r="J1368" s="25">
        <f>$K$1090</f>
        <v>2</v>
      </c>
    </row>
    <row r="1369" spans="2:10" x14ac:dyDescent="0.25">
      <c r="B1369" s="47">
        <v>0.83160494404130825</v>
      </c>
      <c r="C1369" s="40">
        <f>$F$1344</f>
        <v>4</v>
      </c>
      <c r="D1369" s="40">
        <v>-1.8698144806944421</v>
      </c>
      <c r="E1369" s="25">
        <v>0</v>
      </c>
      <c r="G1369" s="47"/>
      <c r="H1369" s="40"/>
      <c r="I1369" s="40">
        <v>-1.2520293896824961</v>
      </c>
      <c r="J1369" s="25">
        <v>0</v>
      </c>
    </row>
    <row r="1370" spans="2:10" x14ac:dyDescent="0.25">
      <c r="B1370" s="47">
        <v>1.2957663572261451</v>
      </c>
      <c r="C1370" s="40">
        <f>$F$1344</f>
        <v>4</v>
      </c>
      <c r="D1370" s="40">
        <v>-1.8605312524307454</v>
      </c>
      <c r="E1370" s="25">
        <v>0</v>
      </c>
      <c r="G1370" s="47"/>
      <c r="H1370" s="40"/>
      <c r="I1370" s="40">
        <v>-1.2467162522174566</v>
      </c>
      <c r="J1370" s="25">
        <v>0</v>
      </c>
    </row>
    <row r="1371" spans="2:10" x14ac:dyDescent="0.25">
      <c r="B1371" s="47">
        <v>1.2957663572261451</v>
      </c>
      <c r="C1371" s="40">
        <v>0</v>
      </c>
      <c r="D1371" s="40">
        <v>-1.8605312524307454</v>
      </c>
      <c r="E1371" s="25">
        <f>$F$1338</f>
        <v>2</v>
      </c>
      <c r="G1371" s="47"/>
      <c r="H1371" s="40"/>
      <c r="I1371" s="40">
        <v>-1.2467162522174566</v>
      </c>
      <c r="J1371" s="25">
        <f>$K$1090</f>
        <v>2</v>
      </c>
    </row>
    <row r="1372" spans="2:10" x14ac:dyDescent="0.25">
      <c r="B1372" s="47">
        <v>1.2957663572261451</v>
      </c>
      <c r="C1372" s="40">
        <f>$F$1345</f>
        <v>2</v>
      </c>
      <c r="D1372" s="40">
        <v>-1.8512480241670486</v>
      </c>
      <c r="E1372" s="25">
        <f>$F$1338</f>
        <v>2</v>
      </c>
      <c r="G1372" s="47"/>
      <c r="H1372" s="40"/>
      <c r="I1372" s="40">
        <v>-1.2414031147524172</v>
      </c>
      <c r="J1372" s="25">
        <f>$K$1090</f>
        <v>2</v>
      </c>
    </row>
    <row r="1373" spans="2:10" x14ac:dyDescent="0.25">
      <c r="B1373" s="47">
        <v>1.7599277704109819</v>
      </c>
      <c r="C1373" s="40">
        <f>$F$1345</f>
        <v>2</v>
      </c>
      <c r="D1373" s="40">
        <v>-1.8512480241670486</v>
      </c>
      <c r="E1373" s="25">
        <v>0</v>
      </c>
      <c r="G1373" s="47"/>
      <c r="H1373" s="40"/>
      <c r="I1373" s="40">
        <v>-1.2414031147524172</v>
      </c>
      <c r="J1373" s="25">
        <v>0</v>
      </c>
    </row>
    <row r="1374" spans="2:10" x14ac:dyDescent="0.25">
      <c r="B1374" s="47">
        <v>1.7599277704109819</v>
      </c>
      <c r="C1374" s="40">
        <v>0</v>
      </c>
      <c r="D1374" s="40">
        <v>-1.841964795903352</v>
      </c>
      <c r="E1374" s="25">
        <v>0</v>
      </c>
      <c r="G1374" s="47"/>
      <c r="H1374" s="40"/>
      <c r="I1374" s="40">
        <v>-1.2360899772873777</v>
      </c>
      <c r="J1374" s="25">
        <v>0</v>
      </c>
    </row>
    <row r="1375" spans="2:10" x14ac:dyDescent="0.25">
      <c r="B1375" s="47">
        <v>1.7599277704109819</v>
      </c>
      <c r="C1375" s="40">
        <f>$F$1346</f>
        <v>1</v>
      </c>
      <c r="D1375" s="40">
        <v>-1.841964795903352</v>
      </c>
      <c r="E1375" s="25">
        <f>$F$1338</f>
        <v>2</v>
      </c>
      <c r="G1375" s="47"/>
      <c r="H1375" s="40"/>
      <c r="I1375" s="40">
        <v>-1.2360899772873777</v>
      </c>
      <c r="J1375" s="25">
        <f>$K$1090</f>
        <v>2</v>
      </c>
    </row>
    <row r="1376" spans="2:10" x14ac:dyDescent="0.25">
      <c r="B1376" s="47">
        <v>2.2240891835958188</v>
      </c>
      <c r="C1376" s="40">
        <f>$F$1346</f>
        <v>1</v>
      </c>
      <c r="D1376" s="40">
        <v>-1.8326815676396553</v>
      </c>
      <c r="E1376" s="25">
        <f>$F$1338</f>
        <v>2</v>
      </c>
      <c r="G1376" s="47"/>
      <c r="H1376" s="40"/>
      <c r="I1376" s="40">
        <v>-1.2307768398223382</v>
      </c>
      <c r="J1376" s="25">
        <f>$K$1090</f>
        <v>2</v>
      </c>
    </row>
    <row r="1377" spans="2:10" x14ac:dyDescent="0.25">
      <c r="B1377" s="47">
        <v>2.2240891835958188</v>
      </c>
      <c r="C1377" s="40">
        <v>0</v>
      </c>
      <c r="D1377" s="40">
        <v>-1.8326815676396553</v>
      </c>
      <c r="E1377" s="25">
        <v>0</v>
      </c>
      <c r="G1377" s="47"/>
      <c r="H1377" s="40"/>
      <c r="I1377" s="40">
        <v>-1.2307768398223382</v>
      </c>
      <c r="J1377" s="25">
        <v>0</v>
      </c>
    </row>
    <row r="1378" spans="2:10" x14ac:dyDescent="0.25">
      <c r="B1378" s="47">
        <v>2.2240891835958188</v>
      </c>
      <c r="C1378" s="40">
        <f>$F$1347</f>
        <v>4</v>
      </c>
      <c r="D1378" s="40">
        <v>-1.8233983393759585</v>
      </c>
      <c r="E1378" s="25">
        <v>0</v>
      </c>
      <c r="G1378" s="47"/>
      <c r="H1378" s="40"/>
      <c r="I1378" s="40">
        <v>-1.2254637023572985</v>
      </c>
      <c r="J1378" s="25">
        <v>0</v>
      </c>
    </row>
    <row r="1379" spans="2:10" x14ac:dyDescent="0.25">
      <c r="B1379" s="47">
        <v>2.6882505967806556</v>
      </c>
      <c r="C1379" s="40">
        <f>$F$1347</f>
        <v>4</v>
      </c>
      <c r="D1379" s="40">
        <v>-1.8233983393759585</v>
      </c>
      <c r="E1379" s="25">
        <f>$F$1338</f>
        <v>2</v>
      </c>
      <c r="G1379" s="47"/>
      <c r="H1379" s="40"/>
      <c r="I1379" s="40">
        <v>-1.2254637023572985</v>
      </c>
      <c r="J1379" s="25">
        <f>$K$1090</f>
        <v>2</v>
      </c>
    </row>
    <row r="1380" spans="2:10" x14ac:dyDescent="0.25">
      <c r="B1380" s="47">
        <v>2.6882505967806556</v>
      </c>
      <c r="C1380" s="40">
        <v>0</v>
      </c>
      <c r="D1380" s="40">
        <v>-1.8141151111122618</v>
      </c>
      <c r="E1380" s="25">
        <f>$F$1338</f>
        <v>2</v>
      </c>
      <c r="G1380" s="47"/>
      <c r="H1380" s="40"/>
      <c r="I1380" s="40">
        <v>-1.220150564892259</v>
      </c>
      <c r="J1380" s="25">
        <f>$K$1090</f>
        <v>2</v>
      </c>
    </row>
    <row r="1381" spans="2:10" x14ac:dyDescent="0.25">
      <c r="B1381" s="47"/>
      <c r="C1381" s="40"/>
      <c r="D1381" s="40">
        <v>-1.8141151111122618</v>
      </c>
      <c r="E1381" s="25">
        <v>0</v>
      </c>
      <c r="G1381" s="47"/>
      <c r="H1381" s="40"/>
      <c r="I1381" s="40">
        <v>-1.220150564892259</v>
      </c>
      <c r="J1381" s="25">
        <v>0</v>
      </c>
    </row>
    <row r="1382" spans="2:10" x14ac:dyDescent="0.25">
      <c r="B1382" s="47"/>
      <c r="C1382" s="40"/>
      <c r="D1382" s="40">
        <v>-1.804831882848565</v>
      </c>
      <c r="E1382" s="25">
        <v>0</v>
      </c>
      <c r="G1382" s="47"/>
      <c r="H1382" s="40"/>
      <c r="I1382" s="40">
        <v>-1.2148374274272196</v>
      </c>
      <c r="J1382" s="25">
        <v>0</v>
      </c>
    </row>
    <row r="1383" spans="2:10" x14ac:dyDescent="0.25">
      <c r="B1383" s="47"/>
      <c r="C1383" s="40"/>
      <c r="D1383" s="40">
        <v>-1.804831882848565</v>
      </c>
      <c r="E1383" s="25">
        <f>$F$1338</f>
        <v>2</v>
      </c>
      <c r="G1383" s="47"/>
      <c r="H1383" s="40"/>
      <c r="I1383" s="40">
        <v>-1.2148374274272196</v>
      </c>
      <c r="J1383" s="25">
        <f>$K$1090</f>
        <v>2</v>
      </c>
    </row>
    <row r="1384" spans="2:10" x14ac:dyDescent="0.25">
      <c r="B1384" s="47"/>
      <c r="C1384" s="40"/>
      <c r="D1384" s="40">
        <v>-1.7955486545848682</v>
      </c>
      <c r="E1384" s="25">
        <f>$F$1338</f>
        <v>2</v>
      </c>
      <c r="G1384" s="47"/>
      <c r="H1384" s="40"/>
      <c r="I1384" s="40">
        <v>-1.2095242899621801</v>
      </c>
      <c r="J1384" s="25">
        <f>$K$1090</f>
        <v>2</v>
      </c>
    </row>
    <row r="1385" spans="2:10" x14ac:dyDescent="0.25">
      <c r="B1385" s="47"/>
      <c r="C1385" s="40"/>
      <c r="D1385" s="40">
        <v>-1.7955486545848682</v>
      </c>
      <c r="E1385" s="25">
        <v>0</v>
      </c>
      <c r="G1385" s="47"/>
      <c r="H1385" s="40"/>
      <c r="I1385" s="40">
        <v>-1.2095242899621801</v>
      </c>
      <c r="J1385" s="25">
        <v>0</v>
      </c>
    </row>
    <row r="1386" spans="2:10" x14ac:dyDescent="0.25">
      <c r="B1386" s="47"/>
      <c r="C1386" s="40"/>
      <c r="D1386" s="40">
        <v>-1.7862654263211715</v>
      </c>
      <c r="E1386" s="25">
        <v>0</v>
      </c>
      <c r="G1386" s="47"/>
      <c r="H1386" s="40"/>
      <c r="I1386" s="40">
        <v>-1.2042111524971406</v>
      </c>
      <c r="J1386" s="25">
        <v>0</v>
      </c>
    </row>
    <row r="1387" spans="2:10" x14ac:dyDescent="0.25">
      <c r="B1387" s="47"/>
      <c r="C1387" s="40"/>
      <c r="D1387" s="40">
        <v>-1.7862654263211715</v>
      </c>
      <c r="E1387" s="25">
        <f>$F$1338</f>
        <v>2</v>
      </c>
      <c r="G1387" s="47"/>
      <c r="H1387" s="40"/>
      <c r="I1387" s="40">
        <v>-1.2042111524971406</v>
      </c>
      <c r="J1387" s="25">
        <f>$K$1090</f>
        <v>2</v>
      </c>
    </row>
    <row r="1388" spans="2:10" x14ac:dyDescent="0.25">
      <c r="B1388" s="47"/>
      <c r="C1388" s="40"/>
      <c r="D1388" s="40">
        <v>-1.7769821980574747</v>
      </c>
      <c r="E1388" s="25">
        <f>$F$1338</f>
        <v>2</v>
      </c>
      <c r="G1388" s="47"/>
      <c r="H1388" s="40"/>
      <c r="I1388" s="40">
        <v>-1.1988980150321009</v>
      </c>
      <c r="J1388" s="25">
        <f>$K$1090</f>
        <v>2</v>
      </c>
    </row>
    <row r="1389" spans="2:10" x14ac:dyDescent="0.25">
      <c r="B1389" s="47"/>
      <c r="C1389" s="40"/>
      <c r="D1389" s="40">
        <v>-1.7769821980574747</v>
      </c>
      <c r="E1389" s="25">
        <v>0</v>
      </c>
      <c r="G1389" s="47"/>
      <c r="H1389" s="40"/>
      <c r="I1389" s="40">
        <v>-1.1988980150321009</v>
      </c>
      <c r="J1389" s="25">
        <v>0</v>
      </c>
    </row>
    <row r="1390" spans="2:10" x14ac:dyDescent="0.25">
      <c r="B1390" s="47"/>
      <c r="C1390" s="40"/>
      <c r="D1390" s="40">
        <v>-1.7676989697937779</v>
      </c>
      <c r="E1390" s="25">
        <v>0</v>
      </c>
      <c r="G1390" s="47"/>
      <c r="H1390" s="40"/>
      <c r="I1390" s="40">
        <v>-1.1935848775670614</v>
      </c>
      <c r="J1390" s="25">
        <v>0</v>
      </c>
    </row>
    <row r="1391" spans="2:10" x14ac:dyDescent="0.25">
      <c r="B1391" s="47"/>
      <c r="C1391" s="40"/>
      <c r="D1391" s="40">
        <v>-1.7676989697937779</v>
      </c>
      <c r="E1391" s="25">
        <f>$F$1338</f>
        <v>2</v>
      </c>
      <c r="G1391" s="47"/>
      <c r="H1391" s="40"/>
      <c r="I1391" s="40">
        <v>-1.1935848775670614</v>
      </c>
      <c r="J1391" s="25">
        <f>$K$1090</f>
        <v>2</v>
      </c>
    </row>
    <row r="1392" spans="2:10" x14ac:dyDescent="0.25">
      <c r="B1392" s="47"/>
      <c r="C1392" s="40"/>
      <c r="D1392" s="40">
        <v>-1.7584157415300814</v>
      </c>
      <c r="E1392" s="25">
        <f>$F$1338</f>
        <v>2</v>
      </c>
      <c r="G1392" s="47"/>
      <c r="H1392" s="40"/>
      <c r="I1392" s="40">
        <v>-1.188271740102022</v>
      </c>
      <c r="J1392" s="25">
        <f>$K$1090</f>
        <v>2</v>
      </c>
    </row>
    <row r="1393" spans="2:10" x14ac:dyDescent="0.25">
      <c r="B1393" s="47"/>
      <c r="C1393" s="40"/>
      <c r="D1393" s="40">
        <v>-1.7584157415300814</v>
      </c>
      <c r="E1393" s="25">
        <v>0</v>
      </c>
      <c r="G1393" s="47"/>
      <c r="H1393" s="40"/>
      <c r="I1393" s="40">
        <v>-1.188271740102022</v>
      </c>
      <c r="J1393" s="25">
        <v>0</v>
      </c>
    </row>
    <row r="1394" spans="2:10" x14ac:dyDescent="0.25">
      <c r="B1394" s="47"/>
      <c r="C1394" s="40"/>
      <c r="D1394" s="40">
        <v>-1.7491325132663846</v>
      </c>
      <c r="E1394" s="25">
        <v>0</v>
      </c>
      <c r="G1394" s="47"/>
      <c r="H1394" s="40"/>
      <c r="I1394" s="40">
        <v>-1.1829586026369825</v>
      </c>
      <c r="J1394" s="25">
        <v>0</v>
      </c>
    </row>
    <row r="1395" spans="2:10" x14ac:dyDescent="0.25">
      <c r="B1395" s="47"/>
      <c r="C1395" s="40"/>
      <c r="D1395" s="40">
        <v>-1.7491325132663846</v>
      </c>
      <c r="E1395" s="25">
        <f>$F$1338</f>
        <v>2</v>
      </c>
      <c r="G1395" s="47"/>
      <c r="H1395" s="40"/>
      <c r="I1395" s="40">
        <v>-1.1829586026369825</v>
      </c>
      <c r="J1395" s="25">
        <f>$K$1090</f>
        <v>2</v>
      </c>
    </row>
    <row r="1396" spans="2:10" x14ac:dyDescent="0.25">
      <c r="B1396" s="47"/>
      <c r="C1396" s="40"/>
      <c r="D1396" s="40">
        <v>-1.7398492850026879</v>
      </c>
      <c r="E1396" s="25">
        <f>$F$1338</f>
        <v>2</v>
      </c>
      <c r="G1396" s="47"/>
      <c r="H1396" s="40"/>
      <c r="I1396" s="40">
        <v>-1.177645465171943</v>
      </c>
      <c r="J1396" s="25">
        <f>$K$1090</f>
        <v>2</v>
      </c>
    </row>
    <row r="1397" spans="2:10" x14ac:dyDescent="0.25">
      <c r="B1397" s="47"/>
      <c r="C1397" s="40"/>
      <c r="D1397" s="40">
        <v>-1.7398492850026879</v>
      </c>
      <c r="E1397" s="25">
        <v>0</v>
      </c>
      <c r="G1397" s="47"/>
      <c r="H1397" s="40"/>
      <c r="I1397" s="40">
        <v>-1.177645465171943</v>
      </c>
      <c r="J1397" s="25">
        <v>0</v>
      </c>
    </row>
    <row r="1398" spans="2:10" x14ac:dyDescent="0.25">
      <c r="B1398" s="47"/>
      <c r="C1398" s="40"/>
      <c r="D1398" s="40">
        <v>-1.7305660567389911</v>
      </c>
      <c r="E1398" s="25">
        <v>0</v>
      </c>
      <c r="G1398" s="47"/>
      <c r="H1398" s="40"/>
      <c r="I1398" s="40">
        <v>-1.1723323277069033</v>
      </c>
      <c r="J1398" s="25">
        <v>0</v>
      </c>
    </row>
    <row r="1399" spans="2:10" x14ac:dyDescent="0.25">
      <c r="B1399" s="47"/>
      <c r="C1399" s="40"/>
      <c r="D1399" s="40">
        <v>-1.7305660567389911</v>
      </c>
      <c r="E1399" s="25">
        <f>$F$1338</f>
        <v>2</v>
      </c>
      <c r="G1399" s="47"/>
      <c r="H1399" s="40"/>
      <c r="I1399" s="40">
        <v>-1.1723323277069033</v>
      </c>
      <c r="J1399" s="25">
        <f>$K$1090</f>
        <v>2</v>
      </c>
    </row>
    <row r="1400" spans="2:10" x14ac:dyDescent="0.25">
      <c r="B1400" s="47"/>
      <c r="C1400" s="40"/>
      <c r="D1400" s="40">
        <v>-1.7212828284752943</v>
      </c>
      <c r="E1400" s="25">
        <f>$F$1338</f>
        <v>2</v>
      </c>
      <c r="G1400" s="47"/>
      <c r="H1400" s="40"/>
      <c r="I1400" s="40">
        <v>-1.1670191902418638</v>
      </c>
      <c r="J1400" s="25">
        <f>$K$1090</f>
        <v>2</v>
      </c>
    </row>
    <row r="1401" spans="2:10" x14ac:dyDescent="0.25">
      <c r="B1401" s="47"/>
      <c r="C1401" s="40"/>
      <c r="D1401" s="40">
        <v>-1.7212828284752943</v>
      </c>
      <c r="E1401" s="25">
        <v>0</v>
      </c>
      <c r="G1401" s="47"/>
      <c r="H1401" s="40"/>
      <c r="I1401" s="40">
        <v>-1.1670191902418638</v>
      </c>
      <c r="J1401" s="25">
        <v>0</v>
      </c>
    </row>
    <row r="1402" spans="2:10" x14ac:dyDescent="0.25">
      <c r="B1402" s="47"/>
      <c r="C1402" s="40"/>
      <c r="D1402" s="40">
        <v>-1.7119996002115976</v>
      </c>
      <c r="E1402" s="25">
        <v>0</v>
      </c>
      <c r="G1402" s="47"/>
      <c r="H1402" s="40"/>
      <c r="I1402" s="40">
        <v>-1.1617060527768244</v>
      </c>
      <c r="J1402" s="25">
        <v>0</v>
      </c>
    </row>
    <row r="1403" spans="2:10" x14ac:dyDescent="0.25">
      <c r="B1403" s="47"/>
      <c r="C1403" s="40"/>
      <c r="D1403" s="40">
        <v>-1.7119996002115976</v>
      </c>
      <c r="E1403" s="25">
        <f>$F$1338</f>
        <v>2</v>
      </c>
      <c r="G1403" s="47"/>
      <c r="H1403" s="40"/>
      <c r="I1403" s="40">
        <v>-1.1617060527768244</v>
      </c>
      <c r="J1403" s="25">
        <f>$K$1090</f>
        <v>2</v>
      </c>
    </row>
    <row r="1404" spans="2:10" x14ac:dyDescent="0.25">
      <c r="B1404" s="47"/>
      <c r="C1404" s="40"/>
      <c r="D1404" s="40">
        <v>-1.7027163719479008</v>
      </c>
      <c r="E1404" s="25">
        <f>$F$1338</f>
        <v>2</v>
      </c>
      <c r="G1404" s="47"/>
      <c r="H1404" s="40"/>
      <c r="I1404" s="40">
        <v>-1.1563929153117849</v>
      </c>
      <c r="J1404" s="25">
        <f>$K$1090</f>
        <v>2</v>
      </c>
    </row>
    <row r="1405" spans="2:10" x14ac:dyDescent="0.25">
      <c r="B1405" s="47"/>
      <c r="C1405" s="40"/>
      <c r="D1405" s="40">
        <v>-1.7027163719479008</v>
      </c>
      <c r="E1405" s="25">
        <v>0</v>
      </c>
      <c r="G1405" s="47"/>
      <c r="H1405" s="40"/>
      <c r="I1405" s="40">
        <v>-1.1563929153117849</v>
      </c>
      <c r="J1405" s="25">
        <v>0</v>
      </c>
    </row>
    <row r="1406" spans="2:10" x14ac:dyDescent="0.25">
      <c r="B1406" s="47"/>
      <c r="C1406" s="40"/>
      <c r="D1406" s="40">
        <v>-1.6934331436842043</v>
      </c>
      <c r="E1406" s="25">
        <v>0</v>
      </c>
      <c r="G1406" s="47"/>
      <c r="H1406" s="40"/>
      <c r="I1406" s="40">
        <v>-1.1510797778467454</v>
      </c>
      <c r="J1406" s="25">
        <v>0</v>
      </c>
    </row>
    <row r="1407" spans="2:10" x14ac:dyDescent="0.25">
      <c r="B1407" s="47"/>
      <c r="C1407" s="40"/>
      <c r="D1407" s="40">
        <v>-1.6934331436842043</v>
      </c>
      <c r="E1407" s="25">
        <f>$F$1338</f>
        <v>2</v>
      </c>
      <c r="G1407" s="47"/>
      <c r="H1407" s="40"/>
      <c r="I1407" s="40">
        <v>-1.1510797778467454</v>
      </c>
      <c r="J1407" s="25">
        <f>$K$1090</f>
        <v>2</v>
      </c>
    </row>
    <row r="1408" spans="2:10" x14ac:dyDescent="0.25">
      <c r="B1408" s="47"/>
      <c r="C1408" s="40"/>
      <c r="D1408" s="40">
        <v>-1.6841499154205075</v>
      </c>
      <c r="E1408" s="25">
        <f>$F$1338</f>
        <v>2</v>
      </c>
      <c r="G1408" s="47"/>
      <c r="H1408" s="40"/>
      <c r="I1408" s="40">
        <v>-1.1457666403817057</v>
      </c>
      <c r="J1408" s="25">
        <f>$K$1090</f>
        <v>2</v>
      </c>
    </row>
    <row r="1409" spans="2:10" x14ac:dyDescent="0.25">
      <c r="B1409" s="47"/>
      <c r="C1409" s="40"/>
      <c r="D1409" s="40">
        <v>-1.6841499154205075</v>
      </c>
      <c r="E1409" s="25">
        <v>0</v>
      </c>
      <c r="G1409" s="47"/>
      <c r="H1409" s="40"/>
      <c r="I1409" s="40">
        <v>-1.1457666403817057</v>
      </c>
      <c r="J1409" s="25">
        <v>0</v>
      </c>
    </row>
    <row r="1410" spans="2:10" x14ac:dyDescent="0.25">
      <c r="B1410" s="47"/>
      <c r="C1410" s="40"/>
      <c r="D1410" s="40">
        <v>-1.6748666871568108</v>
      </c>
      <c r="E1410" s="25">
        <v>0</v>
      </c>
      <c r="G1410" s="47"/>
      <c r="H1410" s="40"/>
      <c r="I1410" s="40">
        <v>-1.1404535029166663</v>
      </c>
      <c r="J1410" s="25">
        <v>0</v>
      </c>
    </row>
    <row r="1411" spans="2:10" x14ac:dyDescent="0.25">
      <c r="B1411" s="47"/>
      <c r="C1411" s="40"/>
      <c r="D1411" s="40">
        <v>-1.6748666871568108</v>
      </c>
      <c r="E1411" s="25">
        <f>$F$1338</f>
        <v>2</v>
      </c>
      <c r="G1411" s="47"/>
      <c r="H1411" s="40"/>
      <c r="I1411" s="40">
        <v>-1.1404535029166663</v>
      </c>
      <c r="J1411" s="25">
        <f>$K$1090</f>
        <v>2</v>
      </c>
    </row>
    <row r="1412" spans="2:10" x14ac:dyDescent="0.25">
      <c r="B1412" s="47"/>
      <c r="C1412" s="40"/>
      <c r="D1412" s="40">
        <v>-1.665583458893114</v>
      </c>
      <c r="E1412" s="25">
        <f>$F$1338</f>
        <v>2</v>
      </c>
      <c r="G1412" s="47"/>
      <c r="H1412" s="40"/>
      <c r="I1412" s="40">
        <v>-1.1351403654516268</v>
      </c>
      <c r="J1412" s="25">
        <f>$K$1090</f>
        <v>2</v>
      </c>
    </row>
    <row r="1413" spans="2:10" x14ac:dyDescent="0.25">
      <c r="B1413" s="47"/>
      <c r="C1413" s="40"/>
      <c r="D1413" s="40">
        <v>-1.665583458893114</v>
      </c>
      <c r="E1413" s="25">
        <v>0</v>
      </c>
      <c r="G1413" s="47"/>
      <c r="H1413" s="40"/>
      <c r="I1413" s="40">
        <v>-1.1351403654516268</v>
      </c>
      <c r="J1413" s="25">
        <v>0</v>
      </c>
    </row>
    <row r="1414" spans="2:10" x14ac:dyDescent="0.25">
      <c r="B1414" s="47"/>
      <c r="C1414" s="40"/>
      <c r="D1414" s="40">
        <v>-1.6563002306294172</v>
      </c>
      <c r="E1414" s="25">
        <v>0</v>
      </c>
      <c r="G1414" s="47"/>
      <c r="H1414" s="40"/>
      <c r="I1414" s="40">
        <v>-1.1298272279865873</v>
      </c>
      <c r="J1414" s="25">
        <v>0</v>
      </c>
    </row>
    <row r="1415" spans="2:10" x14ac:dyDescent="0.25">
      <c r="B1415" s="47"/>
      <c r="C1415" s="40"/>
      <c r="D1415" s="40">
        <v>-1.6563002306294172</v>
      </c>
      <c r="E1415" s="25">
        <f>$F$1338</f>
        <v>2</v>
      </c>
      <c r="G1415" s="47"/>
      <c r="H1415" s="40"/>
      <c r="I1415" s="40">
        <v>-1.1298272279865873</v>
      </c>
      <c r="J1415" s="25">
        <f>$K$1090</f>
        <v>2</v>
      </c>
    </row>
    <row r="1416" spans="2:10" x14ac:dyDescent="0.25">
      <c r="B1416" s="47"/>
      <c r="C1416" s="40"/>
      <c r="D1416" s="40">
        <v>-1.6470170023657205</v>
      </c>
      <c r="E1416" s="25">
        <f>$F$1338</f>
        <v>2</v>
      </c>
      <c r="G1416" s="47"/>
      <c r="H1416" s="40"/>
      <c r="I1416" s="40">
        <v>-1.1245140905215478</v>
      </c>
      <c r="J1416" s="25">
        <f>$K$1090</f>
        <v>2</v>
      </c>
    </row>
    <row r="1417" spans="2:10" x14ac:dyDescent="0.25">
      <c r="B1417" s="47"/>
      <c r="C1417" s="40"/>
      <c r="D1417" s="40">
        <v>-1.6470170023657205</v>
      </c>
      <c r="E1417" s="25">
        <v>0</v>
      </c>
      <c r="G1417" s="47"/>
      <c r="H1417" s="40"/>
      <c r="I1417" s="40">
        <v>-1.1245140905215478</v>
      </c>
      <c r="J1417" s="25">
        <v>0</v>
      </c>
    </row>
    <row r="1418" spans="2:10" x14ac:dyDescent="0.25">
      <c r="B1418" s="47"/>
      <c r="C1418" s="40"/>
      <c r="D1418" s="40">
        <v>-1.6377337741020237</v>
      </c>
      <c r="E1418" s="25">
        <v>0</v>
      </c>
      <c r="G1418" s="47"/>
      <c r="H1418" s="40"/>
      <c r="I1418" s="40">
        <v>-1.1192009530565081</v>
      </c>
      <c r="J1418" s="25">
        <v>0</v>
      </c>
    </row>
    <row r="1419" spans="2:10" x14ac:dyDescent="0.25">
      <c r="B1419" s="47"/>
      <c r="C1419" s="40"/>
      <c r="D1419" s="40">
        <v>-1.6377337741020237</v>
      </c>
      <c r="E1419" s="25">
        <f>$F$1338</f>
        <v>2</v>
      </c>
      <c r="G1419" s="47"/>
      <c r="H1419" s="40"/>
      <c r="I1419" s="40">
        <v>-1.1192009530565081</v>
      </c>
      <c r="J1419" s="25">
        <f>$K$1090</f>
        <v>2</v>
      </c>
    </row>
    <row r="1420" spans="2:10" x14ac:dyDescent="0.25">
      <c r="B1420" s="47"/>
      <c r="C1420" s="40"/>
      <c r="D1420" s="40">
        <v>-1.6284505458383269</v>
      </c>
      <c r="E1420" s="25">
        <f>$F$1338</f>
        <v>2</v>
      </c>
      <c r="G1420" s="47"/>
      <c r="H1420" s="40"/>
      <c r="I1420" s="40">
        <v>-1.1138878155914687</v>
      </c>
      <c r="J1420" s="25">
        <f>$K$1090</f>
        <v>2</v>
      </c>
    </row>
    <row r="1421" spans="2:10" x14ac:dyDescent="0.25">
      <c r="B1421" s="47"/>
      <c r="C1421" s="40"/>
      <c r="D1421" s="40">
        <v>-1.6284505458383269</v>
      </c>
      <c r="E1421" s="25">
        <v>0</v>
      </c>
      <c r="G1421" s="47"/>
      <c r="H1421" s="40"/>
      <c r="I1421" s="40">
        <v>-1.1138878155914687</v>
      </c>
      <c r="J1421" s="25">
        <v>0</v>
      </c>
    </row>
    <row r="1422" spans="2:10" x14ac:dyDescent="0.25">
      <c r="B1422" s="47"/>
      <c r="C1422" s="40"/>
      <c r="D1422" s="40">
        <v>-1.6191673175746302</v>
      </c>
      <c r="E1422" s="25">
        <v>0</v>
      </c>
      <c r="G1422" s="47"/>
      <c r="H1422" s="40"/>
      <c r="I1422" s="40">
        <v>-1.1085746781264292</v>
      </c>
      <c r="J1422" s="25">
        <v>0</v>
      </c>
    </row>
    <row r="1423" spans="2:10" x14ac:dyDescent="0.25">
      <c r="B1423" s="47"/>
      <c r="C1423" s="40"/>
      <c r="D1423" s="40">
        <v>-1.6191673175746302</v>
      </c>
      <c r="E1423" s="25">
        <f>$F$1338</f>
        <v>2</v>
      </c>
      <c r="G1423" s="47"/>
      <c r="H1423" s="40"/>
      <c r="I1423" s="40">
        <v>-1.1085746781264292</v>
      </c>
      <c r="J1423" s="25">
        <f>$K$1090</f>
        <v>2</v>
      </c>
    </row>
    <row r="1424" spans="2:10" x14ac:dyDescent="0.25">
      <c r="B1424" s="47"/>
      <c r="C1424" s="40"/>
      <c r="D1424" s="40">
        <v>-1.6098840893109336</v>
      </c>
      <c r="E1424" s="25">
        <f>$F$1338</f>
        <v>2</v>
      </c>
      <c r="G1424" s="47"/>
      <c r="H1424" s="40"/>
      <c r="I1424" s="40">
        <v>-1.1032615406613897</v>
      </c>
      <c r="J1424" s="25">
        <f>$K$1090</f>
        <v>2</v>
      </c>
    </row>
    <row r="1425" spans="2:10" x14ac:dyDescent="0.25">
      <c r="B1425" s="47"/>
      <c r="C1425" s="40"/>
      <c r="D1425" s="40">
        <v>-1.6098840893109336</v>
      </c>
      <c r="E1425" s="25">
        <v>0</v>
      </c>
      <c r="G1425" s="47"/>
      <c r="H1425" s="40"/>
      <c r="I1425" s="40">
        <v>-1.1032615406613897</v>
      </c>
      <c r="J1425" s="25">
        <v>0</v>
      </c>
    </row>
    <row r="1426" spans="2:10" x14ac:dyDescent="0.25">
      <c r="B1426" s="47"/>
      <c r="C1426" s="40"/>
      <c r="D1426" s="40">
        <v>-1.6006008610472369</v>
      </c>
      <c r="E1426" s="25">
        <v>0</v>
      </c>
      <c r="G1426" s="47"/>
      <c r="H1426" s="40"/>
      <c r="I1426" s="40">
        <v>-1.0979484031963502</v>
      </c>
      <c r="J1426" s="25">
        <v>0</v>
      </c>
    </row>
    <row r="1427" spans="2:10" x14ac:dyDescent="0.25">
      <c r="B1427" s="47"/>
      <c r="C1427" s="40"/>
      <c r="D1427" s="40">
        <v>-1.6006008610472369</v>
      </c>
      <c r="E1427" s="25">
        <f>$F$1338</f>
        <v>2</v>
      </c>
      <c r="G1427" s="47"/>
      <c r="H1427" s="40"/>
      <c r="I1427" s="40">
        <v>-1.0979484031963502</v>
      </c>
      <c r="J1427" s="25">
        <f>$K$1090</f>
        <v>2</v>
      </c>
    </row>
    <row r="1428" spans="2:10" x14ac:dyDescent="0.25">
      <c r="B1428" s="47"/>
      <c r="C1428" s="40"/>
      <c r="D1428" s="40">
        <v>-1.5913176327835401</v>
      </c>
      <c r="E1428" s="25">
        <f>$F$1338</f>
        <v>2</v>
      </c>
      <c r="G1428" s="47"/>
      <c r="H1428" s="40"/>
      <c r="I1428" s="40">
        <v>-1.0926352657313105</v>
      </c>
      <c r="J1428" s="25">
        <f>$K$1090</f>
        <v>2</v>
      </c>
    </row>
    <row r="1429" spans="2:10" x14ac:dyDescent="0.25">
      <c r="B1429" s="47"/>
      <c r="C1429" s="40"/>
      <c r="D1429" s="40">
        <v>-1.5913176327835401</v>
      </c>
      <c r="E1429" s="25">
        <v>0</v>
      </c>
      <c r="G1429" s="47"/>
      <c r="H1429" s="40"/>
      <c r="I1429" s="40">
        <v>-1.0926352657313105</v>
      </c>
      <c r="J1429" s="25">
        <v>0</v>
      </c>
    </row>
    <row r="1430" spans="2:10" x14ac:dyDescent="0.25">
      <c r="B1430" s="47"/>
      <c r="C1430" s="40"/>
      <c r="D1430" s="40">
        <v>-1.5820344045198433</v>
      </c>
      <c r="E1430" s="25">
        <v>0</v>
      </c>
      <c r="G1430" s="47"/>
      <c r="H1430" s="40"/>
      <c r="I1430" s="40">
        <v>-1.0873221282662711</v>
      </c>
      <c r="J1430" s="25">
        <v>0</v>
      </c>
    </row>
    <row r="1431" spans="2:10" x14ac:dyDescent="0.25">
      <c r="B1431" s="47"/>
      <c r="C1431" s="40"/>
      <c r="D1431" s="40">
        <v>-1.5820344045198433</v>
      </c>
      <c r="E1431" s="25">
        <f>$F$1338</f>
        <v>2</v>
      </c>
      <c r="G1431" s="47"/>
      <c r="H1431" s="40"/>
      <c r="I1431" s="40">
        <v>-1.0873221282662711</v>
      </c>
      <c r="J1431" s="25">
        <f>$K$1090</f>
        <v>2</v>
      </c>
    </row>
    <row r="1432" spans="2:10" x14ac:dyDescent="0.25">
      <c r="B1432" s="47"/>
      <c r="C1432" s="40"/>
      <c r="D1432" s="40">
        <v>-1.5727511762561466</v>
      </c>
      <c r="E1432" s="25">
        <f>$F$1338</f>
        <v>2</v>
      </c>
      <c r="G1432" s="47"/>
      <c r="H1432" s="40"/>
      <c r="I1432" s="40">
        <v>-1.0820089908012316</v>
      </c>
      <c r="J1432" s="25">
        <f>$K$1090</f>
        <v>2</v>
      </c>
    </row>
    <row r="1433" spans="2:10" x14ac:dyDescent="0.25">
      <c r="B1433" s="47"/>
      <c r="C1433" s="40"/>
      <c r="D1433" s="40">
        <v>-1.5727511762561466</v>
      </c>
      <c r="E1433" s="25">
        <v>0</v>
      </c>
      <c r="G1433" s="47"/>
      <c r="H1433" s="40"/>
      <c r="I1433" s="40">
        <v>-1.0820089908012316</v>
      </c>
      <c r="J1433" s="25">
        <v>0</v>
      </c>
    </row>
    <row r="1434" spans="2:10" x14ac:dyDescent="0.25">
      <c r="B1434" s="47"/>
      <c r="C1434" s="40"/>
      <c r="D1434" s="40">
        <v>-1.5634679479924498</v>
      </c>
      <c r="E1434" s="25">
        <v>0</v>
      </c>
      <c r="G1434" s="47"/>
      <c r="H1434" s="40"/>
      <c r="I1434" s="40">
        <v>-1.0766958533361921</v>
      </c>
      <c r="J1434" s="25">
        <v>0</v>
      </c>
    </row>
    <row r="1435" spans="2:10" x14ac:dyDescent="0.25">
      <c r="B1435" s="47"/>
      <c r="C1435" s="40"/>
      <c r="D1435" s="40">
        <v>-1.5634679479924498</v>
      </c>
      <c r="E1435" s="25">
        <f>$F$1338</f>
        <v>2</v>
      </c>
      <c r="G1435" s="47"/>
      <c r="H1435" s="40"/>
      <c r="I1435" s="40">
        <v>-1.0766958533361921</v>
      </c>
      <c r="J1435" s="25">
        <f>$K$1090</f>
        <v>2</v>
      </c>
    </row>
    <row r="1436" spans="2:10" x14ac:dyDescent="0.25">
      <c r="B1436" s="47"/>
      <c r="C1436" s="40"/>
      <c r="D1436" s="40">
        <v>-1.5541847197287531</v>
      </c>
      <c r="E1436" s="25">
        <f>$F$1338</f>
        <v>2</v>
      </c>
      <c r="G1436" s="47"/>
      <c r="H1436" s="40"/>
      <c r="I1436" s="40">
        <v>-1.0713827158711526</v>
      </c>
      <c r="J1436" s="25">
        <f>$K$1090</f>
        <v>2</v>
      </c>
    </row>
    <row r="1437" spans="2:10" x14ac:dyDescent="0.25">
      <c r="B1437" s="47"/>
      <c r="C1437" s="40"/>
      <c r="D1437" s="40">
        <v>-1.5541847197287531</v>
      </c>
      <c r="E1437" s="25">
        <v>0</v>
      </c>
      <c r="G1437" s="47"/>
      <c r="H1437" s="40"/>
      <c r="I1437" s="40">
        <v>-1.0713827158711526</v>
      </c>
      <c r="J1437" s="25">
        <v>0</v>
      </c>
    </row>
    <row r="1438" spans="2:10" x14ac:dyDescent="0.25">
      <c r="B1438" s="47"/>
      <c r="C1438" s="40"/>
      <c r="D1438" s="40">
        <v>-1.5449014914650565</v>
      </c>
      <c r="E1438" s="25">
        <v>0</v>
      </c>
      <c r="G1438" s="47"/>
      <c r="H1438" s="40"/>
      <c r="I1438" s="40">
        <v>-1.0660695784061129</v>
      </c>
      <c r="J1438" s="25">
        <v>0</v>
      </c>
    </row>
    <row r="1439" spans="2:10" x14ac:dyDescent="0.25">
      <c r="B1439" s="47"/>
      <c r="C1439" s="40"/>
      <c r="D1439" s="40">
        <v>-1.5449014914650565</v>
      </c>
      <c r="E1439" s="25">
        <f>$F$1338</f>
        <v>2</v>
      </c>
      <c r="G1439" s="47"/>
      <c r="H1439" s="40"/>
      <c r="I1439" s="40">
        <v>-1.0660695784061129</v>
      </c>
      <c r="J1439" s="25">
        <f>$K$1090</f>
        <v>2</v>
      </c>
    </row>
    <row r="1440" spans="2:10" x14ac:dyDescent="0.25">
      <c r="B1440" s="47"/>
      <c r="C1440" s="40"/>
      <c r="D1440" s="40">
        <v>-1.5356182632013597</v>
      </c>
      <c r="E1440" s="25">
        <f>$F$1338</f>
        <v>2</v>
      </c>
      <c r="G1440" s="47"/>
      <c r="H1440" s="40"/>
      <c r="I1440" s="40">
        <v>-1.0607564409410735</v>
      </c>
      <c r="J1440" s="25">
        <f>$K$1090</f>
        <v>2</v>
      </c>
    </row>
    <row r="1441" spans="2:10" x14ac:dyDescent="0.25">
      <c r="B1441" s="47"/>
      <c r="C1441" s="40"/>
      <c r="D1441" s="40">
        <v>-1.5356182632013597</v>
      </c>
      <c r="E1441" s="25">
        <v>0</v>
      </c>
      <c r="G1441" s="47"/>
      <c r="H1441" s="40"/>
      <c r="I1441" s="40">
        <v>-1.0607564409410735</v>
      </c>
      <c r="J1441" s="25">
        <v>0</v>
      </c>
    </row>
    <row r="1442" spans="2:10" x14ac:dyDescent="0.25">
      <c r="B1442" s="47"/>
      <c r="C1442" s="40"/>
      <c r="D1442" s="40">
        <v>-1.526335034937663</v>
      </c>
      <c r="E1442" s="25">
        <v>0</v>
      </c>
      <c r="G1442" s="47"/>
      <c r="H1442" s="40"/>
      <c r="I1442" s="40">
        <v>-1.055443303476034</v>
      </c>
      <c r="J1442" s="25">
        <v>0</v>
      </c>
    </row>
    <row r="1443" spans="2:10" x14ac:dyDescent="0.25">
      <c r="B1443" s="47"/>
      <c r="C1443" s="40"/>
      <c r="D1443" s="40">
        <v>-1.526335034937663</v>
      </c>
      <c r="E1443" s="25">
        <f>$F$1338</f>
        <v>2</v>
      </c>
      <c r="G1443" s="47"/>
      <c r="H1443" s="40"/>
      <c r="I1443" s="40">
        <v>-1.055443303476034</v>
      </c>
      <c r="J1443" s="25">
        <f>$K$1090</f>
        <v>2</v>
      </c>
    </row>
    <row r="1444" spans="2:10" x14ac:dyDescent="0.25">
      <c r="B1444" s="47"/>
      <c r="C1444" s="40"/>
      <c r="D1444" s="40">
        <v>-1.5170518066739662</v>
      </c>
      <c r="E1444" s="25">
        <f>$F$1338</f>
        <v>2</v>
      </c>
      <c r="G1444" s="47"/>
      <c r="H1444" s="40"/>
      <c r="I1444" s="40">
        <v>-1.0501301660109945</v>
      </c>
      <c r="J1444" s="25">
        <f>$K$1090</f>
        <v>2</v>
      </c>
    </row>
    <row r="1445" spans="2:10" x14ac:dyDescent="0.25">
      <c r="B1445" s="47"/>
      <c r="C1445" s="40"/>
      <c r="D1445" s="40">
        <v>-1.5170518066739662</v>
      </c>
      <c r="E1445" s="25">
        <v>0</v>
      </c>
      <c r="G1445" s="47"/>
      <c r="H1445" s="40"/>
      <c r="I1445" s="40">
        <v>-1.0501301660109945</v>
      </c>
      <c r="J1445" s="25">
        <v>0</v>
      </c>
    </row>
    <row r="1446" spans="2:10" x14ac:dyDescent="0.25">
      <c r="B1446" s="47"/>
      <c r="C1446" s="40"/>
      <c r="D1446" s="40">
        <v>-1.5077685784102695</v>
      </c>
      <c r="E1446" s="25">
        <v>0</v>
      </c>
      <c r="G1446" s="47"/>
      <c r="H1446" s="40"/>
      <c r="I1446" s="40">
        <v>-1.044817028545955</v>
      </c>
      <c r="J1446" s="25">
        <v>0</v>
      </c>
    </row>
    <row r="1447" spans="2:10" x14ac:dyDescent="0.25">
      <c r="B1447" s="47"/>
      <c r="C1447" s="40"/>
      <c r="D1447" s="40">
        <v>-1.5077685784102695</v>
      </c>
      <c r="E1447" s="25">
        <f>$F$1338</f>
        <v>2</v>
      </c>
      <c r="G1447" s="47"/>
      <c r="H1447" s="40"/>
      <c r="I1447" s="40">
        <v>-1.044817028545955</v>
      </c>
      <c r="J1447" s="25">
        <f>$K$1090</f>
        <v>2</v>
      </c>
    </row>
    <row r="1448" spans="2:10" x14ac:dyDescent="0.25">
      <c r="B1448" s="47"/>
      <c r="C1448" s="40"/>
      <c r="D1448" s="40">
        <v>-1.4984853501465727</v>
      </c>
      <c r="E1448" s="25">
        <f>$F$1338</f>
        <v>2</v>
      </c>
      <c r="G1448" s="47"/>
      <c r="H1448" s="40"/>
      <c r="I1448" s="40">
        <v>-1.0395038910809153</v>
      </c>
      <c r="J1448" s="25">
        <f>$K$1090</f>
        <v>2</v>
      </c>
    </row>
    <row r="1449" spans="2:10" x14ac:dyDescent="0.25">
      <c r="B1449" s="47"/>
      <c r="C1449" s="40"/>
      <c r="D1449" s="40">
        <v>-1.4984853501465727</v>
      </c>
      <c r="E1449" s="25">
        <v>0</v>
      </c>
      <c r="G1449" s="47"/>
      <c r="H1449" s="40"/>
      <c r="I1449" s="40">
        <v>-1.0395038910809153</v>
      </c>
      <c r="J1449" s="25">
        <v>0</v>
      </c>
    </row>
    <row r="1450" spans="2:10" x14ac:dyDescent="0.25">
      <c r="B1450" s="47"/>
      <c r="C1450" s="40"/>
      <c r="D1450" s="40">
        <v>-1.4892021218828759</v>
      </c>
      <c r="E1450" s="25">
        <v>0</v>
      </c>
      <c r="G1450" s="47"/>
      <c r="H1450" s="40"/>
      <c r="I1450" s="40">
        <v>-1.0341907536158759</v>
      </c>
      <c r="J1450" s="25">
        <v>0</v>
      </c>
    </row>
    <row r="1451" spans="2:10" x14ac:dyDescent="0.25">
      <c r="B1451" s="47"/>
      <c r="C1451" s="40"/>
      <c r="D1451" s="40">
        <v>-1.4892021218828759</v>
      </c>
      <c r="E1451" s="25">
        <f>$F$1338</f>
        <v>2</v>
      </c>
      <c r="G1451" s="47"/>
      <c r="H1451" s="40"/>
      <c r="I1451" s="40">
        <v>-1.0341907536158759</v>
      </c>
      <c r="J1451" s="25">
        <f>$K$1090</f>
        <v>2</v>
      </c>
    </row>
    <row r="1452" spans="2:10" x14ac:dyDescent="0.25">
      <c r="B1452" s="47"/>
      <c r="C1452" s="40"/>
      <c r="D1452" s="40">
        <v>-1.4892021218828759</v>
      </c>
      <c r="E1452" s="25">
        <f>$F$1338</f>
        <v>2</v>
      </c>
      <c r="G1452" s="47"/>
      <c r="H1452" s="40"/>
      <c r="I1452" s="40">
        <v>-1.0288776161508364</v>
      </c>
      <c r="J1452" s="25">
        <f>$K$1090</f>
        <v>2</v>
      </c>
    </row>
    <row r="1453" spans="2:10" x14ac:dyDescent="0.25">
      <c r="B1453" s="47"/>
      <c r="C1453" s="40"/>
      <c r="D1453" s="40">
        <v>-1.4892021218828759</v>
      </c>
      <c r="E1453" s="25">
        <v>0</v>
      </c>
      <c r="G1453" s="47"/>
      <c r="H1453" s="40"/>
      <c r="I1453" s="40">
        <v>-1.0288776161508364</v>
      </c>
      <c r="J1453" s="25">
        <v>0</v>
      </c>
    </row>
    <row r="1454" spans="2:10" x14ac:dyDescent="0.25">
      <c r="B1454" s="47"/>
      <c r="C1454" s="40"/>
      <c r="D1454" s="40">
        <v>-1.4892021218828759</v>
      </c>
      <c r="E1454" s="25">
        <v>0</v>
      </c>
      <c r="G1454" s="47"/>
      <c r="H1454" s="40"/>
      <c r="I1454" s="40">
        <v>-1.0235644786857969</v>
      </c>
      <c r="J1454" s="25">
        <v>0</v>
      </c>
    </row>
    <row r="1455" spans="2:10" x14ac:dyDescent="0.25">
      <c r="B1455" s="47"/>
      <c r="C1455" s="40"/>
      <c r="D1455" s="40">
        <v>-1.4892021218828759</v>
      </c>
      <c r="E1455" s="25">
        <f>$F$1339</f>
        <v>6</v>
      </c>
      <c r="G1455" s="47"/>
      <c r="H1455" s="40"/>
      <c r="I1455" s="40">
        <v>-1.0235644786857969</v>
      </c>
      <c r="J1455" s="25">
        <f>$K$1090</f>
        <v>2</v>
      </c>
    </row>
    <row r="1456" spans="2:10" x14ac:dyDescent="0.25">
      <c r="B1456" s="47"/>
      <c r="C1456" s="40"/>
      <c r="D1456" s="40">
        <v>-1.4799188936191792</v>
      </c>
      <c r="E1456" s="25">
        <f>$F$1339</f>
        <v>6</v>
      </c>
      <c r="G1456" s="47"/>
      <c r="H1456" s="40"/>
      <c r="I1456" s="40">
        <v>-1.0182513412207574</v>
      </c>
      <c r="J1456" s="25">
        <f>$K$1090</f>
        <v>2</v>
      </c>
    </row>
    <row r="1457" spans="2:10" x14ac:dyDescent="0.25">
      <c r="B1457" s="47"/>
      <c r="C1457" s="40"/>
      <c r="D1457" s="40">
        <v>-1.4799188936191792</v>
      </c>
      <c r="E1457" s="25">
        <v>0</v>
      </c>
      <c r="G1457" s="47"/>
      <c r="H1457" s="40"/>
      <c r="I1457" s="40">
        <v>-1.0182513412207574</v>
      </c>
      <c r="J1457" s="25">
        <v>0</v>
      </c>
    </row>
    <row r="1458" spans="2:10" x14ac:dyDescent="0.25">
      <c r="B1458" s="47"/>
      <c r="C1458" s="40"/>
      <c r="D1458" s="40">
        <v>-1.4706356653554824</v>
      </c>
      <c r="E1458" s="25">
        <v>0</v>
      </c>
      <c r="G1458" s="47"/>
      <c r="H1458" s="40"/>
      <c r="I1458" s="40">
        <v>-1.0129382037557177</v>
      </c>
      <c r="J1458" s="25">
        <v>0</v>
      </c>
    </row>
    <row r="1459" spans="2:10" x14ac:dyDescent="0.25">
      <c r="B1459" s="47"/>
      <c r="C1459" s="40"/>
      <c r="D1459" s="40">
        <v>-1.4706356653554824</v>
      </c>
      <c r="E1459" s="25">
        <f>$F$1339</f>
        <v>6</v>
      </c>
      <c r="G1459" s="47"/>
      <c r="H1459" s="40"/>
      <c r="I1459" s="40">
        <v>-1.0129382037557177</v>
      </c>
      <c r="J1459" s="25">
        <f>$K$1090</f>
        <v>2</v>
      </c>
    </row>
    <row r="1460" spans="2:10" x14ac:dyDescent="0.25">
      <c r="B1460" s="47"/>
      <c r="C1460" s="40"/>
      <c r="D1460" s="40">
        <v>-1.4613524370917856</v>
      </c>
      <c r="E1460" s="25">
        <f>$F$1339</f>
        <v>6</v>
      </c>
      <c r="G1460" s="47"/>
      <c r="H1460" s="40"/>
      <c r="I1460" s="40">
        <v>-1.0076250662906783</v>
      </c>
      <c r="J1460" s="25">
        <f>$K$1090</f>
        <v>2</v>
      </c>
    </row>
    <row r="1461" spans="2:10" x14ac:dyDescent="0.25">
      <c r="B1461" s="47"/>
      <c r="C1461" s="40"/>
      <c r="D1461" s="40">
        <v>-1.4613524370917856</v>
      </c>
      <c r="E1461" s="25">
        <v>0</v>
      </c>
      <c r="G1461" s="47"/>
      <c r="H1461" s="40"/>
      <c r="I1461" s="40">
        <v>-1.0076250662906783</v>
      </c>
      <c r="J1461" s="25">
        <v>0</v>
      </c>
    </row>
    <row r="1462" spans="2:10" x14ac:dyDescent="0.25">
      <c r="B1462" s="47"/>
      <c r="C1462" s="40"/>
      <c r="D1462" s="40">
        <v>-1.4520692088280889</v>
      </c>
      <c r="E1462" s="25">
        <v>0</v>
      </c>
      <c r="G1462" s="47"/>
      <c r="H1462" s="40"/>
      <c r="I1462" s="40">
        <v>-1.0023119288256388</v>
      </c>
      <c r="J1462" s="25">
        <v>0</v>
      </c>
    </row>
    <row r="1463" spans="2:10" x14ac:dyDescent="0.25">
      <c r="B1463" s="47"/>
      <c r="C1463" s="40"/>
      <c r="D1463" s="40">
        <v>-1.4520692088280889</v>
      </c>
      <c r="E1463" s="25">
        <f>$F$1339</f>
        <v>6</v>
      </c>
      <c r="G1463" s="47"/>
      <c r="H1463" s="40"/>
      <c r="I1463" s="40">
        <v>-1.0023119288256388</v>
      </c>
      <c r="J1463" s="25">
        <f>$K$1090</f>
        <v>2</v>
      </c>
    </row>
    <row r="1464" spans="2:10" x14ac:dyDescent="0.25">
      <c r="B1464" s="47"/>
      <c r="C1464" s="40"/>
      <c r="D1464" s="40">
        <v>-1.4427859805643923</v>
      </c>
      <c r="E1464" s="25">
        <f>$F$1339</f>
        <v>6</v>
      </c>
      <c r="G1464" s="47"/>
      <c r="H1464" s="40"/>
      <c r="I1464" s="40">
        <v>-0.99699879136059921</v>
      </c>
      <c r="J1464" s="25">
        <f>$K$1090</f>
        <v>2</v>
      </c>
    </row>
    <row r="1465" spans="2:10" x14ac:dyDescent="0.25">
      <c r="B1465" s="47"/>
      <c r="C1465" s="40"/>
      <c r="D1465" s="40">
        <v>-1.4427859805643923</v>
      </c>
      <c r="E1465" s="25">
        <v>0</v>
      </c>
      <c r="G1465" s="47"/>
      <c r="H1465" s="40"/>
      <c r="I1465" s="40">
        <v>-0.99699879136059921</v>
      </c>
      <c r="J1465" s="25">
        <v>0</v>
      </c>
    </row>
    <row r="1466" spans="2:10" x14ac:dyDescent="0.25">
      <c r="B1466" s="47"/>
      <c r="C1466" s="40"/>
      <c r="D1466" s="40">
        <v>-1.4335027523006956</v>
      </c>
      <c r="E1466" s="25">
        <v>0</v>
      </c>
      <c r="G1466" s="47"/>
      <c r="H1466" s="40"/>
      <c r="I1466" s="40">
        <v>-0.99168565389555974</v>
      </c>
      <c r="J1466" s="25">
        <v>0</v>
      </c>
    </row>
    <row r="1467" spans="2:10" x14ac:dyDescent="0.25">
      <c r="B1467" s="47"/>
      <c r="C1467" s="40"/>
      <c r="D1467" s="40">
        <v>-1.4335027523006956</v>
      </c>
      <c r="E1467" s="25">
        <f>$F$1339</f>
        <v>6</v>
      </c>
      <c r="G1467" s="47"/>
      <c r="H1467" s="40"/>
      <c r="I1467" s="40">
        <v>-0.99168565389555974</v>
      </c>
      <c r="J1467" s="25">
        <f>$K$1090</f>
        <v>2</v>
      </c>
    </row>
    <row r="1468" spans="2:10" x14ac:dyDescent="0.25">
      <c r="B1468" s="47"/>
      <c r="C1468" s="40"/>
      <c r="D1468" s="40">
        <v>-1.4242195240369988</v>
      </c>
      <c r="E1468" s="25">
        <f>$F$1339</f>
        <v>6</v>
      </c>
      <c r="G1468" s="47"/>
      <c r="H1468" s="40"/>
      <c r="I1468" s="40">
        <v>-0.98637251643052026</v>
      </c>
      <c r="J1468" s="25">
        <f>$K$1090</f>
        <v>2</v>
      </c>
    </row>
    <row r="1469" spans="2:10" x14ac:dyDescent="0.25">
      <c r="B1469" s="47"/>
      <c r="C1469" s="40"/>
      <c r="D1469" s="40">
        <v>-1.4242195240369988</v>
      </c>
      <c r="E1469" s="25">
        <v>0</v>
      </c>
      <c r="G1469" s="47"/>
      <c r="H1469" s="40"/>
      <c r="I1469" s="40">
        <v>-0.98637251643052026</v>
      </c>
      <c r="J1469" s="25">
        <v>0</v>
      </c>
    </row>
    <row r="1470" spans="2:10" x14ac:dyDescent="0.25">
      <c r="B1470" s="47"/>
      <c r="C1470" s="40"/>
      <c r="D1470" s="40">
        <v>-1.414936295773302</v>
      </c>
      <c r="E1470" s="25">
        <v>0</v>
      </c>
      <c r="G1470" s="47"/>
      <c r="H1470" s="40"/>
      <c r="I1470" s="40">
        <v>-0.98105937896548068</v>
      </c>
      <c r="J1470" s="25">
        <v>0</v>
      </c>
    </row>
    <row r="1471" spans="2:10" x14ac:dyDescent="0.25">
      <c r="B1471" s="47"/>
      <c r="C1471" s="40"/>
      <c r="D1471" s="40">
        <v>-1.414936295773302</v>
      </c>
      <c r="E1471" s="25">
        <f>$F$1339</f>
        <v>6</v>
      </c>
      <c r="G1471" s="47"/>
      <c r="H1471" s="40"/>
      <c r="I1471" s="40">
        <v>-0.98105937896548068</v>
      </c>
      <c r="J1471" s="25">
        <f>$K$1090</f>
        <v>2</v>
      </c>
    </row>
    <row r="1472" spans="2:10" x14ac:dyDescent="0.25">
      <c r="B1472" s="47"/>
      <c r="C1472" s="40"/>
      <c r="D1472" s="40">
        <v>-1.4056530675096053</v>
      </c>
      <c r="E1472" s="25">
        <f>$F$1339</f>
        <v>6</v>
      </c>
      <c r="G1472" s="47"/>
      <c r="H1472" s="40"/>
      <c r="I1472" s="40">
        <v>-0.9757462415004412</v>
      </c>
      <c r="J1472" s="25">
        <f>$K$1090</f>
        <v>2</v>
      </c>
    </row>
    <row r="1473" spans="2:10" x14ac:dyDescent="0.25">
      <c r="B1473" s="47"/>
      <c r="C1473" s="40"/>
      <c r="D1473" s="40">
        <v>-1.4056530675096053</v>
      </c>
      <c r="E1473" s="25">
        <v>0</v>
      </c>
      <c r="G1473" s="47"/>
      <c r="H1473" s="40"/>
      <c r="I1473" s="40">
        <v>-0.9757462415004412</v>
      </c>
      <c r="J1473" s="25">
        <v>0</v>
      </c>
    </row>
    <row r="1474" spans="2:10" x14ac:dyDescent="0.25">
      <c r="B1474" s="47"/>
      <c r="C1474" s="40"/>
      <c r="D1474" s="40">
        <v>-1.3963698392459085</v>
      </c>
      <c r="E1474" s="25">
        <v>0</v>
      </c>
      <c r="G1474" s="47"/>
      <c r="H1474" s="40"/>
      <c r="I1474" s="40">
        <v>-0.97043310403540162</v>
      </c>
      <c r="J1474" s="25">
        <v>0</v>
      </c>
    </row>
    <row r="1475" spans="2:10" x14ac:dyDescent="0.25">
      <c r="B1475" s="47"/>
      <c r="C1475" s="40"/>
      <c r="D1475" s="40">
        <v>-1.3963698392459085</v>
      </c>
      <c r="E1475" s="25">
        <f>$F$1339</f>
        <v>6</v>
      </c>
      <c r="G1475" s="47"/>
      <c r="H1475" s="40"/>
      <c r="I1475" s="40">
        <v>-0.97043310403540162</v>
      </c>
      <c r="J1475" s="25">
        <f>$K$1090</f>
        <v>2</v>
      </c>
    </row>
    <row r="1476" spans="2:10" x14ac:dyDescent="0.25">
      <c r="B1476" s="47"/>
      <c r="C1476" s="40"/>
      <c r="D1476" s="40">
        <v>-1.3870866109822118</v>
      </c>
      <c r="E1476" s="25">
        <f>$F$1339</f>
        <v>6</v>
      </c>
      <c r="G1476" s="47"/>
      <c r="H1476" s="40"/>
      <c r="I1476" s="40">
        <v>-0.96511996657036214</v>
      </c>
      <c r="J1476" s="25">
        <f>$K$1090</f>
        <v>2</v>
      </c>
    </row>
    <row r="1477" spans="2:10" x14ac:dyDescent="0.25">
      <c r="B1477" s="47"/>
      <c r="C1477" s="40"/>
      <c r="D1477" s="40">
        <v>-1.3870866109822118</v>
      </c>
      <c r="E1477" s="25">
        <v>0</v>
      </c>
      <c r="G1477" s="47"/>
      <c r="H1477" s="40"/>
      <c r="I1477" s="40">
        <v>-0.96511996657036214</v>
      </c>
      <c r="J1477" s="25">
        <v>0</v>
      </c>
    </row>
    <row r="1478" spans="2:10" x14ac:dyDescent="0.25">
      <c r="B1478" s="47"/>
      <c r="C1478" s="40"/>
      <c r="D1478" s="40">
        <v>-1.3778033827185152</v>
      </c>
      <c r="E1478" s="25">
        <v>0</v>
      </c>
      <c r="G1478" s="47"/>
      <c r="H1478" s="40"/>
      <c r="I1478" s="40">
        <v>-0.95980682910532267</v>
      </c>
      <c r="J1478" s="25">
        <v>0</v>
      </c>
    </row>
    <row r="1479" spans="2:10" x14ac:dyDescent="0.25">
      <c r="B1479" s="47"/>
      <c r="C1479" s="40"/>
      <c r="D1479" s="40">
        <v>-1.3778033827185152</v>
      </c>
      <c r="E1479" s="25">
        <f>$F$1339</f>
        <v>6</v>
      </c>
      <c r="G1479" s="47"/>
      <c r="H1479" s="40"/>
      <c r="I1479" s="40">
        <v>-0.95980682910532267</v>
      </c>
      <c r="J1479" s="25">
        <f>$K$1090</f>
        <v>2</v>
      </c>
    </row>
    <row r="1480" spans="2:10" x14ac:dyDescent="0.25">
      <c r="B1480" s="47"/>
      <c r="C1480" s="40"/>
      <c r="D1480" s="40">
        <v>-1.3685201544548184</v>
      </c>
      <c r="E1480" s="25">
        <f>$F$1339</f>
        <v>6</v>
      </c>
      <c r="G1480" s="47"/>
      <c r="H1480" s="40"/>
      <c r="I1480" s="40">
        <v>-0.95715026037280282</v>
      </c>
      <c r="J1480" s="25">
        <f>$K$1090</f>
        <v>2</v>
      </c>
    </row>
    <row r="1481" spans="2:10" x14ac:dyDescent="0.25">
      <c r="B1481" s="47"/>
      <c r="C1481" s="40"/>
      <c r="D1481" s="40">
        <v>-1.3685201544548184</v>
      </c>
      <c r="E1481" s="25">
        <v>0</v>
      </c>
      <c r="G1481" s="47"/>
      <c r="H1481" s="40"/>
      <c r="I1481" s="40">
        <v>-0.95715026037280282</v>
      </c>
      <c r="J1481" s="25">
        <v>0</v>
      </c>
    </row>
    <row r="1482" spans="2:10" x14ac:dyDescent="0.25">
      <c r="B1482" s="47"/>
      <c r="C1482" s="40"/>
      <c r="D1482" s="40">
        <v>-1.3592369261911217</v>
      </c>
      <c r="E1482" s="25">
        <v>0</v>
      </c>
      <c r="G1482" s="47"/>
      <c r="H1482" s="40"/>
      <c r="I1482" s="40">
        <v>-0.95715026037280282</v>
      </c>
      <c r="J1482" s="25">
        <v>0</v>
      </c>
    </row>
    <row r="1483" spans="2:10" x14ac:dyDescent="0.25">
      <c r="B1483" s="47"/>
      <c r="C1483" s="40"/>
      <c r="D1483" s="40">
        <v>-1.3592369261911217</v>
      </c>
      <c r="E1483" s="25">
        <f>$F$1339</f>
        <v>6</v>
      </c>
      <c r="G1483" s="47"/>
      <c r="H1483" s="40"/>
      <c r="I1483" s="40">
        <v>-0.95715026037280282</v>
      </c>
      <c r="J1483" s="25">
        <f>$K$1091</f>
        <v>2</v>
      </c>
    </row>
    <row r="1484" spans="2:10" x14ac:dyDescent="0.25">
      <c r="B1484" s="47"/>
      <c r="C1484" s="40"/>
      <c r="D1484" s="40">
        <v>-1.3499536979274249</v>
      </c>
      <c r="E1484" s="25">
        <f>$F$1339</f>
        <v>6</v>
      </c>
      <c r="G1484" s="47"/>
      <c r="H1484" s="40"/>
      <c r="I1484" s="40">
        <v>-0.95183712290776334</v>
      </c>
      <c r="J1484" s="25">
        <f>$K$1091</f>
        <v>2</v>
      </c>
    </row>
    <row r="1485" spans="2:10" x14ac:dyDescent="0.25">
      <c r="B1485" s="47"/>
      <c r="C1485" s="40"/>
      <c r="D1485" s="40">
        <v>-1.3499536979274249</v>
      </c>
      <c r="E1485" s="25">
        <v>0</v>
      </c>
      <c r="G1485" s="47"/>
      <c r="H1485" s="40"/>
      <c r="I1485" s="40">
        <v>-0.95183712290776334</v>
      </c>
      <c r="J1485" s="25">
        <v>0</v>
      </c>
    </row>
    <row r="1486" spans="2:10" x14ac:dyDescent="0.25">
      <c r="B1486" s="47"/>
      <c r="C1486" s="40"/>
      <c r="D1486" s="40">
        <v>-1.3406704696637282</v>
      </c>
      <c r="E1486" s="25">
        <v>0</v>
      </c>
      <c r="G1486" s="47"/>
      <c r="H1486" s="40"/>
      <c r="I1486" s="40">
        <v>-0.94652398544272376</v>
      </c>
      <c r="J1486" s="25">
        <v>0</v>
      </c>
    </row>
    <row r="1487" spans="2:10" x14ac:dyDescent="0.25">
      <c r="B1487" s="47"/>
      <c r="C1487" s="40"/>
      <c r="D1487" s="40">
        <v>-1.3406704696637282</v>
      </c>
      <c r="E1487" s="25">
        <f>$F$1339</f>
        <v>6</v>
      </c>
      <c r="G1487" s="47"/>
      <c r="H1487" s="40"/>
      <c r="I1487" s="40">
        <v>-0.94652398544272376</v>
      </c>
      <c r="J1487" s="25">
        <f>$K$1091</f>
        <v>2</v>
      </c>
    </row>
    <row r="1488" spans="2:10" x14ac:dyDescent="0.25">
      <c r="B1488" s="47"/>
      <c r="C1488" s="40"/>
      <c r="D1488" s="40">
        <v>-1.3313872414000314</v>
      </c>
      <c r="E1488" s="25">
        <f>$F$1339</f>
        <v>6</v>
      </c>
      <c r="G1488" s="47"/>
      <c r="H1488" s="40"/>
      <c r="I1488" s="40">
        <v>-0.94121084797768428</v>
      </c>
      <c r="J1488" s="25">
        <f>$K$1091</f>
        <v>2</v>
      </c>
    </row>
    <row r="1489" spans="2:10" x14ac:dyDescent="0.25">
      <c r="B1489" s="47"/>
      <c r="C1489" s="40"/>
      <c r="D1489" s="40">
        <v>-1.3313872414000314</v>
      </c>
      <c r="E1489" s="25">
        <v>0</v>
      </c>
      <c r="G1489" s="47"/>
      <c r="H1489" s="40"/>
      <c r="I1489" s="40">
        <v>-0.94121084797768428</v>
      </c>
      <c r="J1489" s="25">
        <v>0</v>
      </c>
    </row>
    <row r="1490" spans="2:10" x14ac:dyDescent="0.25">
      <c r="B1490" s="47"/>
      <c r="C1490" s="40"/>
      <c r="D1490" s="40">
        <v>-1.3221040131363346</v>
      </c>
      <c r="E1490" s="25">
        <v>0</v>
      </c>
      <c r="G1490" s="47"/>
      <c r="H1490" s="40"/>
      <c r="I1490" s="40">
        <v>-0.93589771051264481</v>
      </c>
      <c r="J1490" s="25">
        <v>0</v>
      </c>
    </row>
    <row r="1491" spans="2:10" x14ac:dyDescent="0.25">
      <c r="B1491" s="47"/>
      <c r="C1491" s="40"/>
      <c r="D1491" s="40">
        <v>-1.3221040131363346</v>
      </c>
      <c r="E1491" s="25">
        <f>$F$1339</f>
        <v>6</v>
      </c>
      <c r="G1491" s="47"/>
      <c r="H1491" s="40"/>
      <c r="I1491" s="40">
        <v>-0.93589771051264481</v>
      </c>
      <c r="J1491" s="25">
        <f>$K$1091</f>
        <v>2</v>
      </c>
    </row>
    <row r="1492" spans="2:10" x14ac:dyDescent="0.25">
      <c r="B1492" s="47"/>
      <c r="C1492" s="40"/>
      <c r="D1492" s="40">
        <v>-1.3128207848726379</v>
      </c>
      <c r="E1492" s="25">
        <f>$F$1339</f>
        <v>6</v>
      </c>
      <c r="G1492" s="47"/>
      <c r="H1492" s="40"/>
      <c r="I1492" s="40">
        <v>-0.93058457304760522</v>
      </c>
      <c r="J1492" s="25">
        <f>$K$1091</f>
        <v>2</v>
      </c>
    </row>
    <row r="1493" spans="2:10" x14ac:dyDescent="0.25">
      <c r="B1493" s="47"/>
      <c r="C1493" s="40"/>
      <c r="D1493" s="40">
        <v>-1.3128207848726379</v>
      </c>
      <c r="E1493" s="25">
        <v>0</v>
      </c>
      <c r="G1493" s="47"/>
      <c r="H1493" s="40"/>
      <c r="I1493" s="40">
        <v>-0.93058457304760522</v>
      </c>
      <c r="J1493" s="25">
        <v>0</v>
      </c>
    </row>
    <row r="1494" spans="2:10" x14ac:dyDescent="0.25">
      <c r="B1494" s="47"/>
      <c r="C1494" s="40"/>
      <c r="D1494" s="40">
        <v>-1.3035375566089411</v>
      </c>
      <c r="E1494" s="25">
        <v>0</v>
      </c>
      <c r="G1494" s="47"/>
      <c r="H1494" s="40"/>
      <c r="I1494" s="40">
        <v>-0.92527143558256575</v>
      </c>
      <c r="J1494" s="25">
        <v>0</v>
      </c>
    </row>
    <row r="1495" spans="2:10" x14ac:dyDescent="0.25">
      <c r="B1495" s="47"/>
      <c r="C1495" s="40"/>
      <c r="D1495" s="40">
        <v>-1.3035375566089411</v>
      </c>
      <c r="E1495" s="25">
        <f>$F$1339</f>
        <v>6</v>
      </c>
      <c r="G1495" s="47"/>
      <c r="H1495" s="40"/>
      <c r="I1495" s="40">
        <v>-0.92527143558256575</v>
      </c>
      <c r="J1495" s="25">
        <f>$K$1091</f>
        <v>2</v>
      </c>
    </row>
    <row r="1496" spans="2:10" x14ac:dyDescent="0.25">
      <c r="B1496" s="47"/>
      <c r="C1496" s="40"/>
      <c r="D1496" s="40">
        <v>-1.2942543283452446</v>
      </c>
      <c r="E1496" s="25">
        <f>$F$1339</f>
        <v>6</v>
      </c>
      <c r="G1496" s="47"/>
      <c r="H1496" s="40"/>
      <c r="I1496" s="40">
        <v>-0.91995829811752616</v>
      </c>
      <c r="J1496" s="25">
        <f>$K$1091</f>
        <v>2</v>
      </c>
    </row>
    <row r="1497" spans="2:10" x14ac:dyDescent="0.25">
      <c r="B1497" s="47"/>
      <c r="C1497" s="40"/>
      <c r="D1497" s="40">
        <v>-1.2942543283452446</v>
      </c>
      <c r="E1497" s="25">
        <v>0</v>
      </c>
      <c r="G1497" s="47"/>
      <c r="H1497" s="40"/>
      <c r="I1497" s="40">
        <v>-0.91995829811752616</v>
      </c>
      <c r="J1497" s="25">
        <v>0</v>
      </c>
    </row>
    <row r="1498" spans="2:10" x14ac:dyDescent="0.25">
      <c r="B1498" s="47"/>
      <c r="C1498" s="40"/>
      <c r="D1498" s="40">
        <v>-1.2849711000815478</v>
      </c>
      <c r="E1498" s="25">
        <v>0</v>
      </c>
      <c r="G1498" s="47"/>
      <c r="H1498" s="40"/>
      <c r="I1498" s="40">
        <v>-0.91464516065248669</v>
      </c>
      <c r="J1498" s="25">
        <v>0</v>
      </c>
    </row>
    <row r="1499" spans="2:10" x14ac:dyDescent="0.25">
      <c r="B1499" s="47"/>
      <c r="C1499" s="40"/>
      <c r="D1499" s="40">
        <v>-1.2849711000815478</v>
      </c>
      <c r="E1499" s="25">
        <f>$F$1339</f>
        <v>6</v>
      </c>
      <c r="G1499" s="47"/>
      <c r="H1499" s="40"/>
      <c r="I1499" s="40">
        <v>-0.91464516065248669</v>
      </c>
      <c r="J1499" s="25">
        <f>$K$1091</f>
        <v>2</v>
      </c>
    </row>
    <row r="1500" spans="2:10" x14ac:dyDescent="0.25">
      <c r="B1500" s="47"/>
      <c r="C1500" s="40"/>
      <c r="D1500" s="40">
        <v>-1.275687871817851</v>
      </c>
      <c r="E1500" s="25">
        <f>$F$1339</f>
        <v>6</v>
      </c>
      <c r="G1500" s="47"/>
      <c r="H1500" s="40"/>
      <c r="I1500" s="40">
        <v>-0.90933202318744721</v>
      </c>
      <c r="J1500" s="25">
        <f>$K$1091</f>
        <v>2</v>
      </c>
    </row>
    <row r="1501" spans="2:10" x14ac:dyDescent="0.25">
      <c r="B1501" s="47"/>
      <c r="C1501" s="40"/>
      <c r="D1501" s="40">
        <v>-1.275687871817851</v>
      </c>
      <c r="E1501" s="25">
        <v>0</v>
      </c>
      <c r="G1501" s="47"/>
      <c r="H1501" s="40"/>
      <c r="I1501" s="40">
        <v>-0.90933202318744721</v>
      </c>
      <c r="J1501" s="25">
        <v>0</v>
      </c>
    </row>
    <row r="1502" spans="2:10" x14ac:dyDescent="0.25">
      <c r="B1502" s="47"/>
      <c r="C1502" s="40"/>
      <c r="D1502" s="40">
        <v>-1.2664046435541543</v>
      </c>
      <c r="E1502" s="25">
        <v>0</v>
      </c>
      <c r="G1502" s="47"/>
      <c r="H1502" s="40"/>
      <c r="I1502" s="40">
        <v>-0.90401888572240763</v>
      </c>
      <c r="J1502" s="25">
        <v>0</v>
      </c>
    </row>
    <row r="1503" spans="2:10" x14ac:dyDescent="0.25">
      <c r="B1503" s="47"/>
      <c r="C1503" s="40"/>
      <c r="D1503" s="40">
        <v>-1.2664046435541543</v>
      </c>
      <c r="E1503" s="25">
        <f>$F$1339</f>
        <v>6</v>
      </c>
      <c r="G1503" s="47"/>
      <c r="H1503" s="40"/>
      <c r="I1503" s="40">
        <v>-0.90401888572240763</v>
      </c>
      <c r="J1503" s="25">
        <f>$K$1091</f>
        <v>2</v>
      </c>
    </row>
    <row r="1504" spans="2:10" x14ac:dyDescent="0.25">
      <c r="B1504" s="47"/>
      <c r="C1504" s="40"/>
      <c r="D1504" s="40">
        <v>-1.2571214152904575</v>
      </c>
      <c r="E1504" s="25">
        <f>$F$1339</f>
        <v>6</v>
      </c>
      <c r="G1504" s="47"/>
      <c r="H1504" s="40"/>
      <c r="I1504" s="40">
        <v>-0.89870574825736815</v>
      </c>
      <c r="J1504" s="25">
        <f>$K$1091</f>
        <v>2</v>
      </c>
    </row>
    <row r="1505" spans="2:10" x14ac:dyDescent="0.25">
      <c r="B1505" s="47"/>
      <c r="C1505" s="40"/>
      <c r="D1505" s="40">
        <v>-1.2571214152904575</v>
      </c>
      <c r="E1505" s="25">
        <v>0</v>
      </c>
      <c r="G1505" s="47"/>
      <c r="H1505" s="40"/>
      <c r="I1505" s="40">
        <v>-0.89870574825736815</v>
      </c>
      <c r="J1505" s="25">
        <v>0</v>
      </c>
    </row>
    <row r="1506" spans="2:10" x14ac:dyDescent="0.25">
      <c r="B1506" s="47"/>
      <c r="C1506" s="40"/>
      <c r="D1506" s="40">
        <v>-1.2478381870267607</v>
      </c>
      <c r="E1506" s="25">
        <v>0</v>
      </c>
      <c r="G1506" s="47"/>
      <c r="H1506" s="40"/>
      <c r="I1506" s="40">
        <v>-0.89339261079232857</v>
      </c>
      <c r="J1506" s="25">
        <v>0</v>
      </c>
    </row>
    <row r="1507" spans="2:10" x14ac:dyDescent="0.25">
      <c r="B1507" s="47"/>
      <c r="C1507" s="40"/>
      <c r="D1507" s="40">
        <v>-1.2478381870267607</v>
      </c>
      <c r="E1507" s="25">
        <f>$F$1339</f>
        <v>6</v>
      </c>
      <c r="G1507" s="47"/>
      <c r="H1507" s="40"/>
      <c r="I1507" s="40">
        <v>-0.89339261079232857</v>
      </c>
      <c r="J1507" s="25">
        <f>$K$1091</f>
        <v>2</v>
      </c>
    </row>
    <row r="1508" spans="2:10" x14ac:dyDescent="0.25">
      <c r="B1508" s="47"/>
      <c r="C1508" s="40"/>
      <c r="D1508" s="40">
        <v>-1.238554958763064</v>
      </c>
      <c r="E1508" s="25">
        <f>$F$1339</f>
        <v>6</v>
      </c>
      <c r="G1508" s="47"/>
      <c r="H1508" s="40"/>
      <c r="I1508" s="40">
        <v>-0.88807947332728909</v>
      </c>
      <c r="J1508" s="25">
        <f>$K$1091</f>
        <v>2</v>
      </c>
    </row>
    <row r="1509" spans="2:10" x14ac:dyDescent="0.25">
      <c r="B1509" s="47"/>
      <c r="C1509" s="40"/>
      <c r="D1509" s="40">
        <v>-1.238554958763064</v>
      </c>
      <c r="E1509" s="25">
        <v>0</v>
      </c>
      <c r="G1509" s="47"/>
      <c r="H1509" s="40"/>
      <c r="I1509" s="40">
        <v>-0.88807947332728909</v>
      </c>
      <c r="J1509" s="25">
        <v>0</v>
      </c>
    </row>
    <row r="1510" spans="2:10" x14ac:dyDescent="0.25">
      <c r="B1510" s="47"/>
      <c r="C1510" s="40"/>
      <c r="D1510" s="40">
        <v>-1.2292717304993674</v>
      </c>
      <c r="E1510" s="25">
        <v>0</v>
      </c>
      <c r="G1510" s="47"/>
      <c r="H1510" s="40"/>
      <c r="I1510" s="40">
        <v>-0.88276633586224962</v>
      </c>
      <c r="J1510" s="25">
        <v>0</v>
      </c>
    </row>
    <row r="1511" spans="2:10" x14ac:dyDescent="0.25">
      <c r="B1511" s="47"/>
      <c r="C1511" s="40"/>
      <c r="D1511" s="40">
        <v>-1.2292717304993674</v>
      </c>
      <c r="E1511" s="25">
        <f>$F$1339</f>
        <v>6</v>
      </c>
      <c r="G1511" s="47"/>
      <c r="H1511" s="40"/>
      <c r="I1511" s="40">
        <v>-0.88276633586224962</v>
      </c>
      <c r="J1511" s="25">
        <f>$K$1091</f>
        <v>2</v>
      </c>
    </row>
    <row r="1512" spans="2:10" x14ac:dyDescent="0.25">
      <c r="B1512" s="47"/>
      <c r="C1512" s="40"/>
      <c r="D1512" s="40">
        <v>-1.2199885022356707</v>
      </c>
      <c r="E1512" s="25">
        <f>$F$1339</f>
        <v>6</v>
      </c>
      <c r="G1512" s="47"/>
      <c r="H1512" s="40"/>
      <c r="I1512" s="40">
        <v>-0.87745319839721003</v>
      </c>
      <c r="J1512" s="25">
        <f>$K$1091</f>
        <v>2</v>
      </c>
    </row>
    <row r="1513" spans="2:10" x14ac:dyDescent="0.25">
      <c r="B1513" s="47"/>
      <c r="C1513" s="40"/>
      <c r="D1513" s="40">
        <v>-1.2199885022356707</v>
      </c>
      <c r="E1513" s="25">
        <v>0</v>
      </c>
      <c r="G1513" s="47"/>
      <c r="H1513" s="40"/>
      <c r="I1513" s="40">
        <v>-0.87745319839721003</v>
      </c>
      <c r="J1513" s="25">
        <v>0</v>
      </c>
    </row>
    <row r="1514" spans="2:10" x14ac:dyDescent="0.25">
      <c r="B1514" s="47"/>
      <c r="C1514" s="40"/>
      <c r="D1514" s="40">
        <v>-1.2107052739719739</v>
      </c>
      <c r="E1514" s="25">
        <v>0</v>
      </c>
      <c r="G1514" s="47"/>
      <c r="H1514" s="40"/>
      <c r="I1514" s="40">
        <v>-0.87214006093217056</v>
      </c>
      <c r="J1514" s="25">
        <v>0</v>
      </c>
    </row>
    <row r="1515" spans="2:10" x14ac:dyDescent="0.25">
      <c r="B1515" s="47"/>
      <c r="C1515" s="40"/>
      <c r="D1515" s="40">
        <v>-1.2107052739719739</v>
      </c>
      <c r="E1515" s="25">
        <f>$F$1339</f>
        <v>6</v>
      </c>
      <c r="G1515" s="47"/>
      <c r="H1515" s="40"/>
      <c r="I1515" s="40">
        <v>-0.87214006093217056</v>
      </c>
      <c r="J1515" s="25">
        <f>$K$1091</f>
        <v>2</v>
      </c>
    </row>
    <row r="1516" spans="2:10" x14ac:dyDescent="0.25">
      <c r="B1516" s="47"/>
      <c r="C1516" s="40"/>
      <c r="D1516" s="40">
        <v>-1.2014220457082772</v>
      </c>
      <c r="E1516" s="25">
        <f>$F$1339</f>
        <v>6</v>
      </c>
      <c r="G1516" s="47"/>
      <c r="H1516" s="40"/>
      <c r="I1516" s="40">
        <v>-0.86682692346713097</v>
      </c>
      <c r="J1516" s="25">
        <f>$K$1091</f>
        <v>2</v>
      </c>
    </row>
    <row r="1517" spans="2:10" x14ac:dyDescent="0.25">
      <c r="B1517" s="47"/>
      <c r="C1517" s="40"/>
      <c r="D1517" s="40">
        <v>-1.2014220457082772</v>
      </c>
      <c r="E1517" s="25">
        <v>0</v>
      </c>
      <c r="G1517" s="47"/>
      <c r="H1517" s="40"/>
      <c r="I1517" s="40">
        <v>-0.86682692346713097</v>
      </c>
      <c r="J1517" s="25">
        <v>0</v>
      </c>
    </row>
    <row r="1518" spans="2:10" x14ac:dyDescent="0.25">
      <c r="B1518" s="47"/>
      <c r="C1518" s="40"/>
      <c r="D1518" s="40">
        <v>-1.1921388174445804</v>
      </c>
      <c r="E1518" s="25">
        <v>0</v>
      </c>
      <c r="G1518" s="47"/>
      <c r="H1518" s="40"/>
      <c r="I1518" s="40">
        <v>-0.8615137860020915</v>
      </c>
      <c r="J1518" s="25">
        <v>0</v>
      </c>
    </row>
    <row r="1519" spans="2:10" x14ac:dyDescent="0.25">
      <c r="B1519" s="47"/>
      <c r="C1519" s="40"/>
      <c r="D1519" s="40">
        <v>-1.1921388174445804</v>
      </c>
      <c r="E1519" s="25">
        <f>$F$1339</f>
        <v>6</v>
      </c>
      <c r="G1519" s="47"/>
      <c r="H1519" s="40"/>
      <c r="I1519" s="40">
        <v>-0.8615137860020915</v>
      </c>
      <c r="J1519" s="25">
        <f>$K$1091</f>
        <v>2</v>
      </c>
    </row>
    <row r="1520" spans="2:10" x14ac:dyDescent="0.25">
      <c r="B1520" s="47"/>
      <c r="C1520" s="40"/>
      <c r="D1520" s="40">
        <v>-1.1828555891808836</v>
      </c>
      <c r="E1520" s="25">
        <f>$F$1339</f>
        <v>6</v>
      </c>
      <c r="G1520" s="47"/>
      <c r="H1520" s="40"/>
      <c r="I1520" s="40">
        <v>-0.85620064853705202</v>
      </c>
      <c r="J1520" s="25">
        <f>$K$1091</f>
        <v>2</v>
      </c>
    </row>
    <row r="1521" spans="2:10" x14ac:dyDescent="0.25">
      <c r="B1521" s="47"/>
      <c r="C1521" s="40"/>
      <c r="D1521" s="40">
        <v>-1.1828555891808836</v>
      </c>
      <c r="E1521" s="25">
        <v>0</v>
      </c>
      <c r="G1521" s="47"/>
      <c r="H1521" s="40"/>
      <c r="I1521" s="40">
        <v>-0.85620064853705202</v>
      </c>
      <c r="J1521" s="25">
        <v>0</v>
      </c>
    </row>
    <row r="1522" spans="2:10" x14ac:dyDescent="0.25">
      <c r="B1522" s="47"/>
      <c r="C1522" s="40"/>
      <c r="D1522" s="40">
        <v>-1.1735723609171869</v>
      </c>
      <c r="E1522" s="25">
        <v>0</v>
      </c>
      <c r="G1522" s="47"/>
      <c r="H1522" s="40"/>
      <c r="I1522" s="40">
        <v>-0.85088751107201244</v>
      </c>
      <c r="J1522" s="25">
        <v>0</v>
      </c>
    </row>
    <row r="1523" spans="2:10" x14ac:dyDescent="0.25">
      <c r="B1523" s="47"/>
      <c r="C1523" s="40"/>
      <c r="D1523" s="40">
        <v>-1.1735723609171869</v>
      </c>
      <c r="E1523" s="25">
        <f>$F$1339</f>
        <v>6</v>
      </c>
      <c r="G1523" s="47"/>
      <c r="H1523" s="40"/>
      <c r="I1523" s="40">
        <v>-0.85088751107201244</v>
      </c>
      <c r="J1523" s="25">
        <f>$K$1091</f>
        <v>2</v>
      </c>
    </row>
    <row r="1524" spans="2:10" x14ac:dyDescent="0.25">
      <c r="B1524" s="47"/>
      <c r="C1524" s="40"/>
      <c r="D1524" s="40">
        <v>-1.1642891326534901</v>
      </c>
      <c r="E1524" s="25">
        <f>$F$1339</f>
        <v>6</v>
      </c>
      <c r="G1524" s="47"/>
      <c r="H1524" s="40"/>
      <c r="I1524" s="40">
        <v>-0.84557437360697296</v>
      </c>
      <c r="J1524" s="25">
        <f>$K$1091</f>
        <v>2</v>
      </c>
    </row>
    <row r="1525" spans="2:10" x14ac:dyDescent="0.25">
      <c r="B1525" s="47"/>
      <c r="C1525" s="40"/>
      <c r="D1525" s="40">
        <v>-1.1642891326534901</v>
      </c>
      <c r="E1525" s="25">
        <v>0</v>
      </c>
      <c r="G1525" s="47"/>
      <c r="H1525" s="40"/>
      <c r="I1525" s="40">
        <v>-0.84557437360697296</v>
      </c>
      <c r="J1525" s="25">
        <v>0</v>
      </c>
    </row>
    <row r="1526" spans="2:10" x14ac:dyDescent="0.25">
      <c r="B1526" s="47"/>
      <c r="C1526" s="40"/>
      <c r="D1526" s="40">
        <v>-1.1550059043897933</v>
      </c>
      <c r="E1526" s="25">
        <v>0</v>
      </c>
      <c r="G1526" s="47"/>
      <c r="H1526" s="40"/>
      <c r="I1526" s="40">
        <v>-0.84026123614193338</v>
      </c>
      <c r="J1526" s="25">
        <v>0</v>
      </c>
    </row>
    <row r="1527" spans="2:10" x14ac:dyDescent="0.25">
      <c r="B1527" s="47"/>
      <c r="C1527" s="40"/>
      <c r="D1527" s="40">
        <v>-1.1550059043897933</v>
      </c>
      <c r="E1527" s="25">
        <f>$F$1339</f>
        <v>6</v>
      </c>
      <c r="G1527" s="47"/>
      <c r="H1527" s="40"/>
      <c r="I1527" s="40">
        <v>-0.84026123614193338</v>
      </c>
      <c r="J1527" s="25">
        <f>$K$1091</f>
        <v>2</v>
      </c>
    </row>
    <row r="1528" spans="2:10" x14ac:dyDescent="0.25">
      <c r="B1528" s="47"/>
      <c r="C1528" s="40"/>
      <c r="D1528" s="40">
        <v>-1.1457226761260968</v>
      </c>
      <c r="E1528" s="25">
        <f>$F$1339</f>
        <v>6</v>
      </c>
      <c r="G1528" s="47"/>
      <c r="H1528" s="40"/>
      <c r="I1528" s="40">
        <v>-0.8349480986768939</v>
      </c>
      <c r="J1528" s="25">
        <f>$K$1091</f>
        <v>2</v>
      </c>
    </row>
    <row r="1529" spans="2:10" x14ac:dyDescent="0.25">
      <c r="B1529" s="47"/>
      <c r="C1529" s="40"/>
      <c r="D1529" s="40">
        <v>-1.1457226761260968</v>
      </c>
      <c r="E1529" s="25">
        <v>0</v>
      </c>
      <c r="G1529" s="47"/>
      <c r="H1529" s="40"/>
      <c r="I1529" s="40">
        <v>-0.8349480986768939</v>
      </c>
      <c r="J1529" s="25">
        <v>0</v>
      </c>
    </row>
    <row r="1530" spans="2:10" x14ac:dyDescent="0.25">
      <c r="B1530" s="47"/>
      <c r="C1530" s="40"/>
      <c r="D1530" s="40">
        <v>-1.1364394478624</v>
      </c>
      <c r="E1530" s="25">
        <v>0</v>
      </c>
      <c r="G1530" s="47"/>
      <c r="H1530" s="40"/>
      <c r="I1530" s="40">
        <v>-0.82963496121185432</v>
      </c>
      <c r="J1530" s="25">
        <v>0</v>
      </c>
    </row>
    <row r="1531" spans="2:10" x14ac:dyDescent="0.25">
      <c r="B1531" s="47"/>
      <c r="C1531" s="40"/>
      <c r="D1531" s="40">
        <v>-1.1364394478624</v>
      </c>
      <c r="E1531" s="25">
        <f>$F$1339</f>
        <v>6</v>
      </c>
      <c r="G1531" s="47"/>
      <c r="H1531" s="40"/>
      <c r="I1531" s="40">
        <v>-0.82963496121185432</v>
      </c>
      <c r="J1531" s="25">
        <f>$K$1091</f>
        <v>2</v>
      </c>
    </row>
    <row r="1532" spans="2:10" x14ac:dyDescent="0.25">
      <c r="B1532" s="47"/>
      <c r="C1532" s="40"/>
      <c r="D1532" s="40">
        <v>-1.1271562195987033</v>
      </c>
      <c r="E1532" s="25">
        <f>$F$1339</f>
        <v>6</v>
      </c>
      <c r="G1532" s="47"/>
      <c r="H1532" s="40"/>
      <c r="I1532" s="40">
        <v>-0.82432182374681484</v>
      </c>
      <c r="J1532" s="25">
        <f>$K$1091</f>
        <v>2</v>
      </c>
    </row>
    <row r="1533" spans="2:10" x14ac:dyDescent="0.25">
      <c r="B1533" s="47"/>
      <c r="C1533" s="40"/>
      <c r="D1533" s="40">
        <v>-1.1271562195987033</v>
      </c>
      <c r="E1533" s="25">
        <v>0</v>
      </c>
      <c r="G1533" s="47"/>
      <c r="H1533" s="40"/>
      <c r="I1533" s="40">
        <v>-0.82432182374681484</v>
      </c>
      <c r="J1533" s="25">
        <v>0</v>
      </c>
    </row>
    <row r="1534" spans="2:10" x14ac:dyDescent="0.25">
      <c r="B1534" s="47"/>
      <c r="C1534" s="40"/>
      <c r="D1534" s="40">
        <v>-1.1178729913350065</v>
      </c>
      <c r="E1534" s="25">
        <v>0</v>
      </c>
      <c r="G1534" s="47"/>
      <c r="H1534" s="40"/>
      <c r="I1534" s="40">
        <v>-0.81900868628177537</v>
      </c>
      <c r="J1534" s="25">
        <v>0</v>
      </c>
    </row>
    <row r="1535" spans="2:10" x14ac:dyDescent="0.25">
      <c r="B1535" s="47"/>
      <c r="C1535" s="40"/>
      <c r="D1535" s="40">
        <v>-1.1178729913350065</v>
      </c>
      <c r="E1535" s="25">
        <f>$F$1339</f>
        <v>6</v>
      </c>
      <c r="G1535" s="47"/>
      <c r="H1535" s="40"/>
      <c r="I1535" s="40">
        <v>-0.81900868628177537</v>
      </c>
      <c r="J1535" s="25">
        <f>$K$1091</f>
        <v>2</v>
      </c>
    </row>
    <row r="1536" spans="2:10" x14ac:dyDescent="0.25">
      <c r="B1536" s="47"/>
      <c r="C1536" s="40"/>
      <c r="D1536" s="40">
        <v>-1.1085897630713097</v>
      </c>
      <c r="E1536" s="25">
        <f>$F$1339</f>
        <v>6</v>
      </c>
      <c r="G1536" s="47"/>
      <c r="H1536" s="40"/>
      <c r="I1536" s="40">
        <v>-0.81369554881673578</v>
      </c>
      <c r="J1536" s="25">
        <f>$K$1091</f>
        <v>2</v>
      </c>
    </row>
    <row r="1537" spans="2:10" x14ac:dyDescent="0.25">
      <c r="B1537" s="47"/>
      <c r="C1537" s="40"/>
      <c r="D1537" s="40">
        <v>-1.1085897630713097</v>
      </c>
      <c r="E1537" s="25">
        <v>0</v>
      </c>
      <c r="G1537" s="47"/>
      <c r="H1537" s="40"/>
      <c r="I1537" s="40">
        <v>-0.81369554881673578</v>
      </c>
      <c r="J1537" s="25">
        <v>0</v>
      </c>
    </row>
    <row r="1538" spans="2:10" x14ac:dyDescent="0.25">
      <c r="B1538" s="47"/>
      <c r="C1538" s="40"/>
      <c r="D1538" s="40">
        <v>-1.099306534807613</v>
      </c>
      <c r="E1538" s="25">
        <v>0</v>
      </c>
      <c r="G1538" s="47"/>
      <c r="H1538" s="40"/>
      <c r="I1538" s="40">
        <v>-0.80838241135169631</v>
      </c>
      <c r="J1538" s="25">
        <v>0</v>
      </c>
    </row>
    <row r="1539" spans="2:10" x14ac:dyDescent="0.25">
      <c r="B1539" s="47"/>
      <c r="C1539" s="40"/>
      <c r="D1539" s="40">
        <v>-1.099306534807613</v>
      </c>
      <c r="E1539" s="25">
        <f>$F$1339</f>
        <v>6</v>
      </c>
      <c r="G1539" s="47"/>
      <c r="H1539" s="40"/>
      <c r="I1539" s="40">
        <v>-0.80838241135169631</v>
      </c>
      <c r="J1539" s="25">
        <f>$K$1091</f>
        <v>2</v>
      </c>
    </row>
    <row r="1540" spans="2:10" x14ac:dyDescent="0.25">
      <c r="B1540" s="47"/>
      <c r="C1540" s="40"/>
      <c r="D1540" s="40">
        <v>-1.0900233065439162</v>
      </c>
      <c r="E1540" s="25">
        <f>$F$1339</f>
        <v>6</v>
      </c>
      <c r="G1540" s="47"/>
      <c r="H1540" s="40"/>
      <c r="I1540" s="40">
        <v>-0.80306927388665672</v>
      </c>
      <c r="J1540" s="25">
        <f>$K$1091</f>
        <v>2</v>
      </c>
    </row>
    <row r="1541" spans="2:10" x14ac:dyDescent="0.25">
      <c r="B1541" s="47"/>
      <c r="C1541" s="40"/>
      <c r="D1541" s="40">
        <v>-1.0900233065439162</v>
      </c>
      <c r="E1541" s="25">
        <v>0</v>
      </c>
      <c r="G1541" s="47"/>
      <c r="H1541" s="40"/>
      <c r="I1541" s="40">
        <v>-0.80306927388665672</v>
      </c>
      <c r="J1541" s="25">
        <v>0</v>
      </c>
    </row>
    <row r="1542" spans="2:10" x14ac:dyDescent="0.25">
      <c r="B1542" s="47"/>
      <c r="C1542" s="40"/>
      <c r="D1542" s="40">
        <v>-1.0807400782802197</v>
      </c>
      <c r="E1542" s="25">
        <v>0</v>
      </c>
      <c r="G1542" s="47"/>
      <c r="H1542" s="40"/>
      <c r="I1542" s="40">
        <v>-0.79775613642161725</v>
      </c>
      <c r="J1542" s="25">
        <v>0</v>
      </c>
    </row>
    <row r="1543" spans="2:10" x14ac:dyDescent="0.25">
      <c r="B1543" s="47"/>
      <c r="C1543" s="40"/>
      <c r="D1543" s="40">
        <v>-1.0807400782802197</v>
      </c>
      <c r="E1543" s="25">
        <f>$F$1339</f>
        <v>6</v>
      </c>
      <c r="G1543" s="47"/>
      <c r="H1543" s="40"/>
      <c r="I1543" s="40">
        <v>-0.79775613642161725</v>
      </c>
      <c r="J1543" s="25">
        <f>$K$1091</f>
        <v>2</v>
      </c>
    </row>
    <row r="1544" spans="2:10" x14ac:dyDescent="0.25">
      <c r="B1544" s="47"/>
      <c r="C1544" s="40"/>
      <c r="D1544" s="40">
        <v>-1.0714568500165229</v>
      </c>
      <c r="E1544" s="25">
        <f>$F$1339</f>
        <v>6</v>
      </c>
      <c r="G1544" s="47"/>
      <c r="H1544" s="40"/>
      <c r="I1544" s="40">
        <v>-0.79244299895657777</v>
      </c>
      <c r="J1544" s="25">
        <f>$K$1091</f>
        <v>2</v>
      </c>
    </row>
    <row r="1545" spans="2:10" x14ac:dyDescent="0.25">
      <c r="B1545" s="47"/>
      <c r="C1545" s="40"/>
      <c r="D1545" s="40">
        <v>-1.0714568500165229</v>
      </c>
      <c r="E1545" s="25">
        <v>0</v>
      </c>
      <c r="G1545" s="47"/>
      <c r="H1545" s="40"/>
      <c r="I1545" s="40">
        <v>-0.79244299895657777</v>
      </c>
      <c r="J1545" s="25">
        <v>0</v>
      </c>
    </row>
    <row r="1546" spans="2:10" x14ac:dyDescent="0.25">
      <c r="B1546" s="47"/>
      <c r="C1546" s="40"/>
      <c r="D1546" s="40">
        <v>-1.0621736217528261</v>
      </c>
      <c r="E1546" s="25">
        <v>0</v>
      </c>
      <c r="G1546" s="47"/>
      <c r="H1546" s="40"/>
      <c r="I1546" s="40">
        <v>-0.78712986149153819</v>
      </c>
      <c r="J1546" s="25">
        <v>0</v>
      </c>
    </row>
    <row r="1547" spans="2:10" x14ac:dyDescent="0.25">
      <c r="B1547" s="47"/>
      <c r="C1547" s="40"/>
      <c r="D1547" s="40">
        <v>-1.0621736217528261</v>
      </c>
      <c r="E1547" s="25">
        <f>$F$1339</f>
        <v>6</v>
      </c>
      <c r="G1547" s="47"/>
      <c r="H1547" s="40"/>
      <c r="I1547" s="40">
        <v>-0.78712986149153819</v>
      </c>
      <c r="J1547" s="25">
        <f>$K$1091</f>
        <v>2</v>
      </c>
    </row>
    <row r="1548" spans="2:10" x14ac:dyDescent="0.25">
      <c r="B1548" s="47"/>
      <c r="C1548" s="40"/>
      <c r="D1548" s="40">
        <v>-1.0528903934891294</v>
      </c>
      <c r="E1548" s="25">
        <f>$F$1339</f>
        <v>6</v>
      </c>
      <c r="G1548" s="47"/>
      <c r="H1548" s="40"/>
      <c r="I1548" s="40">
        <v>-0.78181672402649871</v>
      </c>
      <c r="J1548" s="25">
        <f>$K$1091</f>
        <v>2</v>
      </c>
    </row>
    <row r="1549" spans="2:10" x14ac:dyDescent="0.25">
      <c r="B1549" s="47"/>
      <c r="C1549" s="40"/>
      <c r="D1549" s="40">
        <v>-1.0528903934891294</v>
      </c>
      <c r="E1549" s="25">
        <v>0</v>
      </c>
      <c r="G1549" s="47"/>
      <c r="H1549" s="40"/>
      <c r="I1549" s="40">
        <v>-0.78181672402649871</v>
      </c>
      <c r="J1549" s="25">
        <v>0</v>
      </c>
    </row>
    <row r="1550" spans="2:10" x14ac:dyDescent="0.25">
      <c r="B1550" s="47"/>
      <c r="C1550" s="40"/>
      <c r="D1550" s="40">
        <v>-1.0436071652254326</v>
      </c>
      <c r="E1550" s="25">
        <v>0</v>
      </c>
      <c r="G1550" s="47"/>
      <c r="H1550" s="40"/>
      <c r="I1550" s="40">
        <v>-0.77650358656145912</v>
      </c>
      <c r="J1550" s="25">
        <v>0</v>
      </c>
    </row>
    <row r="1551" spans="2:10" x14ac:dyDescent="0.25">
      <c r="B1551" s="47"/>
      <c r="C1551" s="40"/>
      <c r="D1551" s="40">
        <v>-1.0436071652254326</v>
      </c>
      <c r="E1551" s="25">
        <f>$F$1339</f>
        <v>6</v>
      </c>
      <c r="G1551" s="47"/>
      <c r="H1551" s="40"/>
      <c r="I1551" s="40">
        <v>-0.77650358656145912</v>
      </c>
      <c r="J1551" s="25">
        <f>$K$1091</f>
        <v>2</v>
      </c>
    </row>
    <row r="1552" spans="2:10" x14ac:dyDescent="0.25">
      <c r="B1552" s="47"/>
      <c r="C1552" s="40"/>
      <c r="D1552" s="40">
        <v>-1.0343239369617359</v>
      </c>
      <c r="E1552" s="25">
        <f>$F$1339</f>
        <v>6</v>
      </c>
      <c r="G1552" s="47"/>
      <c r="H1552" s="40"/>
      <c r="I1552" s="40">
        <v>-0.77119044909641965</v>
      </c>
      <c r="J1552" s="25">
        <f>$K$1091</f>
        <v>2</v>
      </c>
    </row>
    <row r="1553" spans="2:10" x14ac:dyDescent="0.25">
      <c r="B1553" s="47"/>
      <c r="C1553" s="40"/>
      <c r="D1553" s="40">
        <v>-1.0343239369617359</v>
      </c>
      <c r="E1553" s="25">
        <v>0</v>
      </c>
      <c r="G1553" s="47"/>
      <c r="H1553" s="40"/>
      <c r="I1553" s="40">
        <v>-0.77119044909641965</v>
      </c>
      <c r="J1553" s="25">
        <v>0</v>
      </c>
    </row>
    <row r="1554" spans="2:10" x14ac:dyDescent="0.25">
      <c r="B1554" s="47"/>
      <c r="C1554" s="40"/>
      <c r="D1554" s="40">
        <v>-1.0250407086980391</v>
      </c>
      <c r="E1554" s="25">
        <v>0</v>
      </c>
      <c r="G1554" s="47"/>
      <c r="H1554" s="40"/>
      <c r="I1554" s="40">
        <v>-0.76587731163138018</v>
      </c>
      <c r="J1554" s="25">
        <v>0</v>
      </c>
    </row>
    <row r="1555" spans="2:10" x14ac:dyDescent="0.25">
      <c r="B1555" s="47"/>
      <c r="C1555" s="40"/>
      <c r="D1555" s="40">
        <v>-1.0250407086980391</v>
      </c>
      <c r="E1555" s="25">
        <f>$F$1339</f>
        <v>6</v>
      </c>
      <c r="G1555" s="47"/>
      <c r="H1555" s="40"/>
      <c r="I1555" s="40">
        <v>-0.76587731163138018</v>
      </c>
      <c r="J1555" s="25">
        <f>$K$1091</f>
        <v>2</v>
      </c>
    </row>
    <row r="1556" spans="2:10" x14ac:dyDescent="0.25">
      <c r="B1556" s="47"/>
      <c r="C1556" s="40"/>
      <c r="D1556" s="40">
        <v>-1.0250407086980391</v>
      </c>
      <c r="E1556" s="25">
        <f>$F$1339</f>
        <v>6</v>
      </c>
      <c r="G1556" s="47"/>
      <c r="H1556" s="40"/>
      <c r="I1556" s="40">
        <v>-0.76056417416634059</v>
      </c>
      <c r="J1556" s="25">
        <f>$K$1091</f>
        <v>2</v>
      </c>
    </row>
    <row r="1557" spans="2:10" x14ac:dyDescent="0.25">
      <c r="B1557" s="47"/>
      <c r="C1557" s="40"/>
      <c r="D1557" s="40">
        <v>-1.0250407086980391</v>
      </c>
      <c r="E1557" s="25">
        <v>0</v>
      </c>
      <c r="G1557" s="47"/>
      <c r="H1557" s="40"/>
      <c r="I1557" s="40">
        <v>-0.76056417416634059</v>
      </c>
      <c r="J1557" s="25">
        <v>0</v>
      </c>
    </row>
    <row r="1558" spans="2:10" x14ac:dyDescent="0.25">
      <c r="B1558" s="47"/>
      <c r="C1558" s="40"/>
      <c r="D1558" s="40">
        <v>-1.0250407086980391</v>
      </c>
      <c r="E1558" s="25">
        <v>0</v>
      </c>
      <c r="G1558" s="47"/>
      <c r="H1558" s="40"/>
      <c r="I1558" s="40">
        <v>-0.75525103670130111</v>
      </c>
      <c r="J1558" s="25">
        <v>0</v>
      </c>
    </row>
    <row r="1559" spans="2:10" x14ac:dyDescent="0.25">
      <c r="B1559" s="47"/>
      <c r="C1559" s="40"/>
      <c r="D1559" s="40">
        <v>-1.0250407086980391</v>
      </c>
      <c r="E1559" s="25">
        <f>$F$1340</f>
        <v>15</v>
      </c>
      <c r="G1559" s="47"/>
      <c r="H1559" s="40"/>
      <c r="I1559" s="40">
        <v>-0.75525103670130111</v>
      </c>
      <c r="J1559" s="25">
        <f>$K$1091</f>
        <v>2</v>
      </c>
    </row>
    <row r="1560" spans="2:10" x14ac:dyDescent="0.25">
      <c r="B1560" s="47"/>
      <c r="C1560" s="40"/>
      <c r="D1560" s="40">
        <v>-1.0157574804343423</v>
      </c>
      <c r="E1560" s="25">
        <f>$F$1340</f>
        <v>15</v>
      </c>
      <c r="G1560" s="47"/>
      <c r="H1560" s="40"/>
      <c r="I1560" s="40">
        <v>-0.74993789923626153</v>
      </c>
      <c r="J1560" s="25">
        <f>$K$1091</f>
        <v>2</v>
      </c>
    </row>
    <row r="1561" spans="2:10" x14ac:dyDescent="0.25">
      <c r="B1561" s="47"/>
      <c r="C1561" s="40"/>
      <c r="D1561" s="40">
        <v>-1.0157574804343423</v>
      </c>
      <c r="E1561" s="25">
        <v>0</v>
      </c>
      <c r="G1561" s="47"/>
      <c r="H1561" s="40"/>
      <c r="I1561" s="40">
        <v>-0.74993789923626153</v>
      </c>
      <c r="J1561" s="25">
        <v>0</v>
      </c>
    </row>
    <row r="1562" spans="2:10" x14ac:dyDescent="0.25">
      <c r="B1562" s="47"/>
      <c r="C1562" s="40"/>
      <c r="D1562" s="40">
        <v>-1.0064742521706456</v>
      </c>
      <c r="E1562" s="25">
        <v>0</v>
      </c>
      <c r="G1562" s="47"/>
      <c r="H1562" s="40"/>
      <c r="I1562" s="40">
        <v>-0.74462476177122205</v>
      </c>
      <c r="J1562" s="25">
        <v>0</v>
      </c>
    </row>
    <row r="1563" spans="2:10" x14ac:dyDescent="0.25">
      <c r="B1563" s="47"/>
      <c r="C1563" s="40"/>
      <c r="D1563" s="40">
        <v>-1.0064742521706456</v>
      </c>
      <c r="E1563" s="25">
        <f>$F$1340</f>
        <v>15</v>
      </c>
      <c r="G1563" s="47"/>
      <c r="H1563" s="40"/>
      <c r="I1563" s="40">
        <v>-0.74462476177122205</v>
      </c>
      <c r="J1563" s="25">
        <f>$K$1091</f>
        <v>2</v>
      </c>
    </row>
    <row r="1564" spans="2:10" x14ac:dyDescent="0.25">
      <c r="B1564" s="47"/>
      <c r="C1564" s="40"/>
      <c r="D1564" s="40">
        <v>-0.99719102390694891</v>
      </c>
      <c r="E1564" s="25">
        <f>$F$1340</f>
        <v>15</v>
      </c>
      <c r="G1564" s="47"/>
      <c r="H1564" s="40"/>
      <c r="I1564" s="40">
        <v>-0.73931162430618258</v>
      </c>
      <c r="J1564" s="25">
        <f>$K$1091</f>
        <v>2</v>
      </c>
    </row>
    <row r="1565" spans="2:10" x14ac:dyDescent="0.25">
      <c r="B1565" s="47"/>
      <c r="C1565" s="40"/>
      <c r="D1565" s="40">
        <v>-0.99719102390694891</v>
      </c>
      <c r="E1565" s="25">
        <v>0</v>
      </c>
      <c r="G1565" s="47"/>
      <c r="H1565" s="40"/>
      <c r="I1565" s="40">
        <v>-0.73931162430618258</v>
      </c>
      <c r="J1565" s="25">
        <v>0</v>
      </c>
    </row>
    <row r="1566" spans="2:10" x14ac:dyDescent="0.25">
      <c r="B1566" s="47"/>
      <c r="C1566" s="40"/>
      <c r="D1566" s="40">
        <v>-0.98790779564325215</v>
      </c>
      <c r="E1566" s="25">
        <v>0</v>
      </c>
      <c r="G1566" s="47"/>
      <c r="H1566" s="40"/>
      <c r="I1566" s="40">
        <v>-0.73399848684114299</v>
      </c>
      <c r="J1566" s="25">
        <v>0</v>
      </c>
    </row>
    <row r="1567" spans="2:10" x14ac:dyDescent="0.25">
      <c r="B1567" s="47"/>
      <c r="C1567" s="40"/>
      <c r="D1567" s="40">
        <v>-0.98790779564325215</v>
      </c>
      <c r="E1567" s="25">
        <f>$F$1340</f>
        <v>15</v>
      </c>
      <c r="G1567" s="47"/>
      <c r="H1567" s="40"/>
      <c r="I1567" s="40">
        <v>-0.73399848684114299</v>
      </c>
      <c r="J1567" s="25">
        <f>$K$1091</f>
        <v>2</v>
      </c>
    </row>
    <row r="1568" spans="2:10" x14ac:dyDescent="0.25">
      <c r="B1568" s="47"/>
      <c r="C1568" s="40"/>
      <c r="D1568" s="40">
        <v>-0.97862456737955539</v>
      </c>
      <c r="E1568" s="25">
        <f>$F$1340</f>
        <v>15</v>
      </c>
      <c r="G1568" s="47"/>
      <c r="H1568" s="40"/>
      <c r="I1568" s="40">
        <v>-0.72868534937610352</v>
      </c>
      <c r="J1568" s="25">
        <f>$K$1091</f>
        <v>2</v>
      </c>
    </row>
    <row r="1569" spans="2:10" x14ac:dyDescent="0.25">
      <c r="B1569" s="47"/>
      <c r="C1569" s="40"/>
      <c r="D1569" s="40">
        <v>-0.97862456737955539</v>
      </c>
      <c r="E1569" s="25">
        <v>0</v>
      </c>
      <c r="G1569" s="47"/>
      <c r="H1569" s="40"/>
      <c r="I1569" s="40">
        <v>-0.72868534937610352</v>
      </c>
      <c r="J1569" s="25">
        <v>0</v>
      </c>
    </row>
    <row r="1570" spans="2:10" x14ac:dyDescent="0.25">
      <c r="B1570" s="47"/>
      <c r="C1570" s="40"/>
      <c r="D1570" s="40">
        <v>-0.96934133911585874</v>
      </c>
      <c r="E1570" s="25">
        <v>0</v>
      </c>
      <c r="G1570" s="47"/>
      <c r="H1570" s="40"/>
      <c r="I1570" s="40">
        <v>-0.72337221191106393</v>
      </c>
      <c r="J1570" s="25">
        <v>0</v>
      </c>
    </row>
    <row r="1571" spans="2:10" x14ac:dyDescent="0.25">
      <c r="B1571" s="47"/>
      <c r="C1571" s="40"/>
      <c r="D1571" s="40">
        <v>-0.96934133911585874</v>
      </c>
      <c r="E1571" s="25">
        <f>$F$1340</f>
        <v>15</v>
      </c>
      <c r="G1571" s="47"/>
      <c r="H1571" s="40"/>
      <c r="I1571" s="40">
        <v>-0.72337221191106393</v>
      </c>
      <c r="J1571" s="25">
        <f>$K$1091</f>
        <v>2</v>
      </c>
    </row>
    <row r="1572" spans="2:10" x14ac:dyDescent="0.25">
      <c r="B1572" s="47"/>
      <c r="C1572" s="40"/>
      <c r="D1572" s="40">
        <v>-0.96005811085216197</v>
      </c>
      <c r="E1572" s="25">
        <f>$F$1340</f>
        <v>15</v>
      </c>
      <c r="G1572" s="47"/>
      <c r="H1572" s="40"/>
      <c r="I1572" s="40">
        <v>-0.71805907444602446</v>
      </c>
      <c r="J1572" s="25">
        <f>$K$1091</f>
        <v>2</v>
      </c>
    </row>
    <row r="1573" spans="2:10" x14ac:dyDescent="0.25">
      <c r="B1573" s="47"/>
      <c r="C1573" s="40"/>
      <c r="D1573" s="40">
        <v>-0.96005811085216197</v>
      </c>
      <c r="E1573" s="25">
        <v>0</v>
      </c>
      <c r="G1573" s="47"/>
      <c r="H1573" s="40"/>
      <c r="I1573" s="40">
        <v>-0.71805907444602446</v>
      </c>
      <c r="J1573" s="25">
        <v>0</v>
      </c>
    </row>
    <row r="1574" spans="2:10" x14ac:dyDescent="0.25">
      <c r="B1574" s="47"/>
      <c r="C1574" s="40"/>
      <c r="D1574" s="40">
        <v>-0.95077488258846521</v>
      </c>
      <c r="E1574" s="25">
        <v>0</v>
      </c>
      <c r="G1574" s="47"/>
      <c r="H1574" s="40"/>
      <c r="I1574" s="40">
        <v>-0.71274593698098498</v>
      </c>
      <c r="J1574" s="25">
        <v>0</v>
      </c>
    </row>
    <row r="1575" spans="2:10" x14ac:dyDescent="0.25">
      <c r="B1575" s="47"/>
      <c r="C1575" s="40"/>
      <c r="D1575" s="40">
        <v>-0.95077488258846521</v>
      </c>
      <c r="E1575" s="25">
        <f>$F$1340</f>
        <v>15</v>
      </c>
      <c r="G1575" s="47"/>
      <c r="H1575" s="40"/>
      <c r="I1575" s="40">
        <v>-0.71274593698098498</v>
      </c>
      <c r="J1575" s="25">
        <f>$K$1091</f>
        <v>2</v>
      </c>
    </row>
    <row r="1576" spans="2:10" x14ac:dyDescent="0.25">
      <c r="B1576" s="47"/>
      <c r="C1576" s="40"/>
      <c r="D1576" s="40">
        <v>-0.94149165432476845</v>
      </c>
      <c r="E1576" s="25">
        <f>$F$1340</f>
        <v>15</v>
      </c>
      <c r="G1576" s="47"/>
      <c r="H1576" s="40"/>
      <c r="I1576" s="40">
        <v>-0.7074327995159454</v>
      </c>
      <c r="J1576" s="25">
        <f>$K$1091</f>
        <v>2</v>
      </c>
    </row>
    <row r="1577" spans="2:10" x14ac:dyDescent="0.25">
      <c r="B1577" s="47"/>
      <c r="C1577" s="40"/>
      <c r="D1577" s="40">
        <v>-0.94149165432476845</v>
      </c>
      <c r="E1577" s="25">
        <v>0</v>
      </c>
      <c r="G1577" s="47"/>
      <c r="H1577" s="40"/>
      <c r="I1577" s="40">
        <v>-0.7074327995159454</v>
      </c>
      <c r="J1577" s="25">
        <v>0</v>
      </c>
    </row>
    <row r="1578" spans="2:10" x14ac:dyDescent="0.25">
      <c r="B1578" s="47"/>
      <c r="C1578" s="40"/>
      <c r="D1578" s="40">
        <v>-0.93220842606107168</v>
      </c>
      <c r="E1578" s="25">
        <v>0</v>
      </c>
      <c r="G1578" s="47"/>
      <c r="H1578" s="40"/>
      <c r="I1578" s="40">
        <v>-0.70211966205090592</v>
      </c>
      <c r="J1578" s="25">
        <v>0</v>
      </c>
    </row>
    <row r="1579" spans="2:10" x14ac:dyDescent="0.25">
      <c r="B1579" s="47"/>
      <c r="C1579" s="40"/>
      <c r="D1579" s="40">
        <v>-0.93220842606107168</v>
      </c>
      <c r="E1579" s="25">
        <f>$F$1340</f>
        <v>15</v>
      </c>
      <c r="G1579" s="47"/>
      <c r="H1579" s="40"/>
      <c r="I1579" s="40">
        <v>-0.70211966205090592</v>
      </c>
      <c r="J1579" s="25">
        <f>$K$1091</f>
        <v>2</v>
      </c>
    </row>
    <row r="1580" spans="2:10" x14ac:dyDescent="0.25">
      <c r="B1580" s="47"/>
      <c r="C1580" s="40"/>
      <c r="D1580" s="40">
        <v>-0.92292519779737503</v>
      </c>
      <c r="E1580" s="25">
        <f>$F$1340</f>
        <v>15</v>
      </c>
      <c r="G1580" s="47"/>
      <c r="H1580" s="40"/>
      <c r="I1580" s="40">
        <v>-0.69680652458586634</v>
      </c>
      <c r="J1580" s="25">
        <f>$K$1091</f>
        <v>2</v>
      </c>
    </row>
    <row r="1581" spans="2:10" x14ac:dyDescent="0.25">
      <c r="B1581" s="47"/>
      <c r="C1581" s="40"/>
      <c r="D1581" s="40">
        <v>-0.92292519779737503</v>
      </c>
      <c r="E1581" s="25">
        <v>0</v>
      </c>
      <c r="G1581" s="47"/>
      <c r="H1581" s="40"/>
      <c r="I1581" s="40">
        <v>-0.69680652458586634</v>
      </c>
      <c r="J1581" s="25">
        <v>0</v>
      </c>
    </row>
    <row r="1582" spans="2:10" x14ac:dyDescent="0.25">
      <c r="B1582" s="47"/>
      <c r="C1582" s="40"/>
      <c r="D1582" s="40">
        <v>-0.91364196953367827</v>
      </c>
      <c r="E1582" s="25">
        <v>0</v>
      </c>
      <c r="G1582" s="47"/>
      <c r="H1582" s="40"/>
      <c r="I1582" s="40">
        <v>-0.69149338712082686</v>
      </c>
      <c r="J1582" s="25">
        <v>0</v>
      </c>
    </row>
    <row r="1583" spans="2:10" x14ac:dyDescent="0.25">
      <c r="B1583" s="47"/>
      <c r="C1583" s="40"/>
      <c r="D1583" s="40">
        <v>-0.91364196953367827</v>
      </c>
      <c r="E1583" s="25">
        <f>$F$1340</f>
        <v>15</v>
      </c>
      <c r="G1583" s="47"/>
      <c r="H1583" s="40"/>
      <c r="I1583" s="40">
        <v>-0.69149338712082686</v>
      </c>
      <c r="J1583" s="25">
        <f>$K$1091</f>
        <v>2</v>
      </c>
    </row>
    <row r="1584" spans="2:10" x14ac:dyDescent="0.25">
      <c r="B1584" s="47"/>
      <c r="C1584" s="40"/>
      <c r="D1584" s="40">
        <v>-0.9043587412699815</v>
      </c>
      <c r="E1584" s="25">
        <f>$F$1340</f>
        <v>15</v>
      </c>
      <c r="G1584" s="47"/>
      <c r="H1584" s="40"/>
      <c r="I1584" s="40">
        <v>-0.68618024965578739</v>
      </c>
      <c r="J1584" s="25">
        <f>$K$1091</f>
        <v>2</v>
      </c>
    </row>
    <row r="1585" spans="2:10" x14ac:dyDescent="0.25">
      <c r="B1585" s="47"/>
      <c r="C1585" s="40"/>
      <c r="D1585" s="40">
        <v>-0.9043587412699815</v>
      </c>
      <c r="E1585" s="25">
        <v>0</v>
      </c>
      <c r="G1585" s="47"/>
      <c r="H1585" s="40"/>
      <c r="I1585" s="40">
        <v>-0.68618024965578739</v>
      </c>
      <c r="J1585" s="25">
        <v>0</v>
      </c>
    </row>
    <row r="1586" spans="2:10" x14ac:dyDescent="0.25">
      <c r="B1586" s="47"/>
      <c r="C1586" s="40"/>
      <c r="D1586" s="40">
        <v>-0.89507551300628485</v>
      </c>
      <c r="E1586" s="25">
        <v>0</v>
      </c>
      <c r="G1586" s="47"/>
      <c r="H1586" s="40"/>
      <c r="I1586" s="40">
        <v>-0.6808671121907478</v>
      </c>
      <c r="J1586" s="25">
        <v>0</v>
      </c>
    </row>
    <row r="1587" spans="2:10" x14ac:dyDescent="0.25">
      <c r="B1587" s="47"/>
      <c r="C1587" s="40"/>
      <c r="D1587" s="40">
        <v>-0.89507551300628485</v>
      </c>
      <c r="E1587" s="25">
        <f>$F$1340</f>
        <v>15</v>
      </c>
      <c r="G1587" s="47"/>
      <c r="H1587" s="40"/>
      <c r="I1587" s="40">
        <v>-0.6808671121907478</v>
      </c>
      <c r="J1587" s="25">
        <f>$K$1091</f>
        <v>2</v>
      </c>
    </row>
    <row r="1588" spans="2:10" x14ac:dyDescent="0.25">
      <c r="B1588" s="47"/>
      <c r="C1588" s="40"/>
      <c r="D1588" s="40">
        <v>-0.88579228474258809</v>
      </c>
      <c r="E1588" s="25">
        <f>$F$1340</f>
        <v>15</v>
      </c>
      <c r="G1588" s="47"/>
      <c r="H1588" s="40"/>
      <c r="I1588" s="40">
        <v>-0.67555397472570833</v>
      </c>
      <c r="J1588" s="25">
        <f>$K$1091</f>
        <v>2</v>
      </c>
    </row>
    <row r="1589" spans="2:10" x14ac:dyDescent="0.25">
      <c r="B1589" s="47"/>
      <c r="C1589" s="40"/>
      <c r="D1589" s="40">
        <v>-0.88579228474258809</v>
      </c>
      <c r="E1589" s="25">
        <v>0</v>
      </c>
      <c r="G1589" s="47"/>
      <c r="H1589" s="40"/>
      <c r="I1589" s="40">
        <v>-0.67555397472570833</v>
      </c>
      <c r="J1589" s="25">
        <v>0</v>
      </c>
    </row>
    <row r="1590" spans="2:10" x14ac:dyDescent="0.25">
      <c r="B1590" s="47"/>
      <c r="C1590" s="40"/>
      <c r="D1590" s="40">
        <v>-0.87650905647889132</v>
      </c>
      <c r="E1590" s="25">
        <v>0</v>
      </c>
      <c r="G1590" s="47"/>
      <c r="H1590" s="40"/>
      <c r="I1590" s="40">
        <v>-0.67024083726066874</v>
      </c>
      <c r="J1590" s="25">
        <v>0</v>
      </c>
    </row>
    <row r="1591" spans="2:10" x14ac:dyDescent="0.25">
      <c r="B1591" s="47"/>
      <c r="C1591" s="40"/>
      <c r="D1591" s="40">
        <v>-0.87650905647889132</v>
      </c>
      <c r="E1591" s="25">
        <f>$F$1340</f>
        <v>15</v>
      </c>
      <c r="G1591" s="47"/>
      <c r="H1591" s="40"/>
      <c r="I1591" s="40">
        <v>-0.67024083726066874</v>
      </c>
      <c r="J1591" s="25">
        <f>$K$1091</f>
        <v>2</v>
      </c>
    </row>
    <row r="1592" spans="2:10" x14ac:dyDescent="0.25">
      <c r="B1592" s="47"/>
      <c r="C1592" s="40"/>
      <c r="D1592" s="40">
        <v>-0.86722582821519456</v>
      </c>
      <c r="E1592" s="25">
        <f>$F$1340</f>
        <v>15</v>
      </c>
      <c r="G1592" s="47"/>
      <c r="H1592" s="40"/>
      <c r="I1592" s="40">
        <v>-0.66492769979562927</v>
      </c>
      <c r="J1592" s="25">
        <f>$K$1091</f>
        <v>2</v>
      </c>
    </row>
    <row r="1593" spans="2:10" x14ac:dyDescent="0.25">
      <c r="B1593" s="47"/>
      <c r="C1593" s="40"/>
      <c r="D1593" s="40">
        <v>-0.86722582821519456</v>
      </c>
      <c r="E1593" s="25">
        <v>0</v>
      </c>
      <c r="G1593" s="47"/>
      <c r="H1593" s="40"/>
      <c r="I1593" s="40">
        <v>-0.66492769979562927</v>
      </c>
      <c r="J1593" s="25">
        <v>0</v>
      </c>
    </row>
    <row r="1594" spans="2:10" x14ac:dyDescent="0.25">
      <c r="B1594" s="47"/>
      <c r="C1594" s="40"/>
      <c r="D1594" s="40">
        <v>-0.8579425999514978</v>
      </c>
      <c r="E1594" s="25">
        <v>0</v>
      </c>
      <c r="G1594" s="47"/>
      <c r="H1594" s="40"/>
      <c r="I1594" s="40">
        <v>-0.65961456233058979</v>
      </c>
      <c r="J1594" s="25">
        <v>0</v>
      </c>
    </row>
    <row r="1595" spans="2:10" x14ac:dyDescent="0.25">
      <c r="B1595" s="47"/>
      <c r="C1595" s="40"/>
      <c r="D1595" s="40">
        <v>-0.8579425999514978</v>
      </c>
      <c r="E1595" s="25">
        <f>$F$1340</f>
        <v>15</v>
      </c>
      <c r="G1595" s="47"/>
      <c r="H1595" s="40"/>
      <c r="I1595" s="40">
        <v>-0.65961456233058979</v>
      </c>
      <c r="J1595" s="25">
        <f>$K$1091</f>
        <v>2</v>
      </c>
    </row>
    <row r="1596" spans="2:10" x14ac:dyDescent="0.25">
      <c r="B1596" s="47"/>
      <c r="C1596" s="40"/>
      <c r="D1596" s="40">
        <v>-0.84865937168780115</v>
      </c>
      <c r="E1596" s="25">
        <f>$F$1340</f>
        <v>15</v>
      </c>
      <c r="G1596" s="47"/>
      <c r="H1596" s="40"/>
      <c r="I1596" s="40">
        <v>-0.65430142486555021</v>
      </c>
      <c r="J1596" s="25">
        <f>$K$1091</f>
        <v>2</v>
      </c>
    </row>
    <row r="1597" spans="2:10" x14ac:dyDescent="0.25">
      <c r="B1597" s="47"/>
      <c r="C1597" s="40"/>
      <c r="D1597" s="40">
        <v>-0.84865937168780115</v>
      </c>
      <c r="E1597" s="25">
        <v>0</v>
      </c>
      <c r="G1597" s="47"/>
      <c r="H1597" s="40"/>
      <c r="I1597" s="40">
        <v>-0.65430142486555021</v>
      </c>
      <c r="J1597" s="25">
        <v>0</v>
      </c>
    </row>
    <row r="1598" spans="2:10" x14ac:dyDescent="0.25">
      <c r="B1598" s="47"/>
      <c r="C1598" s="40"/>
      <c r="D1598" s="40">
        <v>-0.83937614342410438</v>
      </c>
      <c r="E1598" s="25">
        <v>0</v>
      </c>
      <c r="G1598" s="47"/>
      <c r="H1598" s="40"/>
      <c r="I1598" s="40">
        <v>-0.64898828740051073</v>
      </c>
      <c r="J1598" s="25">
        <v>0</v>
      </c>
    </row>
    <row r="1599" spans="2:10" x14ac:dyDescent="0.25">
      <c r="B1599" s="47"/>
      <c r="C1599" s="40"/>
      <c r="D1599" s="40">
        <v>-0.83937614342410438</v>
      </c>
      <c r="E1599" s="25">
        <f>$F$1340</f>
        <v>15</v>
      </c>
      <c r="G1599" s="47"/>
      <c r="H1599" s="40"/>
      <c r="I1599" s="40">
        <v>-0.64898828740051073</v>
      </c>
      <c r="J1599" s="25">
        <f>$K$1091</f>
        <v>2</v>
      </c>
    </row>
    <row r="1600" spans="2:10" x14ac:dyDescent="0.25">
      <c r="B1600" s="47"/>
      <c r="C1600" s="40"/>
      <c r="D1600" s="40">
        <v>-0.83009291516040762</v>
      </c>
      <c r="E1600" s="25">
        <f>$F$1340</f>
        <v>15</v>
      </c>
      <c r="G1600" s="47"/>
      <c r="H1600" s="40"/>
      <c r="I1600" s="40">
        <v>-0.64367514993547115</v>
      </c>
      <c r="J1600" s="25">
        <f>$K$1091</f>
        <v>2</v>
      </c>
    </row>
    <row r="1601" spans="2:10" x14ac:dyDescent="0.25">
      <c r="B1601" s="47"/>
      <c r="C1601" s="40"/>
      <c r="D1601" s="40">
        <v>-0.83009291516040762</v>
      </c>
      <c r="E1601" s="25">
        <v>0</v>
      </c>
      <c r="G1601" s="47"/>
      <c r="H1601" s="40"/>
      <c r="I1601" s="40">
        <v>-0.64367514993547115</v>
      </c>
      <c r="J1601" s="25">
        <v>0</v>
      </c>
    </row>
    <row r="1602" spans="2:10" x14ac:dyDescent="0.25">
      <c r="B1602" s="47"/>
      <c r="C1602" s="40"/>
      <c r="D1602" s="40">
        <v>-0.82080968689671097</v>
      </c>
      <c r="E1602" s="25">
        <v>0</v>
      </c>
      <c r="G1602" s="47"/>
      <c r="H1602" s="40"/>
      <c r="I1602" s="40">
        <v>-0.63836201247043167</v>
      </c>
      <c r="J1602" s="25">
        <v>0</v>
      </c>
    </row>
    <row r="1603" spans="2:10" x14ac:dyDescent="0.25">
      <c r="B1603" s="47"/>
      <c r="C1603" s="40"/>
      <c r="D1603" s="40">
        <v>-0.82080968689671097</v>
      </c>
      <c r="E1603" s="25">
        <f>$F$1340</f>
        <v>15</v>
      </c>
      <c r="G1603" s="47"/>
      <c r="H1603" s="40"/>
      <c r="I1603" s="40">
        <v>-0.63836201247043167</v>
      </c>
      <c r="J1603" s="25">
        <f>$K$1091</f>
        <v>2</v>
      </c>
    </row>
    <row r="1604" spans="2:10" x14ac:dyDescent="0.25">
      <c r="B1604" s="47"/>
      <c r="C1604" s="40"/>
      <c r="D1604" s="40">
        <v>-0.8115264586330142</v>
      </c>
      <c r="E1604" s="25">
        <f>$F$1340</f>
        <v>15</v>
      </c>
      <c r="G1604" s="47"/>
      <c r="H1604" s="40"/>
      <c r="I1604" s="40">
        <v>-0.63304887500539209</v>
      </c>
      <c r="J1604" s="25">
        <f>$K$1091</f>
        <v>2</v>
      </c>
    </row>
    <row r="1605" spans="2:10" x14ac:dyDescent="0.25">
      <c r="B1605" s="47"/>
      <c r="C1605" s="40"/>
      <c r="D1605" s="40">
        <v>-0.8115264586330142</v>
      </c>
      <c r="E1605" s="25">
        <v>0</v>
      </c>
      <c r="G1605" s="47"/>
      <c r="H1605" s="40"/>
      <c r="I1605" s="40">
        <v>-0.63304887500539209</v>
      </c>
      <c r="J1605" s="25">
        <v>0</v>
      </c>
    </row>
    <row r="1606" spans="2:10" x14ac:dyDescent="0.25">
      <c r="B1606" s="47"/>
      <c r="C1606" s="40"/>
      <c r="D1606" s="40">
        <v>-0.80224323036931744</v>
      </c>
      <c r="E1606" s="25">
        <v>0</v>
      </c>
      <c r="G1606" s="47"/>
      <c r="H1606" s="40"/>
      <c r="I1606" s="40">
        <v>-0.62773573754035261</v>
      </c>
      <c r="J1606" s="25">
        <v>0</v>
      </c>
    </row>
    <row r="1607" spans="2:10" x14ac:dyDescent="0.25">
      <c r="B1607" s="47"/>
      <c r="C1607" s="40"/>
      <c r="D1607" s="40">
        <v>-0.80224323036931744</v>
      </c>
      <c r="E1607" s="25">
        <f>$F$1340</f>
        <v>15</v>
      </c>
      <c r="G1607" s="47"/>
      <c r="H1607" s="40"/>
      <c r="I1607" s="40">
        <v>-0.62773573754035261</v>
      </c>
      <c r="J1607" s="25">
        <f>$K$1091</f>
        <v>2</v>
      </c>
    </row>
    <row r="1608" spans="2:10" x14ac:dyDescent="0.25">
      <c r="B1608" s="47"/>
      <c r="C1608" s="40"/>
      <c r="D1608" s="40">
        <v>-0.79296000210562068</v>
      </c>
      <c r="E1608" s="25">
        <f>$F$1340</f>
        <v>15</v>
      </c>
      <c r="G1608" s="47"/>
      <c r="H1608" s="40"/>
      <c r="I1608" s="40">
        <v>-0.62507916880783287</v>
      </c>
      <c r="J1608" s="25">
        <f>$K$1091</f>
        <v>2</v>
      </c>
    </row>
    <row r="1609" spans="2:10" x14ac:dyDescent="0.25">
      <c r="B1609" s="47"/>
      <c r="C1609" s="40"/>
      <c r="D1609" s="40">
        <v>-0.79296000210562068</v>
      </c>
      <c r="E1609" s="25">
        <v>0</v>
      </c>
      <c r="G1609" s="47"/>
      <c r="H1609" s="40"/>
      <c r="I1609" s="40">
        <v>-0.62507916880783287</v>
      </c>
      <c r="J1609" s="25">
        <v>0</v>
      </c>
    </row>
    <row r="1610" spans="2:10" x14ac:dyDescent="0.25">
      <c r="B1610" s="47"/>
      <c r="C1610" s="40"/>
      <c r="D1610" s="40">
        <v>-0.78367677384192391</v>
      </c>
      <c r="E1610" s="25">
        <v>0</v>
      </c>
      <c r="G1610" s="47"/>
      <c r="H1610" s="40"/>
      <c r="I1610" s="40">
        <v>-0.62507916880783287</v>
      </c>
      <c r="J1610" s="25">
        <v>0</v>
      </c>
    </row>
    <row r="1611" spans="2:10" x14ac:dyDescent="0.25">
      <c r="B1611" s="47"/>
      <c r="C1611" s="40"/>
      <c r="D1611" s="40">
        <v>-0.78367677384192391</v>
      </c>
      <c r="E1611" s="25">
        <f>$F$1340</f>
        <v>15</v>
      </c>
      <c r="G1611" s="47"/>
      <c r="H1611" s="40"/>
      <c r="I1611" s="40">
        <v>-0.62507916880783287</v>
      </c>
      <c r="J1611" s="25">
        <f>$K$1092</f>
        <v>7</v>
      </c>
    </row>
    <row r="1612" spans="2:10" x14ac:dyDescent="0.25">
      <c r="B1612" s="47"/>
      <c r="C1612" s="40"/>
      <c r="D1612" s="40">
        <v>-0.77439354557822726</v>
      </c>
      <c r="E1612" s="25">
        <f>$F$1340</f>
        <v>15</v>
      </c>
      <c r="G1612" s="47"/>
      <c r="H1612" s="40"/>
      <c r="I1612" s="40">
        <v>-0.61976603134279329</v>
      </c>
      <c r="J1612" s="25">
        <f>$K$1092</f>
        <v>7</v>
      </c>
    </row>
    <row r="1613" spans="2:10" x14ac:dyDescent="0.25">
      <c r="B1613" s="47"/>
      <c r="C1613" s="40"/>
      <c r="D1613" s="40">
        <v>-0.77439354557822726</v>
      </c>
      <c r="E1613" s="25">
        <v>0</v>
      </c>
      <c r="G1613" s="47"/>
      <c r="H1613" s="40"/>
      <c r="I1613" s="40">
        <v>-0.61976603134279329</v>
      </c>
      <c r="J1613" s="25">
        <v>0</v>
      </c>
    </row>
    <row r="1614" spans="2:10" x14ac:dyDescent="0.25">
      <c r="B1614" s="47"/>
      <c r="C1614" s="40"/>
      <c r="D1614" s="40">
        <v>-0.7651103173145305</v>
      </c>
      <c r="E1614" s="25">
        <v>0</v>
      </c>
      <c r="G1614" s="47"/>
      <c r="H1614" s="40"/>
      <c r="I1614" s="40">
        <v>-0.61445289387775381</v>
      </c>
      <c r="J1614" s="25">
        <v>0</v>
      </c>
    </row>
    <row r="1615" spans="2:10" x14ac:dyDescent="0.25">
      <c r="B1615" s="47"/>
      <c r="C1615" s="40"/>
      <c r="D1615" s="40">
        <v>-0.7651103173145305</v>
      </c>
      <c r="E1615" s="25">
        <f>$F$1340</f>
        <v>15</v>
      </c>
      <c r="G1615" s="47"/>
      <c r="H1615" s="40"/>
      <c r="I1615" s="40">
        <v>-0.61445289387775381</v>
      </c>
      <c r="J1615" s="25">
        <f>$K$1092</f>
        <v>7</v>
      </c>
    </row>
    <row r="1616" spans="2:10" x14ac:dyDescent="0.25">
      <c r="B1616" s="47"/>
      <c r="C1616" s="40"/>
      <c r="D1616" s="40">
        <v>-0.75582708905083373</v>
      </c>
      <c r="E1616" s="25">
        <f>$F$1340</f>
        <v>15</v>
      </c>
      <c r="G1616" s="47"/>
      <c r="H1616" s="40"/>
      <c r="I1616" s="40">
        <v>-0.60913975641271434</v>
      </c>
      <c r="J1616" s="25">
        <f>$K$1092</f>
        <v>7</v>
      </c>
    </row>
    <row r="1617" spans="2:10" x14ac:dyDescent="0.25">
      <c r="B1617" s="47"/>
      <c r="C1617" s="40"/>
      <c r="D1617" s="40">
        <v>-0.75582708905083373</v>
      </c>
      <c r="E1617" s="25">
        <v>0</v>
      </c>
      <c r="G1617" s="47"/>
      <c r="H1617" s="40"/>
      <c r="I1617" s="40">
        <v>-0.60913975641271434</v>
      </c>
      <c r="J1617" s="25">
        <v>0</v>
      </c>
    </row>
    <row r="1618" spans="2:10" x14ac:dyDescent="0.25">
      <c r="B1618" s="47"/>
      <c r="C1618" s="40"/>
      <c r="D1618" s="40">
        <v>-0.74654386078713708</v>
      </c>
      <c r="E1618" s="25">
        <v>0</v>
      </c>
      <c r="G1618" s="47"/>
      <c r="H1618" s="40"/>
      <c r="I1618" s="40">
        <v>-0.60382661894767475</v>
      </c>
      <c r="J1618" s="25">
        <v>0</v>
      </c>
    </row>
    <row r="1619" spans="2:10" x14ac:dyDescent="0.25">
      <c r="B1619" s="47"/>
      <c r="C1619" s="40"/>
      <c r="D1619" s="40">
        <v>-0.74654386078713708</v>
      </c>
      <c r="E1619" s="25">
        <f>$F$1340</f>
        <v>15</v>
      </c>
      <c r="G1619" s="47"/>
      <c r="H1619" s="40"/>
      <c r="I1619" s="40">
        <v>-0.60382661894767475</v>
      </c>
      <c r="J1619" s="25">
        <f>$K$1092</f>
        <v>7</v>
      </c>
    </row>
    <row r="1620" spans="2:10" x14ac:dyDescent="0.25">
      <c r="B1620" s="47"/>
      <c r="C1620" s="40"/>
      <c r="D1620" s="40">
        <v>-0.73726063252344032</v>
      </c>
      <c r="E1620" s="25">
        <f>$F$1340</f>
        <v>15</v>
      </c>
      <c r="G1620" s="47"/>
      <c r="H1620" s="40"/>
      <c r="I1620" s="40">
        <v>-0.59851348148263528</v>
      </c>
      <c r="J1620" s="25">
        <f>$K$1092</f>
        <v>7</v>
      </c>
    </row>
    <row r="1621" spans="2:10" x14ac:dyDescent="0.25">
      <c r="B1621" s="47"/>
      <c r="C1621" s="40"/>
      <c r="D1621" s="40">
        <v>-0.73726063252344032</v>
      </c>
      <c r="E1621" s="25">
        <v>0</v>
      </c>
      <c r="G1621" s="47"/>
      <c r="H1621" s="40"/>
      <c r="I1621" s="40">
        <v>-0.59851348148263528</v>
      </c>
      <c r="J1621" s="25">
        <v>0</v>
      </c>
    </row>
    <row r="1622" spans="2:10" x14ac:dyDescent="0.25">
      <c r="B1622" s="47"/>
      <c r="C1622" s="40"/>
      <c r="D1622" s="40">
        <v>-0.72797740425974355</v>
      </c>
      <c r="E1622" s="25">
        <v>0</v>
      </c>
      <c r="G1622" s="47"/>
      <c r="H1622" s="40"/>
      <c r="I1622" s="40">
        <v>-0.59320034401759569</v>
      </c>
      <c r="J1622" s="25">
        <v>0</v>
      </c>
    </row>
    <row r="1623" spans="2:10" x14ac:dyDescent="0.25">
      <c r="B1623" s="47"/>
      <c r="C1623" s="40"/>
      <c r="D1623" s="40">
        <v>-0.72797740425974355</v>
      </c>
      <c r="E1623" s="25">
        <f>$F$1340</f>
        <v>15</v>
      </c>
      <c r="G1623" s="47"/>
      <c r="H1623" s="40"/>
      <c r="I1623" s="40">
        <v>-0.59320034401759569</v>
      </c>
      <c r="J1623" s="25">
        <f>$K$1092</f>
        <v>7</v>
      </c>
    </row>
    <row r="1624" spans="2:10" x14ac:dyDescent="0.25">
      <c r="B1624" s="47"/>
      <c r="C1624" s="40"/>
      <c r="D1624" s="40">
        <v>-0.71869417599604679</v>
      </c>
      <c r="E1624" s="25">
        <f>$F$1340</f>
        <v>15</v>
      </c>
      <c r="G1624" s="47"/>
      <c r="H1624" s="40"/>
      <c r="I1624" s="40">
        <v>-0.58788720655255622</v>
      </c>
      <c r="J1624" s="25">
        <f>$K$1092</f>
        <v>7</v>
      </c>
    </row>
    <row r="1625" spans="2:10" x14ac:dyDescent="0.25">
      <c r="B1625" s="47"/>
      <c r="C1625" s="40"/>
      <c r="D1625" s="40">
        <v>-0.71869417599604679</v>
      </c>
      <c r="E1625" s="25">
        <v>0</v>
      </c>
      <c r="G1625" s="47"/>
      <c r="H1625" s="40"/>
      <c r="I1625" s="40">
        <v>-0.58788720655255622</v>
      </c>
      <c r="J1625" s="25">
        <v>0</v>
      </c>
    </row>
    <row r="1626" spans="2:10" x14ac:dyDescent="0.25">
      <c r="B1626" s="47"/>
      <c r="C1626" s="40"/>
      <c r="D1626" s="40">
        <v>-0.70941094773235003</v>
      </c>
      <c r="E1626" s="25">
        <v>0</v>
      </c>
      <c r="G1626" s="47"/>
      <c r="H1626" s="40"/>
      <c r="I1626" s="40">
        <v>-0.58257406908751674</v>
      </c>
      <c r="J1626" s="25">
        <v>0</v>
      </c>
    </row>
    <row r="1627" spans="2:10" x14ac:dyDescent="0.25">
      <c r="B1627" s="47"/>
      <c r="C1627" s="40"/>
      <c r="D1627" s="40">
        <v>-0.70941094773235003</v>
      </c>
      <c r="E1627" s="25">
        <f>$F$1340</f>
        <v>15</v>
      </c>
      <c r="G1627" s="47"/>
      <c r="H1627" s="40"/>
      <c r="I1627" s="40">
        <v>-0.58257406908751674</v>
      </c>
      <c r="J1627" s="25">
        <f>$K$1092</f>
        <v>7</v>
      </c>
    </row>
    <row r="1628" spans="2:10" x14ac:dyDescent="0.25">
      <c r="B1628" s="47"/>
      <c r="C1628" s="40"/>
      <c r="D1628" s="40">
        <v>-0.70012771946865338</v>
      </c>
      <c r="E1628" s="25">
        <f>$F$1340</f>
        <v>15</v>
      </c>
      <c r="G1628" s="47"/>
      <c r="H1628" s="40"/>
      <c r="I1628" s="40">
        <v>-0.57726093162247716</v>
      </c>
      <c r="J1628" s="25">
        <f>$K$1092</f>
        <v>7</v>
      </c>
    </row>
    <row r="1629" spans="2:10" x14ac:dyDescent="0.25">
      <c r="B1629" s="47"/>
      <c r="C1629" s="40"/>
      <c r="D1629" s="40">
        <v>-0.70012771946865338</v>
      </c>
      <c r="E1629" s="25">
        <v>0</v>
      </c>
      <c r="G1629" s="47"/>
      <c r="H1629" s="40"/>
      <c r="I1629" s="40">
        <v>-0.57726093162247716</v>
      </c>
      <c r="J1629" s="25">
        <v>0</v>
      </c>
    </row>
    <row r="1630" spans="2:10" x14ac:dyDescent="0.25">
      <c r="B1630" s="47"/>
      <c r="C1630" s="40"/>
      <c r="D1630" s="40">
        <v>-0.69084449120495661</v>
      </c>
      <c r="E1630" s="25">
        <v>0</v>
      </c>
      <c r="G1630" s="47"/>
      <c r="H1630" s="40"/>
      <c r="I1630" s="40">
        <v>-0.57194779415743768</v>
      </c>
      <c r="J1630" s="25">
        <v>0</v>
      </c>
    </row>
    <row r="1631" spans="2:10" x14ac:dyDescent="0.25">
      <c r="B1631" s="47"/>
      <c r="C1631" s="40"/>
      <c r="D1631" s="40">
        <v>-0.69084449120495661</v>
      </c>
      <c r="E1631" s="25">
        <f>$F$1340</f>
        <v>15</v>
      </c>
      <c r="G1631" s="47"/>
      <c r="H1631" s="40"/>
      <c r="I1631" s="40">
        <v>-0.57194779415743768</v>
      </c>
      <c r="J1631" s="25">
        <f>$K$1092</f>
        <v>7</v>
      </c>
    </row>
    <row r="1632" spans="2:10" x14ac:dyDescent="0.25">
      <c r="B1632" s="47"/>
      <c r="C1632" s="40"/>
      <c r="D1632" s="40">
        <v>-0.68156126294125985</v>
      </c>
      <c r="E1632" s="25">
        <f>$F$1340</f>
        <v>15</v>
      </c>
      <c r="G1632" s="47"/>
      <c r="H1632" s="40"/>
      <c r="I1632" s="40">
        <v>-0.5666346566923981</v>
      </c>
      <c r="J1632" s="25">
        <f>$K$1092</f>
        <v>7</v>
      </c>
    </row>
    <row r="1633" spans="2:10" x14ac:dyDescent="0.25">
      <c r="B1633" s="47"/>
      <c r="C1633" s="40"/>
      <c r="D1633" s="40">
        <v>-0.68156126294125985</v>
      </c>
      <c r="E1633" s="25">
        <v>0</v>
      </c>
      <c r="G1633" s="47"/>
      <c r="H1633" s="40"/>
      <c r="I1633" s="40">
        <v>-0.5666346566923981</v>
      </c>
      <c r="J1633" s="25">
        <v>0</v>
      </c>
    </row>
    <row r="1634" spans="2:10" x14ac:dyDescent="0.25">
      <c r="B1634" s="47"/>
      <c r="C1634" s="40"/>
      <c r="D1634" s="40">
        <v>-0.6722780346775632</v>
      </c>
      <c r="E1634" s="25">
        <v>0</v>
      </c>
      <c r="G1634" s="47"/>
      <c r="H1634" s="40"/>
      <c r="I1634" s="40">
        <v>-0.56132151922735862</v>
      </c>
      <c r="J1634" s="25">
        <v>0</v>
      </c>
    </row>
    <row r="1635" spans="2:10" x14ac:dyDescent="0.25">
      <c r="B1635" s="47"/>
      <c r="C1635" s="40"/>
      <c r="D1635" s="40">
        <v>-0.6722780346775632</v>
      </c>
      <c r="E1635" s="25">
        <f>$F$1340</f>
        <v>15</v>
      </c>
      <c r="G1635" s="47"/>
      <c r="H1635" s="40"/>
      <c r="I1635" s="40">
        <v>-0.56132151922735862</v>
      </c>
      <c r="J1635" s="25">
        <f>$K$1092</f>
        <v>7</v>
      </c>
    </row>
    <row r="1636" spans="2:10" x14ac:dyDescent="0.25">
      <c r="B1636" s="47"/>
      <c r="C1636" s="40"/>
      <c r="D1636" s="40">
        <v>-0.66299480641386643</v>
      </c>
      <c r="E1636" s="25">
        <f>$F$1340</f>
        <v>15</v>
      </c>
      <c r="G1636" s="47"/>
      <c r="H1636" s="40"/>
      <c r="I1636" s="40">
        <v>-0.55600838176231904</v>
      </c>
      <c r="J1636" s="25">
        <f>$K$1092</f>
        <v>7</v>
      </c>
    </row>
    <row r="1637" spans="2:10" x14ac:dyDescent="0.25">
      <c r="B1637" s="47"/>
      <c r="C1637" s="40"/>
      <c r="D1637" s="40">
        <v>-0.66299480641386643</v>
      </c>
      <c r="E1637" s="25">
        <v>0</v>
      </c>
      <c r="G1637" s="47"/>
      <c r="H1637" s="40"/>
      <c r="I1637" s="40">
        <v>-0.55600838176231904</v>
      </c>
      <c r="J1637" s="25">
        <v>0</v>
      </c>
    </row>
    <row r="1638" spans="2:10" x14ac:dyDescent="0.25">
      <c r="B1638" s="47"/>
      <c r="C1638" s="40"/>
      <c r="D1638" s="40">
        <v>-0.65371157815016967</v>
      </c>
      <c r="E1638" s="25">
        <v>0</v>
      </c>
      <c r="G1638" s="47"/>
      <c r="H1638" s="40"/>
      <c r="I1638" s="40">
        <v>-0.55069524429727956</v>
      </c>
      <c r="J1638" s="25">
        <v>0</v>
      </c>
    </row>
    <row r="1639" spans="2:10" x14ac:dyDescent="0.25">
      <c r="B1639" s="47"/>
      <c r="C1639" s="40"/>
      <c r="D1639" s="40">
        <v>-0.65371157815016967</v>
      </c>
      <c r="E1639" s="25">
        <f>$F$1340</f>
        <v>15</v>
      </c>
      <c r="G1639" s="47"/>
      <c r="H1639" s="40"/>
      <c r="I1639" s="40">
        <v>-0.55069524429727956</v>
      </c>
      <c r="J1639" s="25">
        <f>$K$1092</f>
        <v>7</v>
      </c>
    </row>
    <row r="1640" spans="2:10" x14ac:dyDescent="0.25">
      <c r="B1640" s="47"/>
      <c r="C1640" s="40"/>
      <c r="D1640" s="40">
        <v>-0.64442834988647291</v>
      </c>
      <c r="E1640" s="25">
        <f>$F$1340</f>
        <v>15</v>
      </c>
      <c r="G1640" s="47"/>
      <c r="H1640" s="40"/>
      <c r="I1640" s="40">
        <v>-0.54538210683224009</v>
      </c>
      <c r="J1640" s="25">
        <f>$K$1092</f>
        <v>7</v>
      </c>
    </row>
    <row r="1641" spans="2:10" x14ac:dyDescent="0.25">
      <c r="B1641" s="47"/>
      <c r="C1641" s="40"/>
      <c r="D1641" s="40">
        <v>-0.64442834988647291</v>
      </c>
      <c r="E1641" s="25">
        <v>0</v>
      </c>
      <c r="G1641" s="47"/>
      <c r="H1641" s="40"/>
      <c r="I1641" s="40">
        <v>-0.54538210683224009</v>
      </c>
      <c r="J1641" s="25">
        <v>0</v>
      </c>
    </row>
    <row r="1642" spans="2:10" x14ac:dyDescent="0.25">
      <c r="B1642" s="47"/>
      <c r="C1642" s="40"/>
      <c r="D1642" s="40">
        <v>-0.63514512162277614</v>
      </c>
      <c r="E1642" s="25">
        <v>0</v>
      </c>
      <c r="G1642" s="47"/>
      <c r="H1642" s="40"/>
      <c r="I1642" s="40">
        <v>-0.5400689693672005</v>
      </c>
      <c r="J1642" s="25">
        <v>0</v>
      </c>
    </row>
    <row r="1643" spans="2:10" x14ac:dyDescent="0.25">
      <c r="B1643" s="47"/>
      <c r="C1643" s="40"/>
      <c r="D1643" s="40">
        <v>-0.63514512162277614</v>
      </c>
      <c r="E1643" s="25">
        <f>$F$1340</f>
        <v>15</v>
      </c>
      <c r="G1643" s="47"/>
      <c r="H1643" s="40"/>
      <c r="I1643" s="40">
        <v>-0.5400689693672005</v>
      </c>
      <c r="J1643" s="25">
        <f>$K$1092</f>
        <v>7</v>
      </c>
    </row>
    <row r="1644" spans="2:10" x14ac:dyDescent="0.25">
      <c r="B1644" s="47"/>
      <c r="C1644" s="40"/>
      <c r="D1644" s="40">
        <v>-0.62586189335907949</v>
      </c>
      <c r="E1644" s="25">
        <f>$F$1340</f>
        <v>15</v>
      </c>
      <c r="G1644" s="47"/>
      <c r="H1644" s="40"/>
      <c r="I1644" s="40">
        <v>-0.53475583190216103</v>
      </c>
      <c r="J1644" s="25">
        <f>$K$1092</f>
        <v>7</v>
      </c>
    </row>
    <row r="1645" spans="2:10" x14ac:dyDescent="0.25">
      <c r="B1645" s="47"/>
      <c r="C1645" s="40"/>
      <c r="D1645" s="40">
        <v>-0.62586189335907949</v>
      </c>
      <c r="E1645" s="25">
        <v>0</v>
      </c>
      <c r="G1645" s="47"/>
      <c r="H1645" s="40"/>
      <c r="I1645" s="40">
        <v>-0.53475583190216103</v>
      </c>
      <c r="J1645" s="25">
        <v>0</v>
      </c>
    </row>
    <row r="1646" spans="2:10" x14ac:dyDescent="0.25">
      <c r="B1646" s="47"/>
      <c r="C1646" s="40"/>
      <c r="D1646" s="40">
        <v>-0.61657866509538273</v>
      </c>
      <c r="E1646" s="25">
        <v>0</v>
      </c>
      <c r="G1646" s="47"/>
      <c r="H1646" s="40"/>
      <c r="I1646" s="40">
        <v>-0.52944269443712144</v>
      </c>
      <c r="J1646" s="25">
        <v>0</v>
      </c>
    </row>
    <row r="1647" spans="2:10" x14ac:dyDescent="0.25">
      <c r="B1647" s="47"/>
      <c r="C1647" s="40"/>
      <c r="D1647" s="40">
        <v>-0.61657866509538273</v>
      </c>
      <c r="E1647" s="25">
        <f>$F$1340</f>
        <v>15</v>
      </c>
      <c r="G1647" s="47"/>
      <c r="H1647" s="40"/>
      <c r="I1647" s="40">
        <v>-0.52944269443712144</v>
      </c>
      <c r="J1647" s="25">
        <f>$K$1092</f>
        <v>7</v>
      </c>
    </row>
    <row r="1648" spans="2:10" x14ac:dyDescent="0.25">
      <c r="B1648" s="47"/>
      <c r="C1648" s="40"/>
      <c r="D1648" s="40">
        <v>-0.60729543683168596</v>
      </c>
      <c r="E1648" s="25">
        <f>$F$1340</f>
        <v>15</v>
      </c>
      <c r="G1648" s="47"/>
      <c r="H1648" s="40"/>
      <c r="I1648" s="40">
        <v>-0.52412955697208197</v>
      </c>
      <c r="J1648" s="25">
        <f>$K$1092</f>
        <v>7</v>
      </c>
    </row>
    <row r="1649" spans="2:10" x14ac:dyDescent="0.25">
      <c r="B1649" s="47"/>
      <c r="C1649" s="40"/>
      <c r="D1649" s="40">
        <v>-0.60729543683168596</v>
      </c>
      <c r="E1649" s="25">
        <v>0</v>
      </c>
      <c r="G1649" s="47"/>
      <c r="H1649" s="40"/>
      <c r="I1649" s="40">
        <v>-0.52412955697208197</v>
      </c>
      <c r="J1649" s="25">
        <v>0</v>
      </c>
    </row>
    <row r="1650" spans="2:10" x14ac:dyDescent="0.25">
      <c r="B1650" s="47"/>
      <c r="C1650" s="40"/>
      <c r="D1650" s="40">
        <v>-0.59801220856798931</v>
      </c>
      <c r="E1650" s="25">
        <v>0</v>
      </c>
      <c r="G1650" s="47"/>
      <c r="H1650" s="40"/>
      <c r="I1650" s="40">
        <v>-0.51881641950704249</v>
      </c>
      <c r="J1650" s="25">
        <v>0</v>
      </c>
    </row>
    <row r="1651" spans="2:10" x14ac:dyDescent="0.25">
      <c r="B1651" s="47"/>
      <c r="C1651" s="40"/>
      <c r="D1651" s="40">
        <v>-0.59801220856798931</v>
      </c>
      <c r="E1651" s="25">
        <f>$F$1340</f>
        <v>15</v>
      </c>
      <c r="G1651" s="47"/>
      <c r="H1651" s="40"/>
      <c r="I1651" s="40">
        <v>-0.51881641950704249</v>
      </c>
      <c r="J1651" s="25">
        <f>$K$1092</f>
        <v>7</v>
      </c>
    </row>
    <row r="1652" spans="2:10" x14ac:dyDescent="0.25">
      <c r="B1652" s="47"/>
      <c r="C1652" s="40"/>
      <c r="D1652" s="40">
        <v>-0.58872898030429255</v>
      </c>
      <c r="E1652" s="25">
        <f>$F$1340</f>
        <v>15</v>
      </c>
      <c r="G1652" s="47"/>
      <c r="H1652" s="40"/>
      <c r="I1652" s="40">
        <v>-0.51350328204200291</v>
      </c>
      <c r="J1652" s="25">
        <f>$K$1092</f>
        <v>7</v>
      </c>
    </row>
    <row r="1653" spans="2:10" x14ac:dyDescent="0.25">
      <c r="B1653" s="47"/>
      <c r="C1653" s="40"/>
      <c r="D1653" s="40">
        <v>-0.58872898030429255</v>
      </c>
      <c r="E1653" s="25">
        <v>0</v>
      </c>
      <c r="G1653" s="47"/>
      <c r="H1653" s="40"/>
      <c r="I1653" s="40">
        <v>-0.51350328204200291</v>
      </c>
      <c r="J1653" s="25">
        <v>0</v>
      </c>
    </row>
    <row r="1654" spans="2:10" x14ac:dyDescent="0.25">
      <c r="B1654" s="47"/>
      <c r="C1654" s="40"/>
      <c r="D1654" s="40">
        <v>-0.57944575204059579</v>
      </c>
      <c r="E1654" s="25">
        <v>0</v>
      </c>
      <c r="G1654" s="47"/>
      <c r="H1654" s="40"/>
      <c r="I1654" s="40">
        <v>-0.50819014457696343</v>
      </c>
      <c r="J1654" s="25">
        <v>0</v>
      </c>
    </row>
    <row r="1655" spans="2:10" x14ac:dyDescent="0.25">
      <c r="B1655" s="47"/>
      <c r="C1655" s="40"/>
      <c r="D1655" s="40">
        <v>-0.57944575204059579</v>
      </c>
      <c r="E1655" s="25">
        <f>$F$1340</f>
        <v>15</v>
      </c>
      <c r="G1655" s="47"/>
      <c r="H1655" s="40"/>
      <c r="I1655" s="40">
        <v>-0.50819014457696343</v>
      </c>
      <c r="J1655" s="25">
        <f>$K$1092</f>
        <v>7</v>
      </c>
    </row>
    <row r="1656" spans="2:10" x14ac:dyDescent="0.25">
      <c r="B1656" s="47"/>
      <c r="C1656" s="40"/>
      <c r="D1656" s="40">
        <v>-0.57016252377689902</v>
      </c>
      <c r="E1656" s="25">
        <f>$F$1340</f>
        <v>15</v>
      </c>
      <c r="G1656" s="47"/>
      <c r="H1656" s="40"/>
      <c r="I1656" s="40">
        <v>-0.50287700711192385</v>
      </c>
      <c r="J1656" s="25">
        <f>$K$1092</f>
        <v>7</v>
      </c>
    </row>
    <row r="1657" spans="2:10" x14ac:dyDescent="0.25">
      <c r="B1657" s="47"/>
      <c r="C1657" s="40"/>
      <c r="D1657" s="40">
        <v>-0.57016252377689902</v>
      </c>
      <c r="E1657" s="25">
        <v>0</v>
      </c>
      <c r="G1657" s="47"/>
      <c r="H1657" s="40"/>
      <c r="I1657" s="40">
        <v>-0.50287700711192385</v>
      </c>
      <c r="J1657" s="25">
        <v>0</v>
      </c>
    </row>
    <row r="1658" spans="2:10" x14ac:dyDescent="0.25">
      <c r="B1658" s="47"/>
      <c r="C1658" s="40"/>
      <c r="D1658" s="40">
        <v>-0.56087929551320226</v>
      </c>
      <c r="E1658" s="25">
        <v>0</v>
      </c>
      <c r="G1658" s="47"/>
      <c r="H1658" s="40"/>
      <c r="I1658" s="40">
        <v>-0.49756386964688437</v>
      </c>
      <c r="J1658" s="25">
        <v>0</v>
      </c>
    </row>
    <row r="1659" spans="2:10" x14ac:dyDescent="0.25">
      <c r="B1659" s="47"/>
      <c r="C1659" s="40"/>
      <c r="D1659" s="40">
        <v>-0.56087929551320226</v>
      </c>
      <c r="E1659" s="25">
        <f>$F$1340</f>
        <v>15</v>
      </c>
      <c r="G1659" s="47"/>
      <c r="H1659" s="40"/>
      <c r="I1659" s="40">
        <v>-0.49756386964688437</v>
      </c>
      <c r="J1659" s="25">
        <f>$K$1092</f>
        <v>7</v>
      </c>
    </row>
    <row r="1660" spans="2:10" x14ac:dyDescent="0.25">
      <c r="B1660" s="47"/>
      <c r="C1660" s="40"/>
      <c r="D1660" s="40">
        <v>-0.56087929551320226</v>
      </c>
      <c r="E1660" s="25">
        <f>$F$1340</f>
        <v>15</v>
      </c>
      <c r="G1660" s="47"/>
      <c r="H1660" s="40"/>
      <c r="I1660" s="40">
        <v>-0.49225073218184484</v>
      </c>
      <c r="J1660" s="25">
        <f>$K$1092</f>
        <v>7</v>
      </c>
    </row>
    <row r="1661" spans="2:10" x14ac:dyDescent="0.25">
      <c r="B1661" s="47"/>
      <c r="C1661" s="40"/>
      <c r="D1661" s="40">
        <v>-0.56087929551320226</v>
      </c>
      <c r="E1661" s="25">
        <v>0</v>
      </c>
      <c r="G1661" s="47"/>
      <c r="H1661" s="40"/>
      <c r="I1661" s="40">
        <v>-0.49225073218184484</v>
      </c>
      <c r="J1661" s="25">
        <v>0</v>
      </c>
    </row>
    <row r="1662" spans="2:10" x14ac:dyDescent="0.25">
      <c r="B1662" s="47"/>
      <c r="C1662" s="40"/>
      <c r="D1662" s="40">
        <v>-0.56087929551320226</v>
      </c>
      <c r="E1662" s="25">
        <v>0</v>
      </c>
      <c r="G1662" s="47"/>
      <c r="H1662" s="40"/>
      <c r="I1662" s="40">
        <v>-0.48693759471680531</v>
      </c>
      <c r="J1662" s="25">
        <v>0</v>
      </c>
    </row>
    <row r="1663" spans="2:10" x14ac:dyDescent="0.25">
      <c r="B1663" s="47"/>
      <c r="C1663" s="40"/>
      <c r="D1663" s="40">
        <v>-0.56087929551320226</v>
      </c>
      <c r="E1663" s="25">
        <f>$F$1341</f>
        <v>75</v>
      </c>
      <c r="G1663" s="47"/>
      <c r="H1663" s="40"/>
      <c r="I1663" s="40">
        <v>-0.48693759471680531</v>
      </c>
      <c r="J1663" s="25">
        <f>$K$1092</f>
        <v>7</v>
      </c>
    </row>
    <row r="1664" spans="2:10" x14ac:dyDescent="0.25">
      <c r="B1664" s="47"/>
      <c r="C1664" s="40"/>
      <c r="D1664" s="40">
        <v>-0.5515960672495055</v>
      </c>
      <c r="E1664" s="25">
        <f>$F$1341</f>
        <v>75</v>
      </c>
      <c r="G1664" s="47"/>
      <c r="H1664" s="40"/>
      <c r="I1664" s="40">
        <v>-0.48162445725176584</v>
      </c>
      <c r="J1664" s="25">
        <f>$K$1092</f>
        <v>7</v>
      </c>
    </row>
    <row r="1665" spans="2:10" x14ac:dyDescent="0.25">
      <c r="B1665" s="47"/>
      <c r="C1665" s="40"/>
      <c r="D1665" s="40">
        <v>-0.5515960672495055</v>
      </c>
      <c r="E1665" s="25">
        <v>0</v>
      </c>
      <c r="G1665" s="47"/>
      <c r="H1665" s="40"/>
      <c r="I1665" s="40">
        <v>-0.48162445725176584</v>
      </c>
      <c r="J1665" s="25">
        <v>0</v>
      </c>
    </row>
    <row r="1666" spans="2:10" x14ac:dyDescent="0.25">
      <c r="B1666" s="47"/>
      <c r="C1666" s="40"/>
      <c r="D1666" s="40">
        <v>-0.54231283898580873</v>
      </c>
      <c r="E1666" s="25">
        <v>0</v>
      </c>
      <c r="G1666" s="47"/>
      <c r="H1666" s="40"/>
      <c r="I1666" s="40">
        <v>-0.47631131978672631</v>
      </c>
      <c r="J1666" s="25">
        <v>0</v>
      </c>
    </row>
    <row r="1667" spans="2:10" x14ac:dyDescent="0.25">
      <c r="B1667" s="47"/>
      <c r="C1667" s="40"/>
      <c r="D1667" s="40">
        <v>-0.54231283898580873</v>
      </c>
      <c r="E1667" s="25">
        <f>$F$1341</f>
        <v>75</v>
      </c>
      <c r="G1667" s="47"/>
      <c r="H1667" s="40"/>
      <c r="I1667" s="40">
        <v>-0.47631131978672631</v>
      </c>
      <c r="J1667" s="25">
        <f>$K$1092</f>
        <v>7</v>
      </c>
    </row>
    <row r="1668" spans="2:10" x14ac:dyDescent="0.25">
      <c r="B1668" s="47"/>
      <c r="C1668" s="40"/>
      <c r="D1668" s="40">
        <v>-0.53302961072211208</v>
      </c>
      <c r="E1668" s="25">
        <f>$F$1341</f>
        <v>75</v>
      </c>
      <c r="G1668" s="47"/>
      <c r="H1668" s="40"/>
      <c r="I1668" s="40">
        <v>-0.47099818232168678</v>
      </c>
      <c r="J1668" s="25">
        <f>$K$1092</f>
        <v>7</v>
      </c>
    </row>
    <row r="1669" spans="2:10" x14ac:dyDescent="0.25">
      <c r="B1669" s="47"/>
      <c r="C1669" s="40"/>
      <c r="D1669" s="40">
        <v>-0.53302961072211208</v>
      </c>
      <c r="E1669" s="25">
        <v>0</v>
      </c>
      <c r="G1669" s="47"/>
      <c r="H1669" s="40"/>
      <c r="I1669" s="40">
        <v>-0.47099818232168678</v>
      </c>
      <c r="J1669" s="25">
        <v>0</v>
      </c>
    </row>
    <row r="1670" spans="2:10" x14ac:dyDescent="0.25">
      <c r="B1670" s="47"/>
      <c r="C1670" s="40"/>
      <c r="D1670" s="40">
        <v>-0.52374638245841532</v>
      </c>
      <c r="E1670" s="25">
        <v>0</v>
      </c>
      <c r="G1670" s="47"/>
      <c r="H1670" s="40"/>
      <c r="I1670" s="40">
        <v>-0.46568504485664725</v>
      </c>
      <c r="J1670" s="25">
        <v>0</v>
      </c>
    </row>
    <row r="1671" spans="2:10" x14ac:dyDescent="0.25">
      <c r="B1671" s="47"/>
      <c r="C1671" s="40"/>
      <c r="D1671" s="40">
        <v>-0.52374638245841532</v>
      </c>
      <c r="E1671" s="25">
        <f>$F$1341</f>
        <v>75</v>
      </c>
      <c r="G1671" s="47"/>
      <c r="H1671" s="40"/>
      <c r="I1671" s="40">
        <v>-0.46568504485664725</v>
      </c>
      <c r="J1671" s="25">
        <f>$K$1092</f>
        <v>7</v>
      </c>
    </row>
    <row r="1672" spans="2:10" x14ac:dyDescent="0.25">
      <c r="B1672" s="47"/>
      <c r="C1672" s="40"/>
      <c r="D1672" s="40">
        <v>-0.51446315419471855</v>
      </c>
      <c r="E1672" s="25">
        <f>$F$1341</f>
        <v>75</v>
      </c>
      <c r="G1672" s="47"/>
      <c r="H1672" s="40"/>
      <c r="I1672" s="40">
        <v>-0.46037190739160772</v>
      </c>
      <c r="J1672" s="25">
        <f>$K$1092</f>
        <v>7</v>
      </c>
    </row>
    <row r="1673" spans="2:10" x14ac:dyDescent="0.25">
      <c r="B1673" s="47"/>
      <c r="C1673" s="40"/>
      <c r="D1673" s="40">
        <v>-0.51446315419471855</v>
      </c>
      <c r="E1673" s="25">
        <v>0</v>
      </c>
      <c r="G1673" s="47"/>
      <c r="H1673" s="40"/>
      <c r="I1673" s="40">
        <v>-0.46037190739160772</v>
      </c>
      <c r="J1673" s="25">
        <v>0</v>
      </c>
    </row>
    <row r="1674" spans="2:10" x14ac:dyDescent="0.25">
      <c r="B1674" s="47"/>
      <c r="C1674" s="40"/>
      <c r="D1674" s="40">
        <v>-0.5051799259310219</v>
      </c>
      <c r="E1674" s="25">
        <v>0</v>
      </c>
      <c r="G1674" s="47"/>
      <c r="H1674" s="40"/>
      <c r="I1674" s="40">
        <v>-0.45505876992656824</v>
      </c>
      <c r="J1674" s="25">
        <v>0</v>
      </c>
    </row>
    <row r="1675" spans="2:10" x14ac:dyDescent="0.25">
      <c r="B1675" s="47"/>
      <c r="C1675" s="40"/>
      <c r="D1675" s="40">
        <v>-0.5051799259310219</v>
      </c>
      <c r="E1675" s="25">
        <f>$F$1341</f>
        <v>75</v>
      </c>
      <c r="G1675" s="47"/>
      <c r="H1675" s="40"/>
      <c r="I1675" s="40">
        <v>-0.45505876992656824</v>
      </c>
      <c r="J1675" s="25">
        <f>$K$1092</f>
        <v>7</v>
      </c>
    </row>
    <row r="1676" spans="2:10" x14ac:dyDescent="0.25">
      <c r="B1676" s="47"/>
      <c r="C1676" s="40"/>
      <c r="D1676" s="40">
        <v>-0.49589669766732514</v>
      </c>
      <c r="E1676" s="25">
        <f>$F$1341</f>
        <v>75</v>
      </c>
      <c r="G1676" s="47"/>
      <c r="H1676" s="40"/>
      <c r="I1676" s="40">
        <v>-0.44974563246152871</v>
      </c>
      <c r="J1676" s="25">
        <f>$K$1092</f>
        <v>7</v>
      </c>
    </row>
    <row r="1677" spans="2:10" x14ac:dyDescent="0.25">
      <c r="B1677" s="47"/>
      <c r="C1677" s="40"/>
      <c r="D1677" s="40">
        <v>-0.49589669766732514</v>
      </c>
      <c r="E1677" s="25">
        <v>0</v>
      </c>
      <c r="G1677" s="47"/>
      <c r="H1677" s="40"/>
      <c r="I1677" s="40">
        <v>-0.44974563246152871</v>
      </c>
      <c r="J1677" s="25">
        <v>0</v>
      </c>
    </row>
    <row r="1678" spans="2:10" x14ac:dyDescent="0.25">
      <c r="B1678" s="47"/>
      <c r="C1678" s="40"/>
      <c r="D1678" s="40">
        <v>-0.48661346940362837</v>
      </c>
      <c r="E1678" s="25">
        <v>0</v>
      </c>
      <c r="G1678" s="47"/>
      <c r="H1678" s="40"/>
      <c r="I1678" s="40">
        <v>-0.44443249499648918</v>
      </c>
      <c r="J1678" s="25">
        <v>0</v>
      </c>
    </row>
    <row r="1679" spans="2:10" x14ac:dyDescent="0.25">
      <c r="B1679" s="47"/>
      <c r="C1679" s="40"/>
      <c r="D1679" s="40">
        <v>-0.48661346940362837</v>
      </c>
      <c r="E1679" s="25">
        <f>$F$1341</f>
        <v>75</v>
      </c>
      <c r="G1679" s="47"/>
      <c r="H1679" s="40"/>
      <c r="I1679" s="40">
        <v>-0.44443249499648918</v>
      </c>
      <c r="J1679" s="25">
        <f>$K$1092</f>
        <v>7</v>
      </c>
    </row>
    <row r="1680" spans="2:10" x14ac:dyDescent="0.25">
      <c r="B1680" s="47"/>
      <c r="C1680" s="40"/>
      <c r="D1680" s="40">
        <v>-0.47733024113993161</v>
      </c>
      <c r="E1680" s="25">
        <f>$F$1341</f>
        <v>75</v>
      </c>
      <c r="G1680" s="47"/>
      <c r="H1680" s="40"/>
      <c r="I1680" s="40">
        <v>-0.43911935753144965</v>
      </c>
      <c r="J1680" s="25">
        <f>$K$1092</f>
        <v>7</v>
      </c>
    </row>
    <row r="1681" spans="2:10" x14ac:dyDescent="0.25">
      <c r="B1681" s="47"/>
      <c r="C1681" s="40"/>
      <c r="D1681" s="40">
        <v>-0.47733024113993161</v>
      </c>
      <c r="E1681" s="25">
        <v>0</v>
      </c>
      <c r="G1681" s="47"/>
      <c r="H1681" s="40"/>
      <c r="I1681" s="40">
        <v>-0.43911935753144965</v>
      </c>
      <c r="J1681" s="25">
        <v>0</v>
      </c>
    </row>
    <row r="1682" spans="2:10" x14ac:dyDescent="0.25">
      <c r="B1682" s="47"/>
      <c r="C1682" s="40"/>
      <c r="D1682" s="40">
        <v>-0.4680470128762349</v>
      </c>
      <c r="E1682" s="25">
        <v>0</v>
      </c>
      <c r="G1682" s="47"/>
      <c r="H1682" s="40"/>
      <c r="I1682" s="40">
        <v>-0.43380622006641012</v>
      </c>
      <c r="J1682" s="25">
        <v>0</v>
      </c>
    </row>
    <row r="1683" spans="2:10" x14ac:dyDescent="0.25">
      <c r="B1683" s="47"/>
      <c r="C1683" s="40"/>
      <c r="D1683" s="40">
        <v>-0.4680470128762349</v>
      </c>
      <c r="E1683" s="25">
        <f>$F$1341</f>
        <v>75</v>
      </c>
      <c r="G1683" s="47"/>
      <c r="H1683" s="40"/>
      <c r="I1683" s="40">
        <v>-0.43380622006641012</v>
      </c>
      <c r="J1683" s="25">
        <f>$K$1092</f>
        <v>7</v>
      </c>
    </row>
    <row r="1684" spans="2:10" x14ac:dyDescent="0.25">
      <c r="B1684" s="47"/>
      <c r="C1684" s="40"/>
      <c r="D1684" s="40">
        <v>-0.45876378461253819</v>
      </c>
      <c r="E1684" s="25">
        <f>$F$1341</f>
        <v>75</v>
      </c>
      <c r="G1684" s="47"/>
      <c r="H1684" s="40"/>
      <c r="I1684" s="40">
        <v>-0.42849308260137059</v>
      </c>
      <c r="J1684" s="25">
        <f>$K$1092</f>
        <v>7</v>
      </c>
    </row>
    <row r="1685" spans="2:10" x14ac:dyDescent="0.25">
      <c r="B1685" s="47"/>
      <c r="C1685" s="40"/>
      <c r="D1685" s="40">
        <v>-0.45876378461253819</v>
      </c>
      <c r="E1685" s="25">
        <v>0</v>
      </c>
      <c r="G1685" s="47"/>
      <c r="H1685" s="40"/>
      <c r="I1685" s="40">
        <v>-0.42849308260137059</v>
      </c>
      <c r="J1685" s="25">
        <v>0</v>
      </c>
    </row>
    <row r="1686" spans="2:10" x14ac:dyDescent="0.25">
      <c r="B1686" s="47"/>
      <c r="C1686" s="40"/>
      <c r="D1686" s="40">
        <v>-0.44948055634884143</v>
      </c>
      <c r="E1686" s="25">
        <v>0</v>
      </c>
      <c r="G1686" s="47"/>
      <c r="H1686" s="40"/>
      <c r="I1686" s="40">
        <v>-0.42317994513633111</v>
      </c>
      <c r="J1686" s="25">
        <v>0</v>
      </c>
    </row>
    <row r="1687" spans="2:10" x14ac:dyDescent="0.25">
      <c r="B1687" s="47"/>
      <c r="C1687" s="40"/>
      <c r="D1687" s="40">
        <v>-0.44948055634884143</v>
      </c>
      <c r="E1687" s="25">
        <f>$F$1341</f>
        <v>75</v>
      </c>
      <c r="G1687" s="47"/>
      <c r="H1687" s="40"/>
      <c r="I1687" s="40">
        <v>-0.42317994513633111</v>
      </c>
      <c r="J1687" s="25">
        <f>$K$1092</f>
        <v>7</v>
      </c>
    </row>
    <row r="1688" spans="2:10" x14ac:dyDescent="0.25">
      <c r="B1688" s="47"/>
      <c r="C1688" s="40"/>
      <c r="D1688" s="40">
        <v>-0.44019732808514467</v>
      </c>
      <c r="E1688" s="25">
        <f>$F$1341</f>
        <v>75</v>
      </c>
      <c r="G1688" s="47"/>
      <c r="H1688" s="40"/>
      <c r="I1688" s="40">
        <v>-0.41786680767129158</v>
      </c>
      <c r="J1688" s="25">
        <f>$K$1092</f>
        <v>7</v>
      </c>
    </row>
    <row r="1689" spans="2:10" x14ac:dyDescent="0.25">
      <c r="B1689" s="47"/>
      <c r="C1689" s="40"/>
      <c r="D1689" s="40">
        <v>-0.44019732808514467</v>
      </c>
      <c r="E1689" s="25">
        <v>0</v>
      </c>
      <c r="G1689" s="47"/>
      <c r="H1689" s="40"/>
      <c r="I1689" s="40">
        <v>-0.41786680767129158</v>
      </c>
      <c r="J1689" s="25">
        <v>0</v>
      </c>
    </row>
    <row r="1690" spans="2:10" x14ac:dyDescent="0.25">
      <c r="B1690" s="47"/>
      <c r="C1690" s="40"/>
      <c r="D1690" s="40">
        <v>-0.43091409982144796</v>
      </c>
      <c r="E1690" s="25">
        <v>0</v>
      </c>
      <c r="G1690" s="47"/>
      <c r="H1690" s="40"/>
      <c r="I1690" s="40">
        <v>-0.41255367020625205</v>
      </c>
      <c r="J1690" s="25">
        <v>0</v>
      </c>
    </row>
    <row r="1691" spans="2:10" x14ac:dyDescent="0.25">
      <c r="B1691" s="47"/>
      <c r="C1691" s="40"/>
      <c r="D1691" s="40">
        <v>-0.43091409982144796</v>
      </c>
      <c r="E1691" s="25">
        <f>$F$1341</f>
        <v>75</v>
      </c>
      <c r="G1691" s="47"/>
      <c r="H1691" s="40"/>
      <c r="I1691" s="40">
        <v>-0.41255367020625205</v>
      </c>
      <c r="J1691" s="25">
        <f>$K$1092</f>
        <v>7</v>
      </c>
    </row>
    <row r="1692" spans="2:10" x14ac:dyDescent="0.25">
      <c r="B1692" s="47"/>
      <c r="C1692" s="40"/>
      <c r="D1692" s="40">
        <v>-0.42163087155775125</v>
      </c>
      <c r="E1692" s="25">
        <f>$F$1341</f>
        <v>75</v>
      </c>
      <c r="G1692" s="47"/>
      <c r="H1692" s="40"/>
      <c r="I1692" s="40">
        <v>-0.40724053274121252</v>
      </c>
      <c r="J1692" s="25">
        <f>$K$1092</f>
        <v>7</v>
      </c>
    </row>
    <row r="1693" spans="2:10" x14ac:dyDescent="0.25">
      <c r="B1693" s="47"/>
      <c r="C1693" s="40"/>
      <c r="D1693" s="40">
        <v>-0.42163087155775125</v>
      </c>
      <c r="E1693" s="25">
        <v>0</v>
      </c>
      <c r="G1693" s="47"/>
      <c r="H1693" s="40"/>
      <c r="I1693" s="40">
        <v>-0.40724053274121252</v>
      </c>
      <c r="J1693" s="25">
        <v>0</v>
      </c>
    </row>
    <row r="1694" spans="2:10" x14ac:dyDescent="0.25">
      <c r="B1694" s="47"/>
      <c r="C1694" s="40"/>
      <c r="D1694" s="40">
        <v>-0.41234764329405449</v>
      </c>
      <c r="E1694" s="25">
        <v>0</v>
      </c>
      <c r="G1694" s="47"/>
      <c r="H1694" s="40"/>
      <c r="I1694" s="40">
        <v>-0.40192739527617299</v>
      </c>
      <c r="J1694" s="25">
        <v>0</v>
      </c>
    </row>
    <row r="1695" spans="2:10" x14ac:dyDescent="0.25">
      <c r="B1695" s="47"/>
      <c r="C1695" s="40"/>
      <c r="D1695" s="40">
        <v>-0.41234764329405449</v>
      </c>
      <c r="E1695" s="25">
        <f>$F$1341</f>
        <v>75</v>
      </c>
      <c r="G1695" s="47"/>
      <c r="H1695" s="40"/>
      <c r="I1695" s="40">
        <v>-0.40192739527617299</v>
      </c>
      <c r="J1695" s="25">
        <f>$K$1092</f>
        <v>7</v>
      </c>
    </row>
    <row r="1696" spans="2:10" x14ac:dyDescent="0.25">
      <c r="B1696" s="47"/>
      <c r="C1696" s="40"/>
      <c r="D1696" s="40">
        <v>-0.40306441503035773</v>
      </c>
      <c r="E1696" s="25">
        <f>$F$1341</f>
        <v>75</v>
      </c>
      <c r="G1696" s="47"/>
      <c r="H1696" s="40"/>
      <c r="I1696" s="40">
        <v>-0.39661425781113352</v>
      </c>
      <c r="J1696" s="25">
        <f>$K$1092</f>
        <v>7</v>
      </c>
    </row>
    <row r="1697" spans="2:10" x14ac:dyDescent="0.25">
      <c r="B1697" s="47"/>
      <c r="C1697" s="40"/>
      <c r="D1697" s="40">
        <v>-0.40306441503035773</v>
      </c>
      <c r="E1697" s="25">
        <v>0</v>
      </c>
      <c r="G1697" s="47"/>
      <c r="H1697" s="40"/>
      <c r="I1697" s="40">
        <v>-0.39661425781113352</v>
      </c>
      <c r="J1697" s="25">
        <v>0</v>
      </c>
    </row>
    <row r="1698" spans="2:10" x14ac:dyDescent="0.25">
      <c r="B1698" s="47"/>
      <c r="C1698" s="40"/>
      <c r="D1698" s="40">
        <v>-0.39378118676666102</v>
      </c>
      <c r="E1698" s="25">
        <v>0</v>
      </c>
      <c r="G1698" s="47"/>
      <c r="H1698" s="40"/>
      <c r="I1698" s="40">
        <v>-0.39130112034609399</v>
      </c>
      <c r="J1698" s="25">
        <v>0</v>
      </c>
    </row>
    <row r="1699" spans="2:10" x14ac:dyDescent="0.25">
      <c r="B1699" s="47"/>
      <c r="C1699" s="40"/>
      <c r="D1699" s="40">
        <v>-0.39378118676666102</v>
      </c>
      <c r="E1699" s="25">
        <f>$F$1341</f>
        <v>75</v>
      </c>
      <c r="G1699" s="47"/>
      <c r="H1699" s="40"/>
      <c r="I1699" s="40">
        <v>-0.39130112034609399</v>
      </c>
      <c r="J1699" s="25">
        <f>$K$1092</f>
        <v>7</v>
      </c>
    </row>
    <row r="1700" spans="2:10" x14ac:dyDescent="0.25">
      <c r="B1700" s="47"/>
      <c r="C1700" s="40"/>
      <c r="D1700" s="40">
        <v>-0.38449795850296431</v>
      </c>
      <c r="E1700" s="25">
        <f>$F$1341</f>
        <v>75</v>
      </c>
      <c r="G1700" s="47"/>
      <c r="H1700" s="40"/>
      <c r="I1700" s="40">
        <v>-0.38598798288105446</v>
      </c>
      <c r="J1700" s="25">
        <f>$K$1092</f>
        <v>7</v>
      </c>
    </row>
    <row r="1701" spans="2:10" x14ac:dyDescent="0.25">
      <c r="B1701" s="47"/>
      <c r="C1701" s="40"/>
      <c r="D1701" s="40">
        <v>-0.38449795850296431</v>
      </c>
      <c r="E1701" s="25">
        <v>0</v>
      </c>
      <c r="G1701" s="47"/>
      <c r="H1701" s="40"/>
      <c r="I1701" s="40">
        <v>-0.38598798288105446</v>
      </c>
      <c r="J1701" s="25">
        <v>0</v>
      </c>
    </row>
    <row r="1702" spans="2:10" x14ac:dyDescent="0.25">
      <c r="B1702" s="47"/>
      <c r="C1702" s="40"/>
      <c r="D1702" s="40">
        <v>-0.37521473023926755</v>
      </c>
      <c r="E1702" s="25">
        <v>0</v>
      </c>
      <c r="G1702" s="47"/>
      <c r="H1702" s="40"/>
      <c r="I1702" s="40">
        <v>-0.38067484541601493</v>
      </c>
      <c r="J1702" s="25">
        <v>0</v>
      </c>
    </row>
    <row r="1703" spans="2:10" x14ac:dyDescent="0.25">
      <c r="B1703" s="47"/>
      <c r="C1703" s="40"/>
      <c r="D1703" s="40">
        <v>-0.37521473023926755</v>
      </c>
      <c r="E1703" s="25">
        <f>$F$1341</f>
        <v>75</v>
      </c>
      <c r="G1703" s="47"/>
      <c r="H1703" s="40"/>
      <c r="I1703" s="40">
        <v>-0.38067484541601493</v>
      </c>
      <c r="J1703" s="25">
        <f>$K$1092</f>
        <v>7</v>
      </c>
    </row>
    <row r="1704" spans="2:10" x14ac:dyDescent="0.25">
      <c r="B1704" s="47"/>
      <c r="C1704" s="40"/>
      <c r="D1704" s="40">
        <v>-0.36593150197557078</v>
      </c>
      <c r="E1704" s="25">
        <f>$F$1341</f>
        <v>75</v>
      </c>
      <c r="G1704" s="47"/>
      <c r="H1704" s="40"/>
      <c r="I1704" s="40">
        <v>-0.3753617079509754</v>
      </c>
      <c r="J1704" s="25">
        <f>$K$1092</f>
        <v>7</v>
      </c>
    </row>
    <row r="1705" spans="2:10" x14ac:dyDescent="0.25">
      <c r="B1705" s="47"/>
      <c r="C1705" s="40"/>
      <c r="D1705" s="40">
        <v>-0.36593150197557078</v>
      </c>
      <c r="E1705" s="25">
        <v>0</v>
      </c>
      <c r="G1705" s="47"/>
      <c r="H1705" s="40"/>
      <c r="I1705" s="40">
        <v>-0.3753617079509754</v>
      </c>
      <c r="J1705" s="25">
        <v>0</v>
      </c>
    </row>
    <row r="1706" spans="2:10" x14ac:dyDescent="0.25">
      <c r="B1706" s="47"/>
      <c r="C1706" s="40"/>
      <c r="D1706" s="40">
        <v>-0.35664827371187408</v>
      </c>
      <c r="E1706" s="25">
        <v>0</v>
      </c>
      <c r="G1706" s="47"/>
      <c r="H1706" s="40"/>
      <c r="I1706" s="40">
        <v>-0.37004857048593587</v>
      </c>
      <c r="J1706" s="25">
        <v>0</v>
      </c>
    </row>
    <row r="1707" spans="2:10" x14ac:dyDescent="0.25">
      <c r="B1707" s="47"/>
      <c r="C1707" s="40"/>
      <c r="D1707" s="40">
        <v>-0.35664827371187408</v>
      </c>
      <c r="E1707" s="25">
        <f>$F$1341</f>
        <v>75</v>
      </c>
      <c r="G1707" s="47"/>
      <c r="H1707" s="40"/>
      <c r="I1707" s="40">
        <v>-0.37004857048593587</v>
      </c>
      <c r="J1707" s="25">
        <f>$K$1092</f>
        <v>7</v>
      </c>
    </row>
    <row r="1708" spans="2:10" x14ac:dyDescent="0.25">
      <c r="B1708" s="47"/>
      <c r="C1708" s="40"/>
      <c r="D1708" s="40">
        <v>-0.34736504544817737</v>
      </c>
      <c r="E1708" s="25">
        <f>$F$1341</f>
        <v>75</v>
      </c>
      <c r="G1708" s="47"/>
      <c r="H1708" s="40"/>
      <c r="I1708" s="40">
        <v>-0.36473543302089639</v>
      </c>
      <c r="J1708" s="25">
        <f>$K$1092</f>
        <v>7</v>
      </c>
    </row>
    <row r="1709" spans="2:10" x14ac:dyDescent="0.25">
      <c r="B1709" s="47"/>
      <c r="C1709" s="40"/>
      <c r="D1709" s="40">
        <v>-0.34736504544817737</v>
      </c>
      <c r="E1709" s="25">
        <v>0</v>
      </c>
      <c r="G1709" s="47"/>
      <c r="H1709" s="40"/>
      <c r="I1709" s="40">
        <v>-0.36473543302089639</v>
      </c>
      <c r="J1709" s="25">
        <v>0</v>
      </c>
    </row>
    <row r="1710" spans="2:10" x14ac:dyDescent="0.25">
      <c r="B1710" s="47"/>
      <c r="C1710" s="40"/>
      <c r="D1710" s="40">
        <v>-0.3380818171844806</v>
      </c>
      <c r="E1710" s="25">
        <v>0</v>
      </c>
      <c r="G1710" s="47"/>
      <c r="H1710" s="40"/>
      <c r="I1710" s="40">
        <v>-0.35942229555585686</v>
      </c>
      <c r="J1710" s="25">
        <v>0</v>
      </c>
    </row>
    <row r="1711" spans="2:10" x14ac:dyDescent="0.25">
      <c r="B1711" s="47"/>
      <c r="C1711" s="40"/>
      <c r="D1711" s="40">
        <v>-0.3380818171844806</v>
      </c>
      <c r="E1711" s="25">
        <f>$F$1341</f>
        <v>75</v>
      </c>
      <c r="G1711" s="47"/>
      <c r="H1711" s="40"/>
      <c r="I1711" s="40">
        <v>-0.35942229555585686</v>
      </c>
      <c r="J1711" s="25">
        <f>$K$1092</f>
        <v>7</v>
      </c>
    </row>
    <row r="1712" spans="2:10" x14ac:dyDescent="0.25">
      <c r="B1712" s="47"/>
      <c r="C1712" s="40"/>
      <c r="D1712" s="40">
        <v>-0.32879858892078384</v>
      </c>
      <c r="E1712" s="25">
        <f>$F$1341</f>
        <v>75</v>
      </c>
      <c r="G1712" s="47"/>
      <c r="H1712" s="40"/>
      <c r="I1712" s="40">
        <v>-0.35410915809081733</v>
      </c>
      <c r="J1712" s="25">
        <f>$K$1092</f>
        <v>7</v>
      </c>
    </row>
    <row r="1713" spans="2:10" x14ac:dyDescent="0.25">
      <c r="B1713" s="47"/>
      <c r="C1713" s="40"/>
      <c r="D1713" s="40">
        <v>-0.32879858892078384</v>
      </c>
      <c r="E1713" s="25">
        <v>0</v>
      </c>
      <c r="G1713" s="47"/>
      <c r="H1713" s="40"/>
      <c r="I1713" s="40">
        <v>-0.35410915809081733</v>
      </c>
      <c r="J1713" s="25">
        <v>0</v>
      </c>
    </row>
    <row r="1714" spans="2:10" x14ac:dyDescent="0.25">
      <c r="B1714" s="47"/>
      <c r="C1714" s="40"/>
      <c r="D1714" s="40">
        <v>-0.31951536065708713</v>
      </c>
      <c r="E1714" s="25">
        <v>0</v>
      </c>
      <c r="G1714" s="47"/>
      <c r="H1714" s="40"/>
      <c r="I1714" s="40">
        <v>-0.3487960206257778</v>
      </c>
      <c r="J1714" s="25">
        <v>0</v>
      </c>
    </row>
    <row r="1715" spans="2:10" x14ac:dyDescent="0.25">
      <c r="B1715" s="47"/>
      <c r="C1715" s="40"/>
      <c r="D1715" s="40">
        <v>-0.31951536065708713</v>
      </c>
      <c r="E1715" s="25">
        <f>$F$1341</f>
        <v>75</v>
      </c>
      <c r="G1715" s="47"/>
      <c r="H1715" s="40"/>
      <c r="I1715" s="40">
        <v>-0.3487960206257778</v>
      </c>
      <c r="J1715" s="25">
        <f>$K$1092</f>
        <v>7</v>
      </c>
    </row>
    <row r="1716" spans="2:10" x14ac:dyDescent="0.25">
      <c r="B1716" s="47"/>
      <c r="C1716" s="40"/>
      <c r="D1716" s="40">
        <v>-0.31023213239339043</v>
      </c>
      <c r="E1716" s="25">
        <f>$F$1341</f>
        <v>75</v>
      </c>
      <c r="G1716" s="47"/>
      <c r="H1716" s="40"/>
      <c r="I1716" s="40">
        <v>-0.34348288316073827</v>
      </c>
      <c r="J1716" s="25">
        <f>$K$1092</f>
        <v>7</v>
      </c>
    </row>
    <row r="1717" spans="2:10" x14ac:dyDescent="0.25">
      <c r="B1717" s="47"/>
      <c r="C1717" s="40"/>
      <c r="D1717" s="40">
        <v>-0.31023213239339043</v>
      </c>
      <c r="E1717" s="25">
        <v>0</v>
      </c>
      <c r="G1717" s="47"/>
      <c r="H1717" s="40"/>
      <c r="I1717" s="40">
        <v>-0.34348288316073827</v>
      </c>
      <c r="J1717" s="25">
        <v>0</v>
      </c>
    </row>
    <row r="1718" spans="2:10" x14ac:dyDescent="0.25">
      <c r="B1718" s="47"/>
      <c r="C1718" s="40"/>
      <c r="D1718" s="40">
        <v>-0.30094890412969366</v>
      </c>
      <c r="E1718" s="25">
        <v>0</v>
      </c>
      <c r="G1718" s="47"/>
      <c r="H1718" s="40"/>
      <c r="I1718" s="40">
        <v>-0.3381697456956988</v>
      </c>
      <c r="J1718" s="25">
        <v>0</v>
      </c>
    </row>
    <row r="1719" spans="2:10" x14ac:dyDescent="0.25">
      <c r="B1719" s="47"/>
      <c r="C1719" s="40"/>
      <c r="D1719" s="40">
        <v>-0.30094890412969366</v>
      </c>
      <c r="E1719" s="25">
        <f>$F$1341</f>
        <v>75</v>
      </c>
      <c r="G1719" s="47"/>
      <c r="H1719" s="40"/>
      <c r="I1719" s="40">
        <v>-0.3381697456956988</v>
      </c>
      <c r="J1719" s="25">
        <f>$K$1092</f>
        <v>7</v>
      </c>
    </row>
    <row r="1720" spans="2:10" x14ac:dyDescent="0.25">
      <c r="B1720" s="47"/>
      <c r="C1720" s="40"/>
      <c r="D1720" s="40">
        <v>-0.2916656758659969</v>
      </c>
      <c r="E1720" s="25">
        <f>$F$1341</f>
        <v>75</v>
      </c>
      <c r="G1720" s="47"/>
      <c r="H1720" s="40"/>
      <c r="I1720" s="40">
        <v>-0.33285660823065927</v>
      </c>
      <c r="J1720" s="25">
        <f>$K$1092</f>
        <v>7</v>
      </c>
    </row>
    <row r="1721" spans="2:10" x14ac:dyDescent="0.25">
      <c r="B1721" s="47"/>
      <c r="C1721" s="40"/>
      <c r="D1721" s="40">
        <v>-0.2916656758659969</v>
      </c>
      <c r="E1721" s="25">
        <v>0</v>
      </c>
      <c r="G1721" s="47"/>
      <c r="H1721" s="40"/>
      <c r="I1721" s="40">
        <v>-0.33285660823065927</v>
      </c>
      <c r="J1721" s="25">
        <v>0</v>
      </c>
    </row>
    <row r="1722" spans="2:10" x14ac:dyDescent="0.25">
      <c r="B1722" s="47"/>
      <c r="C1722" s="40"/>
      <c r="D1722" s="40">
        <v>-0.28238244760230019</v>
      </c>
      <c r="E1722" s="25">
        <v>0</v>
      </c>
      <c r="G1722" s="47"/>
      <c r="H1722" s="40"/>
      <c r="I1722" s="40">
        <v>-0.32754347076561974</v>
      </c>
      <c r="J1722" s="25">
        <v>0</v>
      </c>
    </row>
    <row r="1723" spans="2:10" x14ac:dyDescent="0.25">
      <c r="B1723" s="47"/>
      <c r="C1723" s="40"/>
      <c r="D1723" s="40">
        <v>-0.28238244760230019</v>
      </c>
      <c r="E1723" s="25">
        <f>$F$1341</f>
        <v>75</v>
      </c>
      <c r="G1723" s="47"/>
      <c r="H1723" s="40"/>
      <c r="I1723" s="40">
        <v>-0.32754347076561974</v>
      </c>
      <c r="J1723" s="25">
        <f>$K$1092</f>
        <v>7</v>
      </c>
    </row>
    <row r="1724" spans="2:10" x14ac:dyDescent="0.25">
      <c r="B1724" s="47"/>
      <c r="C1724" s="40"/>
      <c r="D1724" s="40">
        <v>-0.27309921933860348</v>
      </c>
      <c r="E1724" s="25">
        <f>$F$1341</f>
        <v>75</v>
      </c>
      <c r="G1724" s="47"/>
      <c r="H1724" s="40"/>
      <c r="I1724" s="40">
        <v>-0.32223033330058021</v>
      </c>
      <c r="J1724" s="25">
        <f>$K$1092</f>
        <v>7</v>
      </c>
    </row>
    <row r="1725" spans="2:10" x14ac:dyDescent="0.25">
      <c r="B1725" s="47"/>
      <c r="C1725" s="40"/>
      <c r="D1725" s="40">
        <v>-0.27309921933860348</v>
      </c>
      <c r="E1725" s="25">
        <v>0</v>
      </c>
      <c r="G1725" s="47"/>
      <c r="H1725" s="40"/>
      <c r="I1725" s="40">
        <v>-0.32223033330058021</v>
      </c>
      <c r="J1725" s="25">
        <v>0</v>
      </c>
    </row>
    <row r="1726" spans="2:10" x14ac:dyDescent="0.25">
      <c r="B1726" s="47"/>
      <c r="C1726" s="40"/>
      <c r="D1726" s="40">
        <v>-0.26381599107490672</v>
      </c>
      <c r="E1726" s="25">
        <v>0</v>
      </c>
      <c r="G1726" s="47"/>
      <c r="H1726" s="40"/>
      <c r="I1726" s="40">
        <v>-0.31691719583554068</v>
      </c>
      <c r="J1726" s="25">
        <v>0</v>
      </c>
    </row>
    <row r="1727" spans="2:10" x14ac:dyDescent="0.25">
      <c r="B1727" s="47"/>
      <c r="C1727" s="40"/>
      <c r="D1727" s="40">
        <v>-0.26381599107490672</v>
      </c>
      <c r="E1727" s="25">
        <f>$F$1341</f>
        <v>75</v>
      </c>
      <c r="G1727" s="47"/>
      <c r="H1727" s="40"/>
      <c r="I1727" s="40">
        <v>-0.31691719583554068</v>
      </c>
      <c r="J1727" s="25">
        <f>$K$1092</f>
        <v>7</v>
      </c>
    </row>
    <row r="1728" spans="2:10" x14ac:dyDescent="0.25">
      <c r="B1728" s="47"/>
      <c r="C1728" s="40"/>
      <c r="D1728" s="40">
        <v>-0.25453276281120996</v>
      </c>
      <c r="E1728" s="25">
        <f>$F$1341</f>
        <v>75</v>
      </c>
      <c r="G1728" s="47"/>
      <c r="H1728" s="40"/>
      <c r="I1728" s="40">
        <v>-0.3116040583705012</v>
      </c>
      <c r="J1728" s="25">
        <f>$K$1092</f>
        <v>7</v>
      </c>
    </row>
    <row r="1729" spans="2:10" x14ac:dyDescent="0.25">
      <c r="B1729" s="47"/>
      <c r="C1729" s="40"/>
      <c r="D1729" s="40">
        <v>-0.25453276281120996</v>
      </c>
      <c r="E1729" s="25">
        <v>0</v>
      </c>
      <c r="G1729" s="47"/>
      <c r="H1729" s="40"/>
      <c r="I1729" s="40">
        <v>-0.3116040583705012</v>
      </c>
      <c r="J1729" s="25">
        <v>0</v>
      </c>
    </row>
    <row r="1730" spans="2:10" x14ac:dyDescent="0.25">
      <c r="B1730" s="47"/>
      <c r="C1730" s="40"/>
      <c r="D1730" s="40">
        <v>-0.24524953454751325</v>
      </c>
      <c r="E1730" s="25">
        <v>0</v>
      </c>
      <c r="G1730" s="47"/>
      <c r="H1730" s="40"/>
      <c r="I1730" s="40">
        <v>-0.30629092090546167</v>
      </c>
      <c r="J1730" s="25">
        <v>0</v>
      </c>
    </row>
    <row r="1731" spans="2:10" x14ac:dyDescent="0.25">
      <c r="B1731" s="47"/>
      <c r="C1731" s="40"/>
      <c r="D1731" s="40">
        <v>-0.24524953454751325</v>
      </c>
      <c r="E1731" s="25">
        <f>$F$1341</f>
        <v>75</v>
      </c>
      <c r="G1731" s="47"/>
      <c r="H1731" s="40"/>
      <c r="I1731" s="40">
        <v>-0.30629092090546167</v>
      </c>
      <c r="J1731" s="25">
        <f>$K$1092</f>
        <v>7</v>
      </c>
    </row>
    <row r="1732" spans="2:10" x14ac:dyDescent="0.25">
      <c r="B1732" s="47"/>
      <c r="C1732" s="40"/>
      <c r="D1732" s="40">
        <v>-0.23596630628381651</v>
      </c>
      <c r="E1732" s="25">
        <f>$F$1341</f>
        <v>75</v>
      </c>
      <c r="G1732" s="47"/>
      <c r="H1732" s="40"/>
      <c r="I1732" s="40">
        <v>-0.30097778344042214</v>
      </c>
      <c r="J1732" s="25">
        <f>$K$1092</f>
        <v>7</v>
      </c>
    </row>
    <row r="1733" spans="2:10" x14ac:dyDescent="0.25">
      <c r="B1733" s="47"/>
      <c r="C1733" s="40"/>
      <c r="D1733" s="40">
        <v>-0.23596630628381651</v>
      </c>
      <c r="E1733" s="25">
        <v>0</v>
      </c>
      <c r="G1733" s="47"/>
      <c r="H1733" s="40"/>
      <c r="I1733" s="40">
        <v>-0.30097778344042214</v>
      </c>
      <c r="J1733" s="25">
        <v>0</v>
      </c>
    </row>
    <row r="1734" spans="2:10" x14ac:dyDescent="0.25">
      <c r="B1734" s="47"/>
      <c r="C1734" s="40"/>
      <c r="D1734" s="40">
        <v>-0.22668307802011978</v>
      </c>
      <c r="E1734" s="25">
        <v>0</v>
      </c>
      <c r="G1734" s="47"/>
      <c r="H1734" s="40"/>
      <c r="I1734" s="40">
        <v>-0.29566464597538261</v>
      </c>
      <c r="J1734" s="25">
        <v>0</v>
      </c>
    </row>
    <row r="1735" spans="2:10" x14ac:dyDescent="0.25">
      <c r="B1735" s="47"/>
      <c r="C1735" s="40"/>
      <c r="D1735" s="40">
        <v>-0.22668307802011978</v>
      </c>
      <c r="E1735" s="25">
        <f>$F$1341</f>
        <v>75</v>
      </c>
      <c r="G1735" s="47"/>
      <c r="H1735" s="40"/>
      <c r="I1735" s="40">
        <v>-0.29566464597538261</v>
      </c>
      <c r="J1735" s="25">
        <f>$K$1092</f>
        <v>7</v>
      </c>
    </row>
    <row r="1736" spans="2:10" x14ac:dyDescent="0.25">
      <c r="B1736" s="47"/>
      <c r="C1736" s="40"/>
      <c r="D1736" s="40">
        <v>-0.21739984975642304</v>
      </c>
      <c r="E1736" s="25">
        <f>$F$1341</f>
        <v>75</v>
      </c>
      <c r="G1736" s="47"/>
      <c r="H1736" s="40"/>
      <c r="I1736" s="40">
        <v>-0.29300807724286282</v>
      </c>
      <c r="J1736" s="25">
        <f>$K$1092</f>
        <v>7</v>
      </c>
    </row>
    <row r="1737" spans="2:10" x14ac:dyDescent="0.25">
      <c r="B1737" s="47"/>
      <c r="C1737" s="40"/>
      <c r="D1737" s="40">
        <v>-0.21739984975642304</v>
      </c>
      <c r="E1737" s="25">
        <v>0</v>
      </c>
      <c r="G1737" s="47"/>
      <c r="H1737" s="40"/>
      <c r="I1737" s="40">
        <v>-0.29300807724286282</v>
      </c>
      <c r="J1737" s="25">
        <v>0</v>
      </c>
    </row>
    <row r="1738" spans="2:10" x14ac:dyDescent="0.25">
      <c r="B1738" s="47"/>
      <c r="C1738" s="40"/>
      <c r="D1738" s="40">
        <v>-0.20811662149272631</v>
      </c>
      <c r="E1738" s="25">
        <v>0</v>
      </c>
      <c r="G1738" s="47"/>
      <c r="H1738" s="40"/>
      <c r="I1738" s="40">
        <v>-0.29300807724286282</v>
      </c>
      <c r="J1738" s="25">
        <v>0</v>
      </c>
    </row>
    <row r="1739" spans="2:10" x14ac:dyDescent="0.25">
      <c r="B1739" s="47"/>
      <c r="C1739" s="40"/>
      <c r="D1739" s="40">
        <v>-0.20811662149272631</v>
      </c>
      <c r="E1739" s="25">
        <f>$F$1341</f>
        <v>75</v>
      </c>
      <c r="G1739" s="47"/>
      <c r="H1739" s="40"/>
      <c r="I1739" s="40">
        <v>-0.29300807724286282</v>
      </c>
      <c r="J1739" s="25">
        <f>$K$1093</f>
        <v>41</v>
      </c>
    </row>
    <row r="1740" spans="2:10" x14ac:dyDescent="0.25">
      <c r="B1740" s="47"/>
      <c r="C1740" s="40"/>
      <c r="D1740" s="40">
        <v>-0.19883339322902957</v>
      </c>
      <c r="E1740" s="25">
        <f>$F$1341</f>
        <v>75</v>
      </c>
      <c r="G1740" s="47"/>
      <c r="H1740" s="40"/>
      <c r="I1740" s="40">
        <v>-0.28769493977782334</v>
      </c>
      <c r="J1740" s="25">
        <f>$K$1093</f>
        <v>41</v>
      </c>
    </row>
    <row r="1741" spans="2:10" x14ac:dyDescent="0.25">
      <c r="B1741" s="47"/>
      <c r="C1741" s="40"/>
      <c r="D1741" s="40">
        <v>-0.19883339322902957</v>
      </c>
      <c r="E1741" s="25">
        <v>0</v>
      </c>
      <c r="G1741" s="47"/>
      <c r="H1741" s="40"/>
      <c r="I1741" s="40">
        <v>-0.28769493977782334</v>
      </c>
      <c r="J1741" s="25">
        <v>0</v>
      </c>
    </row>
    <row r="1742" spans="2:10" x14ac:dyDescent="0.25">
      <c r="B1742" s="47"/>
      <c r="C1742" s="40"/>
      <c r="D1742" s="40">
        <v>-0.18955016496533283</v>
      </c>
      <c r="E1742" s="25">
        <v>0</v>
      </c>
      <c r="G1742" s="47"/>
      <c r="H1742" s="40"/>
      <c r="I1742" s="40">
        <v>-0.28238180231278381</v>
      </c>
      <c r="J1742" s="25">
        <v>0</v>
      </c>
    </row>
    <row r="1743" spans="2:10" x14ac:dyDescent="0.25">
      <c r="B1743" s="47"/>
      <c r="C1743" s="40"/>
      <c r="D1743" s="40">
        <v>-0.18955016496533283</v>
      </c>
      <c r="E1743" s="25">
        <f>$F$1341</f>
        <v>75</v>
      </c>
      <c r="G1743" s="47"/>
      <c r="H1743" s="40"/>
      <c r="I1743" s="40">
        <v>-0.28238180231278381</v>
      </c>
      <c r="J1743" s="25">
        <f>$K$1093</f>
        <v>41</v>
      </c>
    </row>
    <row r="1744" spans="2:10" x14ac:dyDescent="0.25">
      <c r="B1744" s="47"/>
      <c r="C1744" s="40"/>
      <c r="D1744" s="40">
        <v>-0.1802669367016361</v>
      </c>
      <c r="E1744" s="25">
        <f>$F$1341</f>
        <v>75</v>
      </c>
      <c r="G1744" s="47"/>
      <c r="H1744" s="40"/>
      <c r="I1744" s="40">
        <v>-0.27706866484774428</v>
      </c>
      <c r="J1744" s="25">
        <f>$K$1093</f>
        <v>41</v>
      </c>
    </row>
    <row r="1745" spans="2:10" x14ac:dyDescent="0.25">
      <c r="B1745" s="47"/>
      <c r="C1745" s="40"/>
      <c r="D1745" s="40">
        <v>-0.1802669367016361</v>
      </c>
      <c r="E1745" s="25">
        <v>0</v>
      </c>
      <c r="G1745" s="47"/>
      <c r="H1745" s="40"/>
      <c r="I1745" s="40">
        <v>-0.27706866484774428</v>
      </c>
      <c r="J1745" s="25">
        <v>0</v>
      </c>
    </row>
    <row r="1746" spans="2:10" x14ac:dyDescent="0.25">
      <c r="B1746" s="47"/>
      <c r="C1746" s="40"/>
      <c r="D1746" s="40">
        <v>-0.17098370843793936</v>
      </c>
      <c r="E1746" s="25">
        <v>0</v>
      </c>
      <c r="G1746" s="47"/>
      <c r="H1746" s="40"/>
      <c r="I1746" s="40">
        <v>-0.27175552738270475</v>
      </c>
      <c r="J1746" s="25">
        <v>0</v>
      </c>
    </row>
    <row r="1747" spans="2:10" x14ac:dyDescent="0.25">
      <c r="B1747" s="47"/>
      <c r="C1747" s="40"/>
      <c r="D1747" s="40">
        <v>-0.17098370843793936</v>
      </c>
      <c r="E1747" s="25">
        <f>$F$1341</f>
        <v>75</v>
      </c>
      <c r="G1747" s="47"/>
      <c r="H1747" s="40"/>
      <c r="I1747" s="40">
        <v>-0.27175552738270475</v>
      </c>
      <c r="J1747" s="25">
        <f>$K$1093</f>
        <v>41</v>
      </c>
    </row>
    <row r="1748" spans="2:10" x14ac:dyDescent="0.25">
      <c r="B1748" s="47"/>
      <c r="C1748" s="40"/>
      <c r="D1748" s="40">
        <v>-0.16170048017424263</v>
      </c>
      <c r="E1748" s="25">
        <f>$F$1341</f>
        <v>75</v>
      </c>
      <c r="G1748" s="47"/>
      <c r="H1748" s="40"/>
      <c r="I1748" s="40">
        <v>-0.26644238991766522</v>
      </c>
      <c r="J1748" s="25">
        <f>$K$1093</f>
        <v>41</v>
      </c>
    </row>
    <row r="1749" spans="2:10" x14ac:dyDescent="0.25">
      <c r="B1749" s="47"/>
      <c r="C1749" s="40"/>
      <c r="D1749" s="40">
        <v>-0.16170048017424263</v>
      </c>
      <c r="E1749" s="25">
        <v>0</v>
      </c>
      <c r="G1749" s="47"/>
      <c r="H1749" s="40"/>
      <c r="I1749" s="40">
        <v>-0.26644238991766522</v>
      </c>
      <c r="J1749" s="25">
        <v>0</v>
      </c>
    </row>
    <row r="1750" spans="2:10" x14ac:dyDescent="0.25">
      <c r="B1750" s="47"/>
      <c r="C1750" s="40"/>
      <c r="D1750" s="40">
        <v>-0.15241725191054589</v>
      </c>
      <c r="E1750" s="25">
        <v>0</v>
      </c>
      <c r="G1750" s="47"/>
      <c r="H1750" s="40"/>
      <c r="I1750" s="40">
        <v>-0.26112925245262575</v>
      </c>
      <c r="J1750" s="25">
        <v>0</v>
      </c>
    </row>
    <row r="1751" spans="2:10" x14ac:dyDescent="0.25">
      <c r="B1751" s="47"/>
      <c r="C1751" s="40"/>
      <c r="D1751" s="40">
        <v>-0.15241725191054589</v>
      </c>
      <c r="E1751" s="25">
        <f>$F$1341</f>
        <v>75</v>
      </c>
      <c r="G1751" s="47"/>
      <c r="H1751" s="40"/>
      <c r="I1751" s="40">
        <v>-0.26112925245262575</v>
      </c>
      <c r="J1751" s="25">
        <f>$K$1093</f>
        <v>41</v>
      </c>
    </row>
    <row r="1752" spans="2:10" x14ac:dyDescent="0.25">
      <c r="B1752" s="47"/>
      <c r="C1752" s="40"/>
      <c r="D1752" s="40">
        <v>-0.14313402364684916</v>
      </c>
      <c r="E1752" s="25">
        <f>$F$1341</f>
        <v>75</v>
      </c>
      <c r="G1752" s="47"/>
      <c r="H1752" s="40"/>
      <c r="I1752" s="40">
        <v>-0.25581611498758622</v>
      </c>
      <c r="J1752" s="25">
        <f>$K$1093</f>
        <v>41</v>
      </c>
    </row>
    <row r="1753" spans="2:10" x14ac:dyDescent="0.25">
      <c r="B1753" s="47"/>
      <c r="C1753" s="40"/>
      <c r="D1753" s="40">
        <v>-0.14313402364684916</v>
      </c>
      <c r="E1753" s="25">
        <v>0</v>
      </c>
      <c r="G1753" s="47"/>
      <c r="H1753" s="40"/>
      <c r="I1753" s="40">
        <v>-0.25581611498758622</v>
      </c>
      <c r="J1753" s="25">
        <v>0</v>
      </c>
    </row>
    <row r="1754" spans="2:10" x14ac:dyDescent="0.25">
      <c r="B1754" s="47"/>
      <c r="C1754" s="40"/>
      <c r="D1754" s="40">
        <v>-0.13385079538315242</v>
      </c>
      <c r="E1754" s="25">
        <v>0</v>
      </c>
      <c r="G1754" s="47"/>
      <c r="H1754" s="40"/>
      <c r="I1754" s="40">
        <v>-0.25050297752254669</v>
      </c>
      <c r="J1754" s="25">
        <v>0</v>
      </c>
    </row>
    <row r="1755" spans="2:10" x14ac:dyDescent="0.25">
      <c r="B1755" s="47"/>
      <c r="C1755" s="40"/>
      <c r="D1755" s="40">
        <v>-0.13385079538315242</v>
      </c>
      <c r="E1755" s="25">
        <f>$F$1341</f>
        <v>75</v>
      </c>
      <c r="G1755" s="47"/>
      <c r="H1755" s="40"/>
      <c r="I1755" s="40">
        <v>-0.25050297752254669</v>
      </c>
      <c r="J1755" s="25">
        <f>$K$1093</f>
        <v>41</v>
      </c>
    </row>
    <row r="1756" spans="2:10" x14ac:dyDescent="0.25">
      <c r="B1756" s="47"/>
      <c r="C1756" s="40"/>
      <c r="D1756" s="40">
        <v>-0.12456756711945569</v>
      </c>
      <c r="E1756" s="25">
        <f>$F$1341</f>
        <v>75</v>
      </c>
      <c r="G1756" s="47"/>
      <c r="H1756" s="40"/>
      <c r="I1756" s="40">
        <v>-0.24518984005750716</v>
      </c>
      <c r="J1756" s="25">
        <f>$K$1093</f>
        <v>41</v>
      </c>
    </row>
    <row r="1757" spans="2:10" x14ac:dyDescent="0.25">
      <c r="B1757" s="47"/>
      <c r="C1757" s="40"/>
      <c r="D1757" s="40">
        <v>-0.12456756711945569</v>
      </c>
      <c r="E1757" s="25">
        <v>0</v>
      </c>
      <c r="G1757" s="47"/>
      <c r="H1757" s="40"/>
      <c r="I1757" s="40">
        <v>-0.24518984005750716</v>
      </c>
      <c r="J1757" s="25">
        <v>0</v>
      </c>
    </row>
    <row r="1758" spans="2:10" x14ac:dyDescent="0.25">
      <c r="B1758" s="47"/>
      <c r="C1758" s="40"/>
      <c r="D1758" s="40">
        <v>-0.11528433885575895</v>
      </c>
      <c r="E1758" s="25">
        <v>0</v>
      </c>
      <c r="G1758" s="47"/>
      <c r="H1758" s="40"/>
      <c r="I1758" s="40">
        <v>-0.23987670259246766</v>
      </c>
      <c r="J1758" s="25">
        <v>0</v>
      </c>
    </row>
    <row r="1759" spans="2:10" x14ac:dyDescent="0.25">
      <c r="B1759" s="47"/>
      <c r="C1759" s="40"/>
      <c r="D1759" s="40">
        <v>-0.11528433885575895</v>
      </c>
      <c r="E1759" s="25">
        <f>$F$1341</f>
        <v>75</v>
      </c>
      <c r="G1759" s="47"/>
      <c r="H1759" s="40"/>
      <c r="I1759" s="40">
        <v>-0.23987670259246766</v>
      </c>
      <c r="J1759" s="25">
        <f>$K$1093</f>
        <v>41</v>
      </c>
    </row>
    <row r="1760" spans="2:10" x14ac:dyDescent="0.25">
      <c r="B1760" s="47"/>
      <c r="C1760" s="40"/>
      <c r="D1760" s="40">
        <v>-0.10600111059206221</v>
      </c>
      <c r="E1760" s="25">
        <f>$F$1341</f>
        <v>75</v>
      </c>
      <c r="G1760" s="47"/>
      <c r="H1760" s="40"/>
      <c r="I1760" s="40">
        <v>-0.23456356512742813</v>
      </c>
      <c r="J1760" s="25">
        <f>$K$1093</f>
        <v>41</v>
      </c>
    </row>
    <row r="1761" spans="2:10" x14ac:dyDescent="0.25">
      <c r="B1761" s="47"/>
      <c r="C1761" s="40"/>
      <c r="D1761" s="40">
        <v>-0.10600111059206221</v>
      </c>
      <c r="E1761" s="25">
        <v>0</v>
      </c>
      <c r="G1761" s="47"/>
      <c r="H1761" s="40"/>
      <c r="I1761" s="40">
        <v>-0.23456356512742813</v>
      </c>
      <c r="J1761" s="25">
        <v>0</v>
      </c>
    </row>
    <row r="1762" spans="2:10" x14ac:dyDescent="0.25">
      <c r="B1762" s="47"/>
      <c r="C1762" s="40"/>
      <c r="D1762" s="40">
        <v>-9.6717882328365479E-2</v>
      </c>
      <c r="E1762" s="25">
        <v>0</v>
      </c>
      <c r="G1762" s="47"/>
      <c r="H1762" s="40"/>
      <c r="I1762" s="40">
        <v>-0.22925042766238862</v>
      </c>
      <c r="J1762" s="25">
        <v>0</v>
      </c>
    </row>
    <row r="1763" spans="2:10" x14ac:dyDescent="0.25">
      <c r="B1763" s="47"/>
      <c r="C1763" s="40"/>
      <c r="D1763" s="40">
        <v>-9.6717882328365479E-2</v>
      </c>
      <c r="E1763" s="25">
        <f>$F$1341</f>
        <v>75</v>
      </c>
      <c r="G1763" s="47"/>
      <c r="H1763" s="40"/>
      <c r="I1763" s="40">
        <v>-0.22925042766238862</v>
      </c>
      <c r="J1763" s="25">
        <f>$K$1093</f>
        <v>41</v>
      </c>
    </row>
    <row r="1764" spans="2:10" x14ac:dyDescent="0.25">
      <c r="B1764" s="47"/>
      <c r="C1764" s="40"/>
      <c r="D1764" s="40">
        <v>-9.6717882328365423E-2</v>
      </c>
      <c r="E1764" s="25">
        <f>$F$1341</f>
        <v>75</v>
      </c>
      <c r="G1764" s="47"/>
      <c r="H1764" s="40"/>
      <c r="I1764" s="40">
        <v>-0.22393729019734909</v>
      </c>
      <c r="J1764" s="25">
        <f>$K$1093</f>
        <v>41</v>
      </c>
    </row>
    <row r="1765" spans="2:10" x14ac:dyDescent="0.25">
      <c r="B1765" s="47"/>
      <c r="C1765" s="40"/>
      <c r="D1765" s="40">
        <v>-9.6717882328365423E-2</v>
      </c>
      <c r="E1765" s="25">
        <v>0</v>
      </c>
      <c r="G1765" s="47"/>
      <c r="H1765" s="40"/>
      <c r="I1765" s="40">
        <v>-0.22393729019734909</v>
      </c>
      <c r="J1765" s="25">
        <v>0</v>
      </c>
    </row>
    <row r="1766" spans="2:10" x14ac:dyDescent="0.25">
      <c r="B1766" s="47"/>
      <c r="C1766" s="40"/>
      <c r="D1766" s="40">
        <v>-9.6717882328365423E-2</v>
      </c>
      <c r="E1766" s="25">
        <v>0</v>
      </c>
      <c r="G1766" s="47"/>
      <c r="H1766" s="40"/>
      <c r="I1766" s="40">
        <v>-0.21862415273230956</v>
      </c>
      <c r="J1766" s="25">
        <v>0</v>
      </c>
    </row>
    <row r="1767" spans="2:10" x14ac:dyDescent="0.25">
      <c r="B1767" s="47"/>
      <c r="C1767" s="40"/>
      <c r="D1767" s="40">
        <v>-9.6717882328365423E-2</v>
      </c>
      <c r="E1767" s="25">
        <f>$F$1342</f>
        <v>210</v>
      </c>
      <c r="G1767" s="47"/>
      <c r="H1767" s="40"/>
      <c r="I1767" s="40">
        <v>-0.21862415273230956</v>
      </c>
      <c r="J1767" s="25">
        <f>$K$1093</f>
        <v>41</v>
      </c>
    </row>
    <row r="1768" spans="2:10" x14ac:dyDescent="0.25">
      <c r="B1768" s="47"/>
      <c r="C1768" s="40"/>
      <c r="D1768" s="40">
        <v>-8.7434654064668688E-2</v>
      </c>
      <c r="E1768" s="25">
        <f>$F$1342</f>
        <v>210</v>
      </c>
      <c r="G1768" s="47"/>
      <c r="H1768" s="40"/>
      <c r="I1768" s="40">
        <v>-0.21331101526727006</v>
      </c>
      <c r="J1768" s="25">
        <f>$K$1093</f>
        <v>41</v>
      </c>
    </row>
    <row r="1769" spans="2:10" x14ac:dyDescent="0.25">
      <c r="B1769" s="47"/>
      <c r="C1769" s="40"/>
      <c r="D1769" s="40">
        <v>-8.7434654064668688E-2</v>
      </c>
      <c r="E1769" s="25">
        <v>0</v>
      </c>
      <c r="G1769" s="47"/>
      <c r="H1769" s="40"/>
      <c r="I1769" s="40">
        <v>-0.21331101526727006</v>
      </c>
      <c r="J1769" s="25">
        <v>0</v>
      </c>
    </row>
    <row r="1770" spans="2:10" x14ac:dyDescent="0.25">
      <c r="B1770" s="47"/>
      <c r="C1770" s="40"/>
      <c r="D1770" s="40">
        <v>-7.8151425800971952E-2</v>
      </c>
      <c r="E1770" s="25">
        <v>0</v>
      </c>
      <c r="G1770" s="47"/>
      <c r="H1770" s="40"/>
      <c r="I1770" s="40">
        <v>-0.20799787780223053</v>
      </c>
      <c r="J1770" s="25">
        <v>0</v>
      </c>
    </row>
    <row r="1771" spans="2:10" x14ac:dyDescent="0.25">
      <c r="B1771" s="47"/>
      <c r="C1771" s="40"/>
      <c r="D1771" s="40">
        <v>-7.8151425800971952E-2</v>
      </c>
      <c r="E1771" s="25">
        <f>$F$1342</f>
        <v>210</v>
      </c>
      <c r="G1771" s="47"/>
      <c r="H1771" s="40"/>
      <c r="I1771" s="40">
        <v>-0.20799787780223053</v>
      </c>
      <c r="J1771" s="25">
        <f>$K$1093</f>
        <v>41</v>
      </c>
    </row>
    <row r="1772" spans="2:10" x14ac:dyDescent="0.25">
      <c r="B1772" s="47"/>
      <c r="C1772" s="40"/>
      <c r="D1772" s="40">
        <v>-6.8868197537275216E-2</v>
      </c>
      <c r="E1772" s="25">
        <f>$F$1342</f>
        <v>210</v>
      </c>
      <c r="G1772" s="47"/>
      <c r="H1772" s="40"/>
      <c r="I1772" s="40">
        <v>-0.202684740337191</v>
      </c>
      <c r="J1772" s="25">
        <f>$K$1093</f>
        <v>41</v>
      </c>
    </row>
    <row r="1773" spans="2:10" x14ac:dyDescent="0.25">
      <c r="B1773" s="47"/>
      <c r="C1773" s="40"/>
      <c r="D1773" s="40">
        <v>-6.8868197537275216E-2</v>
      </c>
      <c r="E1773" s="25">
        <v>0</v>
      </c>
      <c r="G1773" s="47"/>
      <c r="H1773" s="40"/>
      <c r="I1773" s="40">
        <v>-0.202684740337191</v>
      </c>
      <c r="J1773" s="25">
        <v>0</v>
      </c>
    </row>
    <row r="1774" spans="2:10" x14ac:dyDescent="0.25">
      <c r="B1774" s="47"/>
      <c r="C1774" s="40"/>
      <c r="D1774" s="40">
        <v>-5.9584969273578481E-2</v>
      </c>
      <c r="E1774" s="25">
        <v>0</v>
      </c>
      <c r="G1774" s="47"/>
      <c r="H1774" s="40"/>
      <c r="I1774" s="40">
        <v>-0.1973716028721515</v>
      </c>
      <c r="J1774" s="25">
        <v>0</v>
      </c>
    </row>
    <row r="1775" spans="2:10" x14ac:dyDescent="0.25">
      <c r="B1775" s="47"/>
      <c r="C1775" s="40"/>
      <c r="D1775" s="40">
        <v>-5.9584969273578481E-2</v>
      </c>
      <c r="E1775" s="25">
        <f>$F$1342</f>
        <v>210</v>
      </c>
      <c r="G1775" s="47"/>
      <c r="H1775" s="40"/>
      <c r="I1775" s="40">
        <v>-0.1973716028721515</v>
      </c>
      <c r="J1775" s="25">
        <f>$K$1093</f>
        <v>41</v>
      </c>
    </row>
    <row r="1776" spans="2:10" x14ac:dyDescent="0.25">
      <c r="B1776" s="47"/>
      <c r="C1776" s="40"/>
      <c r="D1776" s="40">
        <v>-5.0301741009881745E-2</v>
      </c>
      <c r="E1776" s="25">
        <f>$F$1342</f>
        <v>210</v>
      </c>
      <c r="G1776" s="47"/>
      <c r="H1776" s="40"/>
      <c r="I1776" s="40">
        <v>-0.19205846540711197</v>
      </c>
      <c r="J1776" s="25">
        <f>$K$1093</f>
        <v>41</v>
      </c>
    </row>
    <row r="1777" spans="2:10" x14ac:dyDescent="0.25">
      <c r="B1777" s="47"/>
      <c r="C1777" s="40"/>
      <c r="D1777" s="40">
        <v>-5.0301741009881745E-2</v>
      </c>
      <c r="E1777" s="25">
        <v>0</v>
      </c>
      <c r="G1777" s="47"/>
      <c r="H1777" s="40"/>
      <c r="I1777" s="40">
        <v>-0.19205846540711197</v>
      </c>
      <c r="J1777" s="25">
        <v>0</v>
      </c>
    </row>
    <row r="1778" spans="2:10" x14ac:dyDescent="0.25">
      <c r="B1778" s="47"/>
      <c r="C1778" s="40"/>
      <c r="D1778" s="40">
        <v>-4.101851274618501E-2</v>
      </c>
      <c r="E1778" s="25">
        <v>0</v>
      </c>
      <c r="G1778" s="47"/>
      <c r="H1778" s="40"/>
      <c r="I1778" s="40">
        <v>-0.18674532794207244</v>
      </c>
      <c r="J1778" s="25">
        <v>0</v>
      </c>
    </row>
    <row r="1779" spans="2:10" x14ac:dyDescent="0.25">
      <c r="B1779" s="47"/>
      <c r="C1779" s="40"/>
      <c r="D1779" s="40">
        <v>-4.101851274618501E-2</v>
      </c>
      <c r="E1779" s="25">
        <f>$F$1342</f>
        <v>210</v>
      </c>
      <c r="G1779" s="47"/>
      <c r="H1779" s="40"/>
      <c r="I1779" s="40">
        <v>-0.18674532794207244</v>
      </c>
      <c r="J1779" s="25">
        <f>$K$1093</f>
        <v>41</v>
      </c>
    </row>
    <row r="1780" spans="2:10" x14ac:dyDescent="0.25">
      <c r="B1780" s="47"/>
      <c r="C1780" s="40"/>
      <c r="D1780" s="40">
        <v>-3.1735284482488274E-2</v>
      </c>
      <c r="E1780" s="25">
        <f>$F$1342</f>
        <v>210</v>
      </c>
      <c r="G1780" s="47"/>
      <c r="H1780" s="40"/>
      <c r="I1780" s="40">
        <v>-0.18143219047703293</v>
      </c>
      <c r="J1780" s="25">
        <f>$K$1093</f>
        <v>41</v>
      </c>
    </row>
    <row r="1781" spans="2:10" x14ac:dyDescent="0.25">
      <c r="B1781" s="47"/>
      <c r="C1781" s="40"/>
      <c r="D1781" s="40">
        <v>-3.1735284482488274E-2</v>
      </c>
      <c r="E1781" s="25">
        <v>0</v>
      </c>
      <c r="G1781" s="47"/>
      <c r="H1781" s="40"/>
      <c r="I1781" s="40">
        <v>-0.18143219047703293</v>
      </c>
      <c r="J1781" s="25">
        <v>0</v>
      </c>
    </row>
    <row r="1782" spans="2:10" x14ac:dyDescent="0.25">
      <c r="B1782" s="47"/>
      <c r="C1782" s="40"/>
      <c r="D1782" s="40">
        <v>-2.2452056218791538E-2</v>
      </c>
      <c r="E1782" s="25">
        <v>0</v>
      </c>
      <c r="G1782" s="47"/>
      <c r="H1782" s="40"/>
      <c r="I1782" s="40">
        <v>-0.1761190530119934</v>
      </c>
      <c r="J1782" s="25">
        <v>0</v>
      </c>
    </row>
    <row r="1783" spans="2:10" x14ac:dyDescent="0.25">
      <c r="B1783" s="47"/>
      <c r="C1783" s="40"/>
      <c r="D1783" s="40">
        <v>-2.2452056218791538E-2</v>
      </c>
      <c r="E1783" s="25">
        <f>$F$1342</f>
        <v>210</v>
      </c>
      <c r="G1783" s="47"/>
      <c r="H1783" s="40"/>
      <c r="I1783" s="40">
        <v>-0.1761190530119934</v>
      </c>
      <c r="J1783" s="25">
        <f>$K$1093</f>
        <v>41</v>
      </c>
    </row>
    <row r="1784" spans="2:10" x14ac:dyDescent="0.25">
      <c r="B1784" s="47"/>
      <c r="C1784" s="40"/>
      <c r="D1784" s="40">
        <v>-1.3168827955094803E-2</v>
      </c>
      <c r="E1784" s="25">
        <f>$F$1342</f>
        <v>210</v>
      </c>
      <c r="G1784" s="47"/>
      <c r="H1784" s="40"/>
      <c r="I1784" s="40">
        <v>-0.1708059155469539</v>
      </c>
      <c r="J1784" s="25">
        <f>$K$1093</f>
        <v>41</v>
      </c>
    </row>
    <row r="1785" spans="2:10" x14ac:dyDescent="0.25">
      <c r="B1785" s="47"/>
      <c r="C1785" s="40"/>
      <c r="D1785" s="40">
        <v>-1.3168827955094803E-2</v>
      </c>
      <c r="E1785" s="25">
        <v>0</v>
      </c>
      <c r="G1785" s="47"/>
      <c r="H1785" s="40"/>
      <c r="I1785" s="40">
        <v>-0.1708059155469539</v>
      </c>
      <c r="J1785" s="25">
        <v>0</v>
      </c>
    </row>
    <row r="1786" spans="2:10" x14ac:dyDescent="0.25">
      <c r="B1786" s="47"/>
      <c r="C1786" s="40"/>
      <c r="D1786" s="40">
        <v>-3.8855996913980673E-3</v>
      </c>
      <c r="E1786" s="25">
        <v>0</v>
      </c>
      <c r="G1786" s="47"/>
      <c r="H1786" s="40"/>
      <c r="I1786" s="40">
        <v>-0.16549277808191437</v>
      </c>
      <c r="J1786" s="25">
        <v>0</v>
      </c>
    </row>
    <row r="1787" spans="2:10" x14ac:dyDescent="0.25">
      <c r="B1787" s="47"/>
      <c r="C1787" s="40"/>
      <c r="D1787" s="40">
        <v>-3.8855996913980673E-3</v>
      </c>
      <c r="E1787" s="25">
        <f>$F$1342</f>
        <v>210</v>
      </c>
      <c r="G1787" s="47"/>
      <c r="H1787" s="40"/>
      <c r="I1787" s="40">
        <v>-0.16549277808191437</v>
      </c>
      <c r="J1787" s="25">
        <f>$K$1093</f>
        <v>41</v>
      </c>
    </row>
    <row r="1788" spans="2:10" x14ac:dyDescent="0.25">
      <c r="B1788" s="47"/>
      <c r="C1788" s="40"/>
      <c r="D1788" s="40">
        <v>5.3976285722986683E-3</v>
      </c>
      <c r="E1788" s="25">
        <f>$F$1342</f>
        <v>210</v>
      </c>
      <c r="G1788" s="47"/>
      <c r="H1788" s="40"/>
      <c r="I1788" s="40">
        <v>-0.16017964061687484</v>
      </c>
      <c r="J1788" s="25">
        <f>$K$1093</f>
        <v>41</v>
      </c>
    </row>
    <row r="1789" spans="2:10" x14ac:dyDescent="0.25">
      <c r="B1789" s="47"/>
      <c r="C1789" s="40"/>
      <c r="D1789" s="40">
        <v>5.3976285722986683E-3</v>
      </c>
      <c r="E1789" s="25">
        <v>0</v>
      </c>
      <c r="G1789" s="47"/>
      <c r="H1789" s="40"/>
      <c r="I1789" s="40">
        <v>-0.16017964061687484</v>
      </c>
      <c r="J1789" s="25">
        <v>0</v>
      </c>
    </row>
    <row r="1790" spans="2:10" x14ac:dyDescent="0.25">
      <c r="B1790" s="47"/>
      <c r="C1790" s="40"/>
      <c r="D1790" s="40">
        <v>1.4680856835995404E-2</v>
      </c>
      <c r="E1790" s="25">
        <v>0</v>
      </c>
      <c r="G1790" s="47"/>
      <c r="H1790" s="40"/>
      <c r="I1790" s="40">
        <v>-0.15486650315183534</v>
      </c>
      <c r="J1790" s="25">
        <v>0</v>
      </c>
    </row>
    <row r="1791" spans="2:10" x14ac:dyDescent="0.25">
      <c r="B1791" s="47"/>
      <c r="C1791" s="40"/>
      <c r="D1791" s="40">
        <v>1.4680856835995404E-2</v>
      </c>
      <c r="E1791" s="25">
        <f>$F$1342</f>
        <v>210</v>
      </c>
      <c r="G1791" s="47"/>
      <c r="H1791" s="40"/>
      <c r="I1791" s="40">
        <v>-0.15486650315183534</v>
      </c>
      <c r="J1791" s="25">
        <f>$K$1093</f>
        <v>41</v>
      </c>
    </row>
    <row r="1792" spans="2:10" x14ac:dyDescent="0.25">
      <c r="B1792" s="47"/>
      <c r="C1792" s="40"/>
      <c r="D1792" s="40">
        <v>2.396408509969214E-2</v>
      </c>
      <c r="E1792" s="25">
        <f>$F$1342</f>
        <v>210</v>
      </c>
      <c r="G1792" s="47"/>
      <c r="H1792" s="40"/>
      <c r="I1792" s="40">
        <v>-0.14955336568679581</v>
      </c>
      <c r="J1792" s="25">
        <f>$K$1093</f>
        <v>41</v>
      </c>
    </row>
    <row r="1793" spans="2:10" x14ac:dyDescent="0.25">
      <c r="B1793" s="47"/>
      <c r="C1793" s="40"/>
      <c r="D1793" s="40">
        <v>2.396408509969214E-2</v>
      </c>
      <c r="E1793" s="25">
        <v>0</v>
      </c>
      <c r="G1793" s="47"/>
      <c r="H1793" s="40"/>
      <c r="I1793" s="40">
        <v>-0.14955336568679581</v>
      </c>
      <c r="J1793" s="25">
        <v>0</v>
      </c>
    </row>
    <row r="1794" spans="2:10" x14ac:dyDescent="0.25">
      <c r="B1794" s="47"/>
      <c r="C1794" s="40"/>
      <c r="D1794" s="40">
        <v>3.3247313363388875E-2</v>
      </c>
      <c r="E1794" s="25">
        <v>0</v>
      </c>
      <c r="G1794" s="47"/>
      <c r="H1794" s="40"/>
      <c r="I1794" s="40">
        <v>-0.14424022822175631</v>
      </c>
      <c r="J1794" s="25">
        <v>0</v>
      </c>
    </row>
    <row r="1795" spans="2:10" x14ac:dyDescent="0.25">
      <c r="B1795" s="47"/>
      <c r="C1795" s="40"/>
      <c r="D1795" s="40">
        <v>3.3247313363388875E-2</v>
      </c>
      <c r="E1795" s="25">
        <f>$F$1342</f>
        <v>210</v>
      </c>
      <c r="G1795" s="47"/>
      <c r="H1795" s="40"/>
      <c r="I1795" s="40">
        <v>-0.14424022822175631</v>
      </c>
      <c r="J1795" s="25">
        <f>$K$1093</f>
        <v>41</v>
      </c>
    </row>
    <row r="1796" spans="2:10" x14ac:dyDescent="0.25">
      <c r="B1796" s="47"/>
      <c r="C1796" s="40"/>
      <c r="D1796" s="40">
        <v>4.2530541627085611E-2</v>
      </c>
      <c r="E1796" s="25">
        <f>$F$1342</f>
        <v>210</v>
      </c>
      <c r="G1796" s="47"/>
      <c r="H1796" s="40"/>
      <c r="I1796" s="40">
        <v>-0.13892709075671678</v>
      </c>
      <c r="J1796" s="25">
        <f>$K$1093</f>
        <v>41</v>
      </c>
    </row>
    <row r="1797" spans="2:10" x14ac:dyDescent="0.25">
      <c r="B1797" s="47"/>
      <c r="C1797" s="40"/>
      <c r="D1797" s="40">
        <v>4.2530541627085611E-2</v>
      </c>
      <c r="E1797" s="25">
        <v>0</v>
      </c>
      <c r="G1797" s="47"/>
      <c r="H1797" s="40"/>
      <c r="I1797" s="40">
        <v>-0.13892709075671678</v>
      </c>
      <c r="J1797" s="25">
        <v>0</v>
      </c>
    </row>
    <row r="1798" spans="2:10" x14ac:dyDescent="0.25">
      <c r="B1798" s="47"/>
      <c r="C1798" s="40"/>
      <c r="D1798" s="40">
        <v>5.1813769890782346E-2</v>
      </c>
      <c r="E1798" s="25">
        <v>0</v>
      </c>
      <c r="G1798" s="47"/>
      <c r="H1798" s="40"/>
      <c r="I1798" s="40">
        <v>-0.13361395329167725</v>
      </c>
      <c r="J1798" s="25">
        <v>0</v>
      </c>
    </row>
    <row r="1799" spans="2:10" x14ac:dyDescent="0.25">
      <c r="B1799" s="47"/>
      <c r="C1799" s="40"/>
      <c r="D1799" s="40">
        <v>5.1813769890782346E-2</v>
      </c>
      <c r="E1799" s="25">
        <f>$F$1342</f>
        <v>210</v>
      </c>
      <c r="G1799" s="47"/>
      <c r="H1799" s="40"/>
      <c r="I1799" s="40">
        <v>-0.13361395329167725</v>
      </c>
      <c r="J1799" s="25">
        <f>$K$1093</f>
        <v>41</v>
      </c>
    </row>
    <row r="1800" spans="2:10" x14ac:dyDescent="0.25">
      <c r="B1800" s="47"/>
      <c r="C1800" s="40"/>
      <c r="D1800" s="40">
        <v>6.1096998154479082E-2</v>
      </c>
      <c r="E1800" s="25">
        <f>$F$1342</f>
        <v>210</v>
      </c>
      <c r="G1800" s="47"/>
      <c r="H1800" s="40"/>
      <c r="I1800" s="40">
        <v>-0.12830081582663774</v>
      </c>
      <c r="J1800" s="25">
        <f>$K$1093</f>
        <v>41</v>
      </c>
    </row>
    <row r="1801" spans="2:10" x14ac:dyDescent="0.25">
      <c r="B1801" s="47"/>
      <c r="C1801" s="40"/>
      <c r="D1801" s="40">
        <v>6.1096998154479082E-2</v>
      </c>
      <c r="E1801" s="25">
        <v>0</v>
      </c>
      <c r="G1801" s="47"/>
      <c r="H1801" s="40"/>
      <c r="I1801" s="40">
        <v>-0.12830081582663774</v>
      </c>
      <c r="J1801" s="25">
        <v>0</v>
      </c>
    </row>
    <row r="1802" spans="2:10" x14ac:dyDescent="0.25">
      <c r="B1802" s="47"/>
      <c r="C1802" s="40"/>
      <c r="D1802" s="40">
        <v>7.0380226418175817E-2</v>
      </c>
      <c r="E1802" s="25">
        <v>0</v>
      </c>
      <c r="G1802" s="47"/>
      <c r="H1802" s="40"/>
      <c r="I1802" s="40">
        <v>-0.12298767836159821</v>
      </c>
      <c r="J1802" s="25">
        <v>0</v>
      </c>
    </row>
    <row r="1803" spans="2:10" x14ac:dyDescent="0.25">
      <c r="B1803" s="47"/>
      <c r="C1803" s="40"/>
      <c r="D1803" s="40">
        <v>7.0380226418175817E-2</v>
      </c>
      <c r="E1803" s="25">
        <f>$F$1342</f>
        <v>210</v>
      </c>
      <c r="G1803" s="47"/>
      <c r="H1803" s="40"/>
      <c r="I1803" s="40">
        <v>-0.12298767836159821</v>
      </c>
      <c r="J1803" s="25">
        <f>$K$1093</f>
        <v>41</v>
      </c>
    </row>
    <row r="1804" spans="2:10" x14ac:dyDescent="0.25">
      <c r="B1804" s="47"/>
      <c r="C1804" s="40"/>
      <c r="D1804" s="40">
        <v>7.9663454681872553E-2</v>
      </c>
      <c r="E1804" s="25">
        <f>$F$1342</f>
        <v>210</v>
      </c>
      <c r="G1804" s="47"/>
      <c r="H1804" s="40"/>
      <c r="I1804" s="40">
        <v>-0.1176745408965587</v>
      </c>
      <c r="J1804" s="25">
        <f>$K$1093</f>
        <v>41</v>
      </c>
    </row>
    <row r="1805" spans="2:10" x14ac:dyDescent="0.25">
      <c r="B1805" s="47"/>
      <c r="C1805" s="40"/>
      <c r="D1805" s="40">
        <v>7.9663454681872553E-2</v>
      </c>
      <c r="E1805" s="25">
        <v>0</v>
      </c>
      <c r="G1805" s="47"/>
      <c r="H1805" s="40"/>
      <c r="I1805" s="40">
        <v>-0.1176745408965587</v>
      </c>
      <c r="J1805" s="25">
        <v>0</v>
      </c>
    </row>
    <row r="1806" spans="2:10" x14ac:dyDescent="0.25">
      <c r="B1806" s="47"/>
      <c r="C1806" s="40"/>
      <c r="D1806" s="40">
        <v>8.8946682945569289E-2</v>
      </c>
      <c r="E1806" s="25">
        <v>0</v>
      </c>
      <c r="G1806" s="47"/>
      <c r="H1806" s="40"/>
      <c r="I1806" s="40">
        <v>-0.11236140343151918</v>
      </c>
      <c r="J1806" s="25">
        <v>0</v>
      </c>
    </row>
    <row r="1807" spans="2:10" x14ac:dyDescent="0.25">
      <c r="B1807" s="47"/>
      <c r="C1807" s="40"/>
      <c r="D1807" s="40">
        <v>8.8946682945569289E-2</v>
      </c>
      <c r="E1807" s="25">
        <f>$F$1342</f>
        <v>210</v>
      </c>
      <c r="G1807" s="47"/>
      <c r="H1807" s="40"/>
      <c r="I1807" s="40">
        <v>-0.11236140343151918</v>
      </c>
      <c r="J1807" s="25">
        <f>$K$1093</f>
        <v>41</v>
      </c>
    </row>
    <row r="1808" spans="2:10" x14ac:dyDescent="0.25">
      <c r="B1808" s="47"/>
      <c r="C1808" s="40"/>
      <c r="D1808" s="40">
        <v>9.8229911209266024E-2</v>
      </c>
      <c r="E1808" s="25">
        <f>$F$1342</f>
        <v>210</v>
      </c>
      <c r="G1808" s="47"/>
      <c r="H1808" s="40"/>
      <c r="I1808" s="40">
        <v>-0.10704826596647965</v>
      </c>
      <c r="J1808" s="25">
        <f>$K$1093</f>
        <v>41</v>
      </c>
    </row>
    <row r="1809" spans="2:10" x14ac:dyDescent="0.25">
      <c r="B1809" s="47"/>
      <c r="C1809" s="40"/>
      <c r="D1809" s="40">
        <v>9.8229911209266024E-2</v>
      </c>
      <c r="E1809" s="25">
        <v>0</v>
      </c>
      <c r="G1809" s="47"/>
      <c r="H1809" s="40"/>
      <c r="I1809" s="40">
        <v>-0.10704826596647965</v>
      </c>
      <c r="J1809" s="25">
        <v>0</v>
      </c>
    </row>
    <row r="1810" spans="2:10" x14ac:dyDescent="0.25">
      <c r="B1810" s="47"/>
      <c r="C1810" s="40"/>
      <c r="D1810" s="40">
        <v>0.10751313947296276</v>
      </c>
      <c r="E1810" s="25">
        <v>0</v>
      </c>
      <c r="G1810" s="47"/>
      <c r="H1810" s="40"/>
      <c r="I1810" s="40">
        <v>-0.10173512850144013</v>
      </c>
      <c r="J1810" s="25">
        <v>0</v>
      </c>
    </row>
    <row r="1811" spans="2:10" x14ac:dyDescent="0.25">
      <c r="B1811" s="47"/>
      <c r="C1811" s="40"/>
      <c r="D1811" s="40">
        <v>0.10751313947296276</v>
      </c>
      <c r="E1811" s="25">
        <f>$F$1342</f>
        <v>210</v>
      </c>
      <c r="G1811" s="47"/>
      <c r="H1811" s="40"/>
      <c r="I1811" s="40">
        <v>-0.10173512850144013</v>
      </c>
      <c r="J1811" s="25">
        <f>$K$1093</f>
        <v>41</v>
      </c>
    </row>
    <row r="1812" spans="2:10" x14ac:dyDescent="0.25">
      <c r="B1812" s="47"/>
      <c r="C1812" s="40"/>
      <c r="D1812" s="40">
        <v>0.1167963677366595</v>
      </c>
      <c r="E1812" s="25">
        <f>$F$1342</f>
        <v>210</v>
      </c>
      <c r="G1812" s="47"/>
      <c r="H1812" s="40"/>
      <c r="I1812" s="40">
        <v>-9.6421991036400617E-2</v>
      </c>
      <c r="J1812" s="25">
        <f>$K$1093</f>
        <v>41</v>
      </c>
    </row>
    <row r="1813" spans="2:10" x14ac:dyDescent="0.25">
      <c r="B1813" s="47"/>
      <c r="C1813" s="40"/>
      <c r="D1813" s="40">
        <v>0.1167963677366595</v>
      </c>
      <c r="E1813" s="25">
        <v>0</v>
      </c>
      <c r="G1813" s="47"/>
      <c r="H1813" s="40"/>
      <c r="I1813" s="40">
        <v>-9.6421991036400617E-2</v>
      </c>
      <c r="J1813" s="25">
        <v>0</v>
      </c>
    </row>
    <row r="1814" spans="2:10" x14ac:dyDescent="0.25">
      <c r="B1814" s="47"/>
      <c r="C1814" s="40"/>
      <c r="D1814" s="40">
        <v>0.12607959600035623</v>
      </c>
      <c r="E1814" s="25">
        <v>0</v>
      </c>
      <c r="G1814" s="47"/>
      <c r="H1814" s="40"/>
      <c r="I1814" s="40">
        <v>-9.1108853571361087E-2</v>
      </c>
      <c r="J1814" s="25">
        <v>0</v>
      </c>
    </row>
    <row r="1815" spans="2:10" x14ac:dyDescent="0.25">
      <c r="B1815" s="47"/>
      <c r="C1815" s="40"/>
      <c r="D1815" s="40">
        <v>0.12607959600035623</v>
      </c>
      <c r="E1815" s="25">
        <f>$F$1342</f>
        <v>210</v>
      </c>
      <c r="G1815" s="47"/>
      <c r="H1815" s="40"/>
      <c r="I1815" s="40">
        <v>-9.1108853571361087E-2</v>
      </c>
      <c r="J1815" s="25">
        <f>$K$1093</f>
        <v>41</v>
      </c>
    </row>
    <row r="1816" spans="2:10" x14ac:dyDescent="0.25">
      <c r="B1816" s="47"/>
      <c r="C1816" s="40"/>
      <c r="D1816" s="40">
        <v>0.13536282426405297</v>
      </c>
      <c r="E1816" s="25">
        <f>$F$1342</f>
        <v>210</v>
      </c>
      <c r="G1816" s="47"/>
      <c r="H1816" s="40"/>
      <c r="I1816" s="40">
        <v>-8.5795716106321571E-2</v>
      </c>
      <c r="J1816" s="25">
        <f>$K$1093</f>
        <v>41</v>
      </c>
    </row>
    <row r="1817" spans="2:10" x14ac:dyDescent="0.25">
      <c r="B1817" s="47"/>
      <c r="C1817" s="40"/>
      <c r="D1817" s="40">
        <v>0.13536282426405297</v>
      </c>
      <c r="E1817" s="25">
        <v>0</v>
      </c>
      <c r="G1817" s="47"/>
      <c r="H1817" s="40"/>
      <c r="I1817" s="40">
        <v>-8.5795716106321571E-2</v>
      </c>
      <c r="J1817" s="25">
        <v>0</v>
      </c>
    </row>
    <row r="1818" spans="2:10" x14ac:dyDescent="0.25">
      <c r="B1818" s="47"/>
      <c r="C1818" s="40"/>
      <c r="D1818" s="40">
        <v>0.1446460525277497</v>
      </c>
      <c r="E1818" s="25">
        <v>0</v>
      </c>
      <c r="G1818" s="47"/>
      <c r="H1818" s="40"/>
      <c r="I1818" s="40">
        <v>-8.0482578641282054E-2</v>
      </c>
      <c r="J1818" s="25">
        <v>0</v>
      </c>
    </row>
    <row r="1819" spans="2:10" x14ac:dyDescent="0.25">
      <c r="B1819" s="47"/>
      <c r="C1819" s="40"/>
      <c r="D1819" s="40">
        <v>0.1446460525277497</v>
      </c>
      <c r="E1819" s="25">
        <f>$F$1342</f>
        <v>210</v>
      </c>
      <c r="G1819" s="47"/>
      <c r="H1819" s="40"/>
      <c r="I1819" s="40">
        <v>-8.0482578641282054E-2</v>
      </c>
      <c r="J1819" s="25">
        <f>$K$1093</f>
        <v>41</v>
      </c>
    </row>
    <row r="1820" spans="2:10" x14ac:dyDescent="0.25">
      <c r="B1820" s="47"/>
      <c r="C1820" s="40"/>
      <c r="D1820" s="40">
        <v>0.15392928079144644</v>
      </c>
      <c r="E1820" s="25">
        <f>$F$1342</f>
        <v>210</v>
      </c>
      <c r="G1820" s="47"/>
      <c r="H1820" s="40"/>
      <c r="I1820" s="40">
        <v>-7.5169441176242538E-2</v>
      </c>
      <c r="J1820" s="25">
        <f>$K$1093</f>
        <v>41</v>
      </c>
    </row>
    <row r="1821" spans="2:10" x14ac:dyDescent="0.25">
      <c r="B1821" s="47"/>
      <c r="C1821" s="40"/>
      <c r="D1821" s="40">
        <v>0.15392928079144644</v>
      </c>
      <c r="E1821" s="25">
        <v>0</v>
      </c>
      <c r="G1821" s="47"/>
      <c r="H1821" s="40"/>
      <c r="I1821" s="40">
        <v>-7.5169441176242538E-2</v>
      </c>
      <c r="J1821" s="25">
        <v>0</v>
      </c>
    </row>
    <row r="1822" spans="2:10" x14ac:dyDescent="0.25">
      <c r="B1822" s="47"/>
      <c r="C1822" s="40"/>
      <c r="D1822" s="40">
        <v>0.16321250905514317</v>
      </c>
      <c r="E1822" s="25">
        <v>0</v>
      </c>
      <c r="G1822" s="47"/>
      <c r="H1822" s="40"/>
      <c r="I1822" s="40">
        <v>-6.9856303711203022E-2</v>
      </c>
      <c r="J1822" s="25">
        <v>0</v>
      </c>
    </row>
    <row r="1823" spans="2:10" x14ac:dyDescent="0.25">
      <c r="B1823" s="47"/>
      <c r="C1823" s="40"/>
      <c r="D1823" s="40">
        <v>0.16321250905514317</v>
      </c>
      <c r="E1823" s="25">
        <f>$F$1342</f>
        <v>210</v>
      </c>
      <c r="G1823" s="47"/>
      <c r="H1823" s="40"/>
      <c r="I1823" s="40">
        <v>-6.9856303711203022E-2</v>
      </c>
      <c r="J1823" s="25">
        <f>$K$1093</f>
        <v>41</v>
      </c>
    </row>
    <row r="1824" spans="2:10" x14ac:dyDescent="0.25">
      <c r="B1824" s="47"/>
      <c r="C1824" s="40"/>
      <c r="D1824" s="40">
        <v>0.17249573731883991</v>
      </c>
      <c r="E1824" s="25">
        <f>$F$1342</f>
        <v>210</v>
      </c>
      <c r="G1824" s="47"/>
      <c r="H1824" s="40"/>
      <c r="I1824" s="40">
        <v>-6.4543166246163491E-2</v>
      </c>
      <c r="J1824" s="25">
        <f>$K$1093</f>
        <v>41</v>
      </c>
    </row>
    <row r="1825" spans="2:10" x14ac:dyDescent="0.25">
      <c r="B1825" s="47"/>
      <c r="C1825" s="40"/>
      <c r="D1825" s="40">
        <v>0.17249573731883991</v>
      </c>
      <c r="E1825" s="25">
        <v>0</v>
      </c>
      <c r="G1825" s="47"/>
      <c r="H1825" s="40"/>
      <c r="I1825" s="40">
        <v>-6.4543166246163491E-2</v>
      </c>
      <c r="J1825" s="25">
        <v>0</v>
      </c>
    </row>
    <row r="1826" spans="2:10" x14ac:dyDescent="0.25">
      <c r="B1826" s="47"/>
      <c r="C1826" s="40"/>
      <c r="D1826" s="40">
        <v>0.18177896558253664</v>
      </c>
      <c r="E1826" s="25">
        <v>0</v>
      </c>
      <c r="G1826" s="47"/>
      <c r="H1826" s="40"/>
      <c r="I1826" s="40">
        <v>-5.9230028781123975E-2</v>
      </c>
      <c r="J1826" s="25">
        <v>0</v>
      </c>
    </row>
    <row r="1827" spans="2:10" x14ac:dyDescent="0.25">
      <c r="B1827" s="47"/>
      <c r="C1827" s="40"/>
      <c r="D1827" s="40">
        <v>0.18177896558253664</v>
      </c>
      <c r="E1827" s="25">
        <f>$F$1342</f>
        <v>210</v>
      </c>
      <c r="G1827" s="47"/>
      <c r="H1827" s="40"/>
      <c r="I1827" s="40">
        <v>-5.9230028781123975E-2</v>
      </c>
      <c r="J1827" s="25">
        <f>$K$1093</f>
        <v>41</v>
      </c>
    </row>
    <row r="1828" spans="2:10" x14ac:dyDescent="0.25">
      <c r="B1828" s="47"/>
      <c r="C1828" s="40"/>
      <c r="D1828" s="40">
        <v>0.19106219384623338</v>
      </c>
      <c r="E1828" s="25">
        <f>$F$1342</f>
        <v>210</v>
      </c>
      <c r="G1828" s="47"/>
      <c r="H1828" s="40"/>
      <c r="I1828" s="40">
        <v>-5.3916891316084459E-2</v>
      </c>
      <c r="J1828" s="25">
        <f>$K$1093</f>
        <v>41</v>
      </c>
    </row>
    <row r="1829" spans="2:10" x14ac:dyDescent="0.25">
      <c r="B1829" s="47"/>
      <c r="C1829" s="40"/>
      <c r="D1829" s="40">
        <v>0.19106219384623338</v>
      </c>
      <c r="E1829" s="25">
        <v>0</v>
      </c>
      <c r="G1829" s="47"/>
      <c r="H1829" s="40"/>
      <c r="I1829" s="40">
        <v>-5.3916891316084459E-2</v>
      </c>
      <c r="J1829" s="25">
        <v>0</v>
      </c>
    </row>
    <row r="1830" spans="2:10" x14ac:dyDescent="0.25">
      <c r="B1830" s="47"/>
      <c r="C1830" s="40"/>
      <c r="D1830" s="40">
        <v>0.20034542210993012</v>
      </c>
      <c r="E1830" s="25">
        <v>0</v>
      </c>
      <c r="G1830" s="47"/>
      <c r="H1830" s="40"/>
      <c r="I1830" s="40">
        <v>-4.8603753851044935E-2</v>
      </c>
      <c r="J1830" s="25">
        <v>0</v>
      </c>
    </row>
    <row r="1831" spans="2:10" x14ac:dyDescent="0.25">
      <c r="B1831" s="47"/>
      <c r="C1831" s="40"/>
      <c r="D1831" s="40">
        <v>0.20034542210993012</v>
      </c>
      <c r="E1831" s="25">
        <f>$F$1342</f>
        <v>210</v>
      </c>
      <c r="G1831" s="47"/>
      <c r="H1831" s="40"/>
      <c r="I1831" s="40">
        <v>-4.8603753851044935E-2</v>
      </c>
      <c r="J1831" s="25">
        <f>$K$1093</f>
        <v>41</v>
      </c>
    </row>
    <row r="1832" spans="2:10" x14ac:dyDescent="0.25">
      <c r="B1832" s="47"/>
      <c r="C1832" s="40"/>
      <c r="D1832" s="40">
        <v>0.20962865037362685</v>
      </c>
      <c r="E1832" s="25">
        <f>$F$1342</f>
        <v>210</v>
      </c>
      <c r="G1832" s="47"/>
      <c r="H1832" s="40"/>
      <c r="I1832" s="40">
        <v>-4.3290616386005412E-2</v>
      </c>
      <c r="J1832" s="25">
        <f>$K$1093</f>
        <v>41</v>
      </c>
    </row>
    <row r="1833" spans="2:10" x14ac:dyDescent="0.25">
      <c r="B1833" s="47"/>
      <c r="C1833" s="40"/>
      <c r="D1833" s="40">
        <v>0.20962865037362685</v>
      </c>
      <c r="E1833" s="25">
        <v>0</v>
      </c>
      <c r="G1833" s="47"/>
      <c r="H1833" s="40"/>
      <c r="I1833" s="40">
        <v>-4.3290616386005412E-2</v>
      </c>
      <c r="J1833" s="25">
        <v>0</v>
      </c>
    </row>
    <row r="1834" spans="2:10" x14ac:dyDescent="0.25">
      <c r="B1834" s="47"/>
      <c r="C1834" s="40"/>
      <c r="D1834" s="40">
        <v>0.21891187863732359</v>
      </c>
      <c r="E1834" s="25">
        <v>0</v>
      </c>
      <c r="G1834" s="47"/>
      <c r="H1834" s="40"/>
      <c r="I1834" s="40">
        <v>-3.7977478920965896E-2</v>
      </c>
      <c r="J1834" s="25">
        <v>0</v>
      </c>
    </row>
    <row r="1835" spans="2:10" x14ac:dyDescent="0.25">
      <c r="B1835" s="47"/>
      <c r="C1835" s="40"/>
      <c r="D1835" s="40">
        <v>0.21891187863732359</v>
      </c>
      <c r="E1835" s="25">
        <f>$F$1342</f>
        <v>210</v>
      </c>
      <c r="G1835" s="47"/>
      <c r="H1835" s="40"/>
      <c r="I1835" s="40">
        <v>-3.7977478920965896E-2</v>
      </c>
      <c r="J1835" s="25">
        <f>$K$1093</f>
        <v>41</v>
      </c>
    </row>
    <row r="1836" spans="2:10" x14ac:dyDescent="0.25">
      <c r="B1836" s="47"/>
      <c r="C1836" s="40"/>
      <c r="D1836" s="40">
        <v>0.22819510690102032</v>
      </c>
      <c r="E1836" s="25">
        <f>$F$1342</f>
        <v>210</v>
      </c>
      <c r="G1836" s="47"/>
      <c r="H1836" s="40"/>
      <c r="I1836" s="40">
        <v>-3.2664341455926379E-2</v>
      </c>
      <c r="J1836" s="25">
        <f>$K$1093</f>
        <v>41</v>
      </c>
    </row>
    <row r="1837" spans="2:10" x14ac:dyDescent="0.25">
      <c r="B1837" s="47"/>
      <c r="C1837" s="40"/>
      <c r="D1837" s="40">
        <v>0.22819510690102032</v>
      </c>
      <c r="E1837" s="25">
        <v>0</v>
      </c>
      <c r="G1837" s="47"/>
      <c r="H1837" s="40"/>
      <c r="I1837" s="40">
        <v>-3.2664341455926379E-2</v>
      </c>
      <c r="J1837" s="25">
        <v>0</v>
      </c>
    </row>
    <row r="1838" spans="2:10" x14ac:dyDescent="0.25">
      <c r="B1838" s="47"/>
      <c r="C1838" s="40"/>
      <c r="D1838" s="40">
        <v>0.23747833516471706</v>
      </c>
      <c r="E1838" s="25">
        <v>0</v>
      </c>
      <c r="G1838" s="47"/>
      <c r="H1838" s="40"/>
      <c r="I1838" s="40">
        <v>-2.7351203990886856E-2</v>
      </c>
      <c r="J1838" s="25">
        <v>0</v>
      </c>
    </row>
    <row r="1839" spans="2:10" x14ac:dyDescent="0.25">
      <c r="B1839" s="47"/>
      <c r="C1839" s="40"/>
      <c r="D1839" s="40">
        <v>0.23747833516471706</v>
      </c>
      <c r="E1839" s="25">
        <f>$F$1342</f>
        <v>210</v>
      </c>
      <c r="G1839" s="47"/>
      <c r="H1839" s="40"/>
      <c r="I1839" s="40">
        <v>-2.7351203990886856E-2</v>
      </c>
      <c r="J1839" s="25">
        <f>$K$1093</f>
        <v>41</v>
      </c>
    </row>
    <row r="1840" spans="2:10" x14ac:dyDescent="0.25">
      <c r="B1840" s="47"/>
      <c r="C1840" s="40"/>
      <c r="D1840" s="40">
        <v>0.24676156342841379</v>
      </c>
      <c r="E1840" s="25">
        <f>$F$1342</f>
        <v>210</v>
      </c>
      <c r="G1840" s="47"/>
      <c r="H1840" s="40"/>
      <c r="I1840" s="40">
        <v>-2.2038066525847336E-2</v>
      </c>
      <c r="J1840" s="25">
        <f>$K$1093</f>
        <v>41</v>
      </c>
    </row>
    <row r="1841" spans="2:10" x14ac:dyDescent="0.25">
      <c r="B1841" s="47"/>
      <c r="C1841" s="40"/>
      <c r="D1841" s="40">
        <v>0.24676156342841379</v>
      </c>
      <c r="E1841" s="25">
        <v>0</v>
      </c>
      <c r="G1841" s="47"/>
      <c r="H1841" s="40"/>
      <c r="I1841" s="40">
        <v>-2.2038066525847336E-2</v>
      </c>
      <c r="J1841" s="25">
        <v>0</v>
      </c>
    </row>
    <row r="1842" spans="2:10" x14ac:dyDescent="0.25">
      <c r="B1842" s="47"/>
      <c r="C1842" s="40"/>
      <c r="D1842" s="40">
        <v>0.25604479169211053</v>
      </c>
      <c r="E1842" s="25">
        <v>0</v>
      </c>
      <c r="G1842" s="47"/>
      <c r="H1842" s="40"/>
      <c r="I1842" s="40">
        <v>-1.6724929060807817E-2</v>
      </c>
      <c r="J1842" s="25">
        <v>0</v>
      </c>
    </row>
    <row r="1843" spans="2:10" x14ac:dyDescent="0.25">
      <c r="B1843" s="47"/>
      <c r="C1843" s="40"/>
      <c r="D1843" s="40">
        <v>0.25604479169211053</v>
      </c>
      <c r="E1843" s="25">
        <f>$F$1342</f>
        <v>210</v>
      </c>
      <c r="G1843" s="47"/>
      <c r="H1843" s="40"/>
      <c r="I1843" s="40">
        <v>-1.6724929060807817E-2</v>
      </c>
      <c r="J1843" s="25">
        <f>$K$1093</f>
        <v>41</v>
      </c>
    </row>
    <row r="1844" spans="2:10" x14ac:dyDescent="0.25">
      <c r="B1844" s="47"/>
      <c r="C1844" s="40"/>
      <c r="D1844" s="40">
        <v>0.26532801995580724</v>
      </c>
      <c r="E1844" s="25">
        <f>$F$1342</f>
        <v>210</v>
      </c>
      <c r="G1844" s="47"/>
      <c r="H1844" s="40"/>
      <c r="I1844" s="40">
        <v>-1.1411791595768297E-2</v>
      </c>
      <c r="J1844" s="25">
        <f>$K$1093</f>
        <v>41</v>
      </c>
    </row>
    <row r="1845" spans="2:10" x14ac:dyDescent="0.25">
      <c r="B1845" s="47"/>
      <c r="C1845" s="40"/>
      <c r="D1845" s="40">
        <v>0.26532801995580724</v>
      </c>
      <c r="E1845" s="25">
        <v>0</v>
      </c>
      <c r="G1845" s="47"/>
      <c r="H1845" s="40"/>
      <c r="I1845" s="40">
        <v>-1.1411791595768297E-2</v>
      </c>
      <c r="J1845" s="25">
        <v>0</v>
      </c>
    </row>
    <row r="1846" spans="2:10" x14ac:dyDescent="0.25">
      <c r="B1846" s="47"/>
      <c r="C1846" s="40"/>
      <c r="D1846" s="40">
        <v>0.274611248219504</v>
      </c>
      <c r="E1846" s="25">
        <v>0</v>
      </c>
      <c r="G1846" s="47"/>
      <c r="H1846" s="40"/>
      <c r="I1846" s="40">
        <v>-6.098654130728777E-3</v>
      </c>
      <c r="J1846" s="25">
        <v>0</v>
      </c>
    </row>
    <row r="1847" spans="2:10" x14ac:dyDescent="0.25">
      <c r="B1847" s="47"/>
      <c r="C1847" s="40"/>
      <c r="D1847" s="40">
        <v>0.274611248219504</v>
      </c>
      <c r="E1847" s="25">
        <f>$F$1342</f>
        <v>210</v>
      </c>
      <c r="G1847" s="47"/>
      <c r="H1847" s="40"/>
      <c r="I1847" s="40">
        <v>-6.098654130728777E-3</v>
      </c>
      <c r="J1847" s="25">
        <f>$K$1093</f>
        <v>41</v>
      </c>
    </row>
    <row r="1848" spans="2:10" x14ac:dyDescent="0.25">
      <c r="B1848" s="47"/>
      <c r="C1848" s="40"/>
      <c r="D1848" s="40">
        <v>0.28389447648320076</v>
      </c>
      <c r="E1848" s="25">
        <f>$F$1342</f>
        <v>210</v>
      </c>
      <c r="G1848" s="47"/>
      <c r="H1848" s="40"/>
      <c r="I1848" s="40">
        <v>-7.8551666568925718E-4</v>
      </c>
      <c r="J1848" s="25">
        <f>$K$1093</f>
        <v>41</v>
      </c>
    </row>
    <row r="1849" spans="2:10" x14ac:dyDescent="0.25">
      <c r="B1849" s="47"/>
      <c r="C1849" s="40"/>
      <c r="D1849" s="40">
        <v>0.28389447648320076</v>
      </c>
      <c r="E1849" s="25">
        <v>0</v>
      </c>
      <c r="G1849" s="47"/>
      <c r="H1849" s="40"/>
      <c r="I1849" s="40">
        <v>-7.8551666568925718E-4</v>
      </c>
      <c r="J1849" s="25">
        <v>0</v>
      </c>
    </row>
    <row r="1850" spans="2:10" x14ac:dyDescent="0.25">
      <c r="B1850" s="47"/>
      <c r="C1850" s="40"/>
      <c r="D1850" s="40">
        <v>0.29317770474689747</v>
      </c>
      <c r="E1850" s="25">
        <v>0</v>
      </c>
      <c r="G1850" s="47"/>
      <c r="H1850" s="40"/>
      <c r="I1850" s="40">
        <v>4.5276207993502626E-3</v>
      </c>
      <c r="J1850" s="25">
        <v>0</v>
      </c>
    </row>
    <row r="1851" spans="2:10" x14ac:dyDescent="0.25">
      <c r="B1851" s="47"/>
      <c r="C1851" s="40"/>
      <c r="D1851" s="40">
        <v>0.29317770474689747</v>
      </c>
      <c r="E1851" s="25">
        <f>$F$1342</f>
        <v>210</v>
      </c>
      <c r="G1851" s="47"/>
      <c r="H1851" s="40"/>
      <c r="I1851" s="40">
        <v>4.5276207993502626E-3</v>
      </c>
      <c r="J1851" s="25">
        <f>$K$1093</f>
        <v>41</v>
      </c>
    </row>
    <row r="1852" spans="2:10" x14ac:dyDescent="0.25">
      <c r="B1852" s="47"/>
      <c r="C1852" s="40"/>
      <c r="D1852" s="40">
        <v>0.30246093301059418</v>
      </c>
      <c r="E1852" s="25">
        <f>$F$1342</f>
        <v>210</v>
      </c>
      <c r="G1852" s="47"/>
      <c r="H1852" s="40"/>
      <c r="I1852" s="40">
        <v>9.8407582643897824E-3</v>
      </c>
      <c r="J1852" s="25">
        <f>$K$1093</f>
        <v>41</v>
      </c>
    </row>
    <row r="1853" spans="2:10" x14ac:dyDescent="0.25">
      <c r="B1853" s="47"/>
      <c r="C1853" s="40"/>
      <c r="D1853" s="40">
        <v>0.30246093301059418</v>
      </c>
      <c r="E1853" s="25">
        <v>0</v>
      </c>
      <c r="G1853" s="47"/>
      <c r="H1853" s="40"/>
      <c r="I1853" s="40">
        <v>9.8407582643897824E-3</v>
      </c>
      <c r="J1853" s="25">
        <v>0</v>
      </c>
    </row>
    <row r="1854" spans="2:10" x14ac:dyDescent="0.25">
      <c r="B1854" s="47"/>
      <c r="C1854" s="40"/>
      <c r="D1854" s="40">
        <v>0.31174416127429094</v>
      </c>
      <c r="E1854" s="25">
        <v>0</v>
      </c>
      <c r="G1854" s="47"/>
      <c r="H1854" s="40"/>
      <c r="I1854" s="40">
        <v>1.5153895729429302E-2</v>
      </c>
      <c r="J1854" s="25">
        <v>0</v>
      </c>
    </row>
    <row r="1855" spans="2:10" x14ac:dyDescent="0.25">
      <c r="B1855" s="47"/>
      <c r="C1855" s="40"/>
      <c r="D1855" s="40">
        <v>0.31174416127429094</v>
      </c>
      <c r="E1855" s="25">
        <f>$F$1342</f>
        <v>210</v>
      </c>
      <c r="G1855" s="47"/>
      <c r="H1855" s="40"/>
      <c r="I1855" s="40">
        <v>1.5153895729429302E-2</v>
      </c>
      <c r="J1855" s="25">
        <f>$K$1093</f>
        <v>41</v>
      </c>
    </row>
    <row r="1856" spans="2:10" x14ac:dyDescent="0.25">
      <c r="B1856" s="47"/>
      <c r="C1856" s="40"/>
      <c r="D1856" s="40">
        <v>0.32102738953798771</v>
      </c>
      <c r="E1856" s="25">
        <f>$F$1342</f>
        <v>210</v>
      </c>
      <c r="G1856" s="47"/>
      <c r="H1856" s="40"/>
      <c r="I1856" s="40">
        <v>2.0467033194468822E-2</v>
      </c>
      <c r="J1856" s="25">
        <f>$K$1093</f>
        <v>41</v>
      </c>
    </row>
    <row r="1857" spans="2:10" x14ac:dyDescent="0.25">
      <c r="B1857" s="47"/>
      <c r="C1857" s="40"/>
      <c r="D1857" s="40">
        <v>0.32102738953798771</v>
      </c>
      <c r="E1857" s="25">
        <v>0</v>
      </c>
      <c r="G1857" s="47"/>
      <c r="H1857" s="40"/>
      <c r="I1857" s="40">
        <v>2.0467033194468822E-2</v>
      </c>
      <c r="J1857" s="25">
        <v>0</v>
      </c>
    </row>
    <row r="1858" spans="2:10" x14ac:dyDescent="0.25">
      <c r="B1858" s="47"/>
      <c r="C1858" s="40"/>
      <c r="D1858" s="40">
        <v>0.33031061780168441</v>
      </c>
      <c r="E1858" s="25">
        <v>0</v>
      </c>
      <c r="G1858" s="47"/>
      <c r="H1858" s="40"/>
      <c r="I1858" s="40">
        <v>2.5780170659508342E-2</v>
      </c>
      <c r="J1858" s="25">
        <v>0</v>
      </c>
    </row>
    <row r="1859" spans="2:10" x14ac:dyDescent="0.25">
      <c r="B1859" s="47"/>
      <c r="C1859" s="40"/>
      <c r="D1859" s="40">
        <v>0.33031061780168441</v>
      </c>
      <c r="E1859" s="25">
        <f>$F$1342</f>
        <v>210</v>
      </c>
      <c r="G1859" s="47"/>
      <c r="H1859" s="40"/>
      <c r="I1859" s="40">
        <v>2.5780170659508342E-2</v>
      </c>
      <c r="J1859" s="25">
        <f>$K$1093</f>
        <v>41</v>
      </c>
    </row>
    <row r="1860" spans="2:10" x14ac:dyDescent="0.25">
      <c r="B1860" s="47"/>
      <c r="C1860" s="40"/>
      <c r="D1860" s="40">
        <v>0.33959384606538112</v>
      </c>
      <c r="E1860" s="25">
        <f>$F$1342</f>
        <v>210</v>
      </c>
      <c r="G1860" s="47"/>
      <c r="H1860" s="40"/>
      <c r="I1860" s="40">
        <v>3.1093308124547862E-2</v>
      </c>
      <c r="J1860" s="25">
        <f>$K$1093</f>
        <v>41</v>
      </c>
    </row>
    <row r="1861" spans="2:10" x14ac:dyDescent="0.25">
      <c r="B1861" s="47"/>
      <c r="C1861" s="40"/>
      <c r="D1861" s="40">
        <v>0.33959384606538112</v>
      </c>
      <c r="E1861" s="25">
        <v>0</v>
      </c>
      <c r="G1861" s="47"/>
      <c r="H1861" s="40"/>
      <c r="I1861" s="40">
        <v>3.1093308124547862E-2</v>
      </c>
      <c r="J1861" s="25">
        <v>0</v>
      </c>
    </row>
    <row r="1862" spans="2:10" x14ac:dyDescent="0.25">
      <c r="B1862" s="47"/>
      <c r="C1862" s="40"/>
      <c r="D1862" s="40">
        <v>0.34887707432907789</v>
      </c>
      <c r="E1862" s="25">
        <v>0</v>
      </c>
      <c r="G1862" s="47"/>
      <c r="H1862" s="40"/>
      <c r="I1862" s="40">
        <v>3.6406445589587381E-2</v>
      </c>
      <c r="J1862" s="25">
        <v>0</v>
      </c>
    </row>
    <row r="1863" spans="2:10" x14ac:dyDescent="0.25">
      <c r="B1863" s="47"/>
      <c r="C1863" s="40"/>
      <c r="D1863" s="40">
        <v>0.34887707432907789</v>
      </c>
      <c r="E1863" s="25">
        <f>$F$1342</f>
        <v>210</v>
      </c>
      <c r="G1863" s="47"/>
      <c r="H1863" s="40"/>
      <c r="I1863" s="40">
        <v>3.6406445589587381E-2</v>
      </c>
      <c r="J1863" s="25">
        <f>$K$1093</f>
        <v>41</v>
      </c>
    </row>
    <row r="1864" spans="2:10" x14ac:dyDescent="0.25">
      <c r="B1864" s="47"/>
      <c r="C1864" s="40"/>
      <c r="D1864" s="40">
        <v>0.35816030259277465</v>
      </c>
      <c r="E1864" s="25">
        <f>$F$1342</f>
        <v>210</v>
      </c>
      <c r="G1864" s="47"/>
      <c r="H1864" s="40"/>
      <c r="I1864" s="40">
        <v>3.9063014322107154E-2</v>
      </c>
      <c r="J1864" s="25">
        <f>$K$1093</f>
        <v>41</v>
      </c>
    </row>
    <row r="1865" spans="2:10" x14ac:dyDescent="0.25">
      <c r="B1865" s="47"/>
      <c r="C1865" s="40"/>
      <c r="D1865" s="40">
        <v>0.35816030259277465</v>
      </c>
      <c r="E1865" s="25">
        <v>0</v>
      </c>
      <c r="G1865" s="47"/>
      <c r="H1865" s="40"/>
      <c r="I1865" s="40">
        <v>3.9063014322107154E-2</v>
      </c>
      <c r="J1865" s="25">
        <v>0</v>
      </c>
    </row>
    <row r="1866" spans="2:10" x14ac:dyDescent="0.25">
      <c r="B1866" s="47"/>
      <c r="C1866" s="40"/>
      <c r="D1866" s="40">
        <v>0.36744353085647136</v>
      </c>
      <c r="E1866" s="25">
        <v>0</v>
      </c>
      <c r="G1866" s="47"/>
      <c r="H1866" s="40"/>
      <c r="I1866" s="40">
        <v>3.9063014322107154E-2</v>
      </c>
      <c r="J1866" s="25">
        <v>0</v>
      </c>
    </row>
    <row r="1867" spans="2:10" x14ac:dyDescent="0.25">
      <c r="B1867" s="47"/>
      <c r="C1867" s="40"/>
      <c r="D1867" s="40">
        <v>0.36744353085647136</v>
      </c>
      <c r="E1867" s="25">
        <f>$F$1342</f>
        <v>210</v>
      </c>
      <c r="G1867" s="47"/>
      <c r="H1867" s="40"/>
      <c r="I1867" s="40">
        <v>3.9063014322107154E-2</v>
      </c>
      <c r="J1867" s="25">
        <f>$K$1094</f>
        <v>26</v>
      </c>
    </row>
    <row r="1868" spans="2:10" x14ac:dyDescent="0.25">
      <c r="B1868" s="47"/>
      <c r="C1868" s="40"/>
      <c r="D1868" s="40">
        <v>0.36744353085647141</v>
      </c>
      <c r="E1868" s="25">
        <f>$F$1342</f>
        <v>210</v>
      </c>
      <c r="G1868" s="47"/>
      <c r="H1868" s="40"/>
      <c r="I1868" s="40">
        <v>4.437615178714667E-2</v>
      </c>
      <c r="J1868" s="25">
        <f>$K$1094</f>
        <v>26</v>
      </c>
    </row>
    <row r="1869" spans="2:10" x14ac:dyDescent="0.25">
      <c r="B1869" s="47"/>
      <c r="C1869" s="40"/>
      <c r="D1869" s="40">
        <v>0.36744353085647141</v>
      </c>
      <c r="E1869" s="25">
        <v>0</v>
      </c>
      <c r="G1869" s="47"/>
      <c r="H1869" s="40"/>
      <c r="I1869" s="40">
        <v>4.437615178714667E-2</v>
      </c>
      <c r="J1869" s="25">
        <v>0</v>
      </c>
    </row>
    <row r="1870" spans="2:10" x14ac:dyDescent="0.25">
      <c r="B1870" s="47"/>
      <c r="C1870" s="40"/>
      <c r="D1870" s="40">
        <v>0.36744353085647141</v>
      </c>
      <c r="E1870" s="25">
        <v>0</v>
      </c>
      <c r="G1870" s="47"/>
      <c r="H1870" s="40"/>
      <c r="I1870" s="40">
        <v>4.9689289252186193E-2</v>
      </c>
      <c r="J1870" s="25">
        <v>0</v>
      </c>
    </row>
    <row r="1871" spans="2:10" x14ac:dyDescent="0.25">
      <c r="B1871" s="47"/>
      <c r="C1871" s="40"/>
      <c r="D1871" s="40">
        <v>0.36744353085647141</v>
      </c>
      <c r="E1871" s="25">
        <f>$F$1343</f>
        <v>14</v>
      </c>
      <c r="G1871" s="47"/>
      <c r="H1871" s="40"/>
      <c r="I1871" s="40">
        <v>4.9689289252186193E-2</v>
      </c>
      <c r="J1871" s="25">
        <f>$K$1094</f>
        <v>26</v>
      </c>
    </row>
    <row r="1872" spans="2:10" x14ac:dyDescent="0.25">
      <c r="B1872" s="47"/>
      <c r="C1872" s="40"/>
      <c r="D1872" s="40">
        <v>0.37672675912016818</v>
      </c>
      <c r="E1872" s="25">
        <f>$F$1343</f>
        <v>14</v>
      </c>
      <c r="G1872" s="47"/>
      <c r="H1872" s="40"/>
      <c r="I1872" s="40">
        <v>5.5002426717225716E-2</v>
      </c>
      <c r="J1872" s="25">
        <f>$K$1094</f>
        <v>26</v>
      </c>
    </row>
    <row r="1873" spans="2:10" x14ac:dyDescent="0.25">
      <c r="B1873" s="47"/>
      <c r="C1873" s="40"/>
      <c r="D1873" s="40">
        <v>0.37672675912016818</v>
      </c>
      <c r="E1873" s="25">
        <v>0</v>
      </c>
      <c r="G1873" s="47"/>
      <c r="H1873" s="40"/>
      <c r="I1873" s="40">
        <v>5.5002426717225716E-2</v>
      </c>
      <c r="J1873" s="25">
        <v>0</v>
      </c>
    </row>
    <row r="1874" spans="2:10" x14ac:dyDescent="0.25">
      <c r="B1874" s="47"/>
      <c r="C1874" s="40"/>
      <c r="D1874" s="40">
        <v>0.38600998738386488</v>
      </c>
      <c r="E1874" s="25">
        <v>0</v>
      </c>
      <c r="G1874" s="47"/>
      <c r="H1874" s="40"/>
      <c r="I1874" s="40">
        <v>6.0315564182265233E-2</v>
      </c>
      <c r="J1874" s="25">
        <v>0</v>
      </c>
    </row>
    <row r="1875" spans="2:10" x14ac:dyDescent="0.25">
      <c r="B1875" s="47"/>
      <c r="C1875" s="40"/>
      <c r="D1875" s="40">
        <v>0.38600998738386488</v>
      </c>
      <c r="E1875" s="25">
        <f>$F$1343</f>
        <v>14</v>
      </c>
      <c r="G1875" s="47"/>
      <c r="H1875" s="40"/>
      <c r="I1875" s="40">
        <v>6.0315564182265233E-2</v>
      </c>
      <c r="J1875" s="25">
        <f>$K$1094</f>
        <v>26</v>
      </c>
    </row>
    <row r="1876" spans="2:10" x14ac:dyDescent="0.25">
      <c r="B1876" s="47"/>
      <c r="C1876" s="40"/>
      <c r="D1876" s="40">
        <v>0.39529321564756159</v>
      </c>
      <c r="E1876" s="25">
        <f>$F$1343</f>
        <v>14</v>
      </c>
      <c r="G1876" s="47"/>
      <c r="H1876" s="40"/>
      <c r="I1876" s="40">
        <v>6.5628701647304749E-2</v>
      </c>
      <c r="J1876" s="25">
        <f>$K$1094</f>
        <v>26</v>
      </c>
    </row>
    <row r="1877" spans="2:10" x14ac:dyDescent="0.25">
      <c r="B1877" s="47"/>
      <c r="C1877" s="40"/>
      <c r="D1877" s="40">
        <v>0.39529321564756159</v>
      </c>
      <c r="E1877" s="25">
        <v>0</v>
      </c>
      <c r="G1877" s="47"/>
      <c r="H1877" s="40"/>
      <c r="I1877" s="40">
        <v>6.5628701647304749E-2</v>
      </c>
      <c r="J1877" s="25">
        <v>0</v>
      </c>
    </row>
    <row r="1878" spans="2:10" x14ac:dyDescent="0.25">
      <c r="B1878" s="47"/>
      <c r="C1878" s="40"/>
      <c r="D1878" s="40">
        <v>0.40457644391125835</v>
      </c>
      <c r="E1878" s="25">
        <v>0</v>
      </c>
      <c r="G1878" s="47"/>
      <c r="H1878" s="40"/>
      <c r="I1878" s="40">
        <v>7.0941839112344279E-2</v>
      </c>
      <c r="J1878" s="25">
        <v>0</v>
      </c>
    </row>
    <row r="1879" spans="2:10" x14ac:dyDescent="0.25">
      <c r="B1879" s="47"/>
      <c r="C1879" s="40"/>
      <c r="D1879" s="40">
        <v>0.40457644391125835</v>
      </c>
      <c r="E1879" s="25">
        <f>$F$1343</f>
        <v>14</v>
      </c>
      <c r="G1879" s="47"/>
      <c r="H1879" s="40"/>
      <c r="I1879" s="40">
        <v>7.0941839112344279E-2</v>
      </c>
      <c r="J1879" s="25">
        <f>$K$1094</f>
        <v>26</v>
      </c>
    </row>
    <row r="1880" spans="2:10" x14ac:dyDescent="0.25">
      <c r="B1880" s="47"/>
      <c r="C1880" s="40"/>
      <c r="D1880" s="40">
        <v>0.41385967217495512</v>
      </c>
      <c r="E1880" s="25">
        <f>$F$1343</f>
        <v>14</v>
      </c>
      <c r="G1880" s="47"/>
      <c r="H1880" s="40"/>
      <c r="I1880" s="40">
        <v>7.6254976577383796E-2</v>
      </c>
      <c r="J1880" s="25">
        <f>$K$1094</f>
        <v>26</v>
      </c>
    </row>
    <row r="1881" spans="2:10" x14ac:dyDescent="0.25">
      <c r="B1881" s="47"/>
      <c r="C1881" s="40"/>
      <c r="D1881" s="40">
        <v>0.41385967217495512</v>
      </c>
      <c r="E1881" s="25">
        <v>0</v>
      </c>
      <c r="G1881" s="47"/>
      <c r="H1881" s="40"/>
      <c r="I1881" s="40">
        <v>7.6254976577383796E-2</v>
      </c>
      <c r="J1881" s="25">
        <v>0</v>
      </c>
    </row>
    <row r="1882" spans="2:10" x14ac:dyDescent="0.25">
      <c r="B1882" s="47"/>
      <c r="C1882" s="40"/>
      <c r="D1882" s="40">
        <v>0.42314290043865183</v>
      </c>
      <c r="E1882" s="25">
        <v>0</v>
      </c>
      <c r="G1882" s="47"/>
      <c r="H1882" s="40"/>
      <c r="I1882" s="40">
        <v>8.1568114042423312E-2</v>
      </c>
      <c r="J1882" s="25">
        <v>0</v>
      </c>
    </row>
    <row r="1883" spans="2:10" x14ac:dyDescent="0.25">
      <c r="B1883" s="47"/>
      <c r="C1883" s="40"/>
      <c r="D1883" s="40">
        <v>0.42314290043865183</v>
      </c>
      <c r="E1883" s="25">
        <f>$F$1343</f>
        <v>14</v>
      </c>
      <c r="G1883" s="47"/>
      <c r="H1883" s="40"/>
      <c r="I1883" s="40">
        <v>8.1568114042423312E-2</v>
      </c>
      <c r="J1883" s="25">
        <f>$K$1094</f>
        <v>26</v>
      </c>
    </row>
    <row r="1884" spans="2:10" x14ac:dyDescent="0.25">
      <c r="B1884" s="47"/>
      <c r="C1884" s="40"/>
      <c r="D1884" s="40">
        <v>0.43242612870234853</v>
      </c>
      <c r="E1884" s="25">
        <f>$F$1343</f>
        <v>14</v>
      </c>
      <c r="G1884" s="47"/>
      <c r="H1884" s="40"/>
      <c r="I1884" s="40">
        <v>8.6881251507462828E-2</v>
      </c>
      <c r="J1884" s="25">
        <f>$K$1094</f>
        <v>26</v>
      </c>
    </row>
    <row r="1885" spans="2:10" x14ac:dyDescent="0.25">
      <c r="B1885" s="47"/>
      <c r="C1885" s="40"/>
      <c r="D1885" s="40">
        <v>0.43242612870234853</v>
      </c>
      <c r="E1885" s="25">
        <v>0</v>
      </c>
      <c r="G1885" s="47"/>
      <c r="H1885" s="40"/>
      <c r="I1885" s="40">
        <v>8.6881251507462828E-2</v>
      </c>
      <c r="J1885" s="25">
        <v>0</v>
      </c>
    </row>
    <row r="1886" spans="2:10" x14ac:dyDescent="0.25">
      <c r="B1886" s="47"/>
      <c r="C1886" s="40"/>
      <c r="D1886" s="40">
        <v>0.4417093569660453</v>
      </c>
      <c r="E1886" s="25">
        <v>0</v>
      </c>
      <c r="G1886" s="47"/>
      <c r="H1886" s="40"/>
      <c r="I1886" s="40">
        <v>9.2194388972502345E-2</v>
      </c>
      <c r="J1886" s="25">
        <v>0</v>
      </c>
    </row>
    <row r="1887" spans="2:10" x14ac:dyDescent="0.25">
      <c r="B1887" s="47"/>
      <c r="C1887" s="40"/>
      <c r="D1887" s="40">
        <v>0.4417093569660453</v>
      </c>
      <c r="E1887" s="25">
        <f>$F$1343</f>
        <v>14</v>
      </c>
      <c r="G1887" s="47"/>
      <c r="H1887" s="40"/>
      <c r="I1887" s="40">
        <v>9.2194388972502345E-2</v>
      </c>
      <c r="J1887" s="25">
        <f>$K$1094</f>
        <v>26</v>
      </c>
    </row>
    <row r="1888" spans="2:10" x14ac:dyDescent="0.25">
      <c r="B1888" s="47"/>
      <c r="C1888" s="40"/>
      <c r="D1888" s="40">
        <v>0.45099258522974206</v>
      </c>
      <c r="E1888" s="25">
        <f>$F$1343</f>
        <v>14</v>
      </c>
      <c r="G1888" s="47"/>
      <c r="H1888" s="40"/>
      <c r="I1888" s="40">
        <v>9.7507526437541875E-2</v>
      </c>
      <c r="J1888" s="25">
        <f>$K$1094</f>
        <v>26</v>
      </c>
    </row>
    <row r="1889" spans="2:10" x14ac:dyDescent="0.25">
      <c r="B1889" s="47"/>
      <c r="C1889" s="40"/>
      <c r="D1889" s="40">
        <v>0.45099258522974206</v>
      </c>
      <c r="E1889" s="25">
        <v>0</v>
      </c>
      <c r="G1889" s="47"/>
      <c r="H1889" s="40"/>
      <c r="I1889" s="40">
        <v>9.7507526437541875E-2</v>
      </c>
      <c r="J1889" s="25">
        <v>0</v>
      </c>
    </row>
    <row r="1890" spans="2:10" x14ac:dyDescent="0.25">
      <c r="B1890" s="47"/>
      <c r="C1890" s="40"/>
      <c r="D1890" s="40">
        <v>0.46027581349343877</v>
      </c>
      <c r="E1890" s="25">
        <v>0</v>
      </c>
      <c r="G1890" s="47"/>
      <c r="H1890" s="40"/>
      <c r="I1890" s="40">
        <v>0.10282066390258139</v>
      </c>
      <c r="J1890" s="25">
        <v>0</v>
      </c>
    </row>
    <row r="1891" spans="2:10" x14ac:dyDescent="0.25">
      <c r="B1891" s="47"/>
      <c r="C1891" s="40"/>
      <c r="D1891" s="40">
        <v>0.46027581349343877</v>
      </c>
      <c r="E1891" s="25">
        <f>$F$1343</f>
        <v>14</v>
      </c>
      <c r="G1891" s="47"/>
      <c r="H1891" s="40"/>
      <c r="I1891" s="40">
        <v>0.10282066390258139</v>
      </c>
      <c r="J1891" s="25">
        <f>$K$1094</f>
        <v>26</v>
      </c>
    </row>
    <row r="1892" spans="2:10" x14ac:dyDescent="0.25">
      <c r="B1892" s="47"/>
      <c r="C1892" s="40"/>
      <c r="D1892" s="40">
        <v>0.46955904175713548</v>
      </c>
      <c r="E1892" s="25">
        <f>$F$1343</f>
        <v>14</v>
      </c>
      <c r="G1892" s="47"/>
      <c r="H1892" s="40"/>
      <c r="I1892" s="40">
        <v>0.10813380136762091</v>
      </c>
      <c r="J1892" s="25">
        <f>$K$1094</f>
        <v>26</v>
      </c>
    </row>
    <row r="1893" spans="2:10" x14ac:dyDescent="0.25">
      <c r="B1893" s="47"/>
      <c r="C1893" s="40"/>
      <c r="D1893" s="40">
        <v>0.46955904175713548</v>
      </c>
      <c r="E1893" s="25">
        <v>0</v>
      </c>
      <c r="G1893" s="47"/>
      <c r="H1893" s="40"/>
      <c r="I1893" s="40">
        <v>0.10813380136762091</v>
      </c>
      <c r="J1893" s="25">
        <v>0</v>
      </c>
    </row>
    <row r="1894" spans="2:10" x14ac:dyDescent="0.25">
      <c r="B1894" s="47"/>
      <c r="C1894" s="40"/>
      <c r="D1894" s="40">
        <v>0.47884227002083224</v>
      </c>
      <c r="E1894" s="25">
        <v>0</v>
      </c>
      <c r="G1894" s="47"/>
      <c r="H1894" s="40"/>
      <c r="I1894" s="40">
        <v>0.11344693883266044</v>
      </c>
      <c r="J1894" s="25">
        <v>0</v>
      </c>
    </row>
    <row r="1895" spans="2:10" x14ac:dyDescent="0.25">
      <c r="B1895" s="47"/>
      <c r="C1895" s="40"/>
      <c r="D1895" s="40">
        <v>0.47884227002083224</v>
      </c>
      <c r="E1895" s="25">
        <f>$F$1343</f>
        <v>14</v>
      </c>
      <c r="G1895" s="47"/>
      <c r="H1895" s="40"/>
      <c r="I1895" s="40">
        <v>0.11344693883266044</v>
      </c>
      <c r="J1895" s="25">
        <f>$K$1094</f>
        <v>26</v>
      </c>
    </row>
    <row r="1896" spans="2:10" x14ac:dyDescent="0.25">
      <c r="B1896" s="47"/>
      <c r="C1896" s="40"/>
      <c r="D1896" s="40">
        <v>0.488125498284529</v>
      </c>
      <c r="E1896" s="25">
        <f>$F$1343</f>
        <v>14</v>
      </c>
      <c r="G1896" s="47"/>
      <c r="H1896" s="40"/>
      <c r="I1896" s="40">
        <v>0.11876007629769995</v>
      </c>
      <c r="J1896" s="25">
        <f>$K$1094</f>
        <v>26</v>
      </c>
    </row>
    <row r="1897" spans="2:10" x14ac:dyDescent="0.25">
      <c r="B1897" s="47"/>
      <c r="C1897" s="40"/>
      <c r="D1897" s="40">
        <v>0.488125498284529</v>
      </c>
      <c r="E1897" s="25">
        <v>0</v>
      </c>
      <c r="G1897" s="47"/>
      <c r="H1897" s="40"/>
      <c r="I1897" s="40">
        <v>0.11876007629769995</v>
      </c>
      <c r="J1897" s="25">
        <v>0</v>
      </c>
    </row>
    <row r="1898" spans="2:10" x14ac:dyDescent="0.25">
      <c r="B1898" s="47"/>
      <c r="C1898" s="40"/>
      <c r="D1898" s="40">
        <v>0.49740872654822571</v>
      </c>
      <c r="E1898" s="25">
        <v>0</v>
      </c>
      <c r="G1898" s="47"/>
      <c r="H1898" s="40"/>
      <c r="I1898" s="40">
        <v>0.12407321376273947</v>
      </c>
      <c r="J1898" s="25">
        <v>0</v>
      </c>
    </row>
    <row r="1899" spans="2:10" x14ac:dyDescent="0.25">
      <c r="B1899" s="47"/>
      <c r="C1899" s="40"/>
      <c r="D1899" s="40">
        <v>0.49740872654822571</v>
      </c>
      <c r="E1899" s="25">
        <f>$F$1343</f>
        <v>14</v>
      </c>
      <c r="G1899" s="47"/>
      <c r="H1899" s="40"/>
      <c r="I1899" s="40">
        <v>0.12407321376273947</v>
      </c>
      <c r="J1899" s="25">
        <f>$K$1094</f>
        <v>26</v>
      </c>
    </row>
    <row r="1900" spans="2:10" x14ac:dyDescent="0.25">
      <c r="B1900" s="47"/>
      <c r="C1900" s="40"/>
      <c r="D1900" s="40">
        <v>0.50669195481192242</v>
      </c>
      <c r="E1900" s="25">
        <f>$F$1343</f>
        <v>14</v>
      </c>
      <c r="G1900" s="47"/>
      <c r="H1900" s="40"/>
      <c r="I1900" s="40">
        <v>0.129386351227779</v>
      </c>
      <c r="J1900" s="25">
        <f>$K$1094</f>
        <v>26</v>
      </c>
    </row>
    <row r="1901" spans="2:10" x14ac:dyDescent="0.25">
      <c r="B1901" s="47"/>
      <c r="C1901" s="40"/>
      <c r="D1901" s="40">
        <v>0.50669195481192242</v>
      </c>
      <c r="E1901" s="25">
        <v>0</v>
      </c>
      <c r="G1901" s="47"/>
      <c r="H1901" s="40"/>
      <c r="I1901" s="40">
        <v>0.129386351227779</v>
      </c>
      <c r="J1901" s="25">
        <v>0</v>
      </c>
    </row>
    <row r="1902" spans="2:10" x14ac:dyDescent="0.25">
      <c r="B1902" s="47"/>
      <c r="C1902" s="40"/>
      <c r="D1902" s="40">
        <v>0.51597518307561918</v>
      </c>
      <c r="E1902" s="25">
        <v>0</v>
      </c>
      <c r="G1902" s="47"/>
      <c r="H1902" s="40"/>
      <c r="I1902" s="40">
        <v>0.1346994886928185</v>
      </c>
      <c r="J1902" s="25">
        <v>0</v>
      </c>
    </row>
    <row r="1903" spans="2:10" x14ac:dyDescent="0.25">
      <c r="B1903" s="47"/>
      <c r="C1903" s="40"/>
      <c r="D1903" s="40">
        <v>0.51597518307561918</v>
      </c>
      <c r="E1903" s="25">
        <f>$F$1343</f>
        <v>14</v>
      </c>
      <c r="G1903" s="47"/>
      <c r="H1903" s="40"/>
      <c r="I1903" s="40">
        <v>0.1346994886928185</v>
      </c>
      <c r="J1903" s="25">
        <f>$K$1094</f>
        <v>26</v>
      </c>
    </row>
    <row r="1904" spans="2:10" x14ac:dyDescent="0.25">
      <c r="B1904" s="47"/>
      <c r="C1904" s="40"/>
      <c r="D1904" s="40">
        <v>0.52525841133931594</v>
      </c>
      <c r="E1904" s="25">
        <f>$F$1343</f>
        <v>14</v>
      </c>
      <c r="G1904" s="47"/>
      <c r="H1904" s="40"/>
      <c r="I1904" s="40">
        <v>0.14001262615785803</v>
      </c>
      <c r="J1904" s="25">
        <f>$K$1094</f>
        <v>26</v>
      </c>
    </row>
    <row r="1905" spans="2:10" x14ac:dyDescent="0.25">
      <c r="B1905" s="47"/>
      <c r="C1905" s="40"/>
      <c r="D1905" s="40">
        <v>0.52525841133931594</v>
      </c>
      <c r="E1905" s="25">
        <v>0</v>
      </c>
      <c r="G1905" s="47"/>
      <c r="H1905" s="40"/>
      <c r="I1905" s="40">
        <v>0.14001262615785803</v>
      </c>
      <c r="J1905" s="25">
        <v>0</v>
      </c>
    </row>
    <row r="1906" spans="2:10" x14ac:dyDescent="0.25">
      <c r="B1906" s="47"/>
      <c r="C1906" s="40"/>
      <c r="D1906" s="40">
        <v>0.53454163960301271</v>
      </c>
      <c r="E1906" s="25">
        <v>0</v>
      </c>
      <c r="G1906" s="47"/>
      <c r="H1906" s="40"/>
      <c r="I1906" s="40">
        <v>0.14532576362289756</v>
      </c>
      <c r="J1906" s="25">
        <v>0</v>
      </c>
    </row>
    <row r="1907" spans="2:10" x14ac:dyDescent="0.25">
      <c r="B1907" s="47"/>
      <c r="C1907" s="40"/>
      <c r="D1907" s="40">
        <v>0.53454163960301271</v>
      </c>
      <c r="E1907" s="25">
        <f>$F$1343</f>
        <v>14</v>
      </c>
      <c r="G1907" s="47"/>
      <c r="H1907" s="40"/>
      <c r="I1907" s="40">
        <v>0.14532576362289756</v>
      </c>
      <c r="J1907" s="25">
        <f>$K$1094</f>
        <v>26</v>
      </c>
    </row>
    <row r="1908" spans="2:10" x14ac:dyDescent="0.25">
      <c r="B1908" s="47"/>
      <c r="C1908" s="40"/>
      <c r="D1908" s="40">
        <v>0.54382486786670936</v>
      </c>
      <c r="E1908" s="25">
        <f>$F$1343</f>
        <v>14</v>
      </c>
      <c r="G1908" s="47"/>
      <c r="H1908" s="40"/>
      <c r="I1908" s="40">
        <v>0.15063890108793707</v>
      </c>
      <c r="J1908" s="25">
        <f>$K$1094</f>
        <v>26</v>
      </c>
    </row>
    <row r="1909" spans="2:10" x14ac:dyDescent="0.25">
      <c r="B1909" s="47"/>
      <c r="C1909" s="40"/>
      <c r="D1909" s="40">
        <v>0.54382486786670936</v>
      </c>
      <c r="E1909" s="25">
        <v>0</v>
      </c>
      <c r="G1909" s="47"/>
      <c r="H1909" s="40"/>
      <c r="I1909" s="40">
        <v>0.15063890108793707</v>
      </c>
      <c r="J1909" s="25">
        <v>0</v>
      </c>
    </row>
    <row r="1910" spans="2:10" x14ac:dyDescent="0.25">
      <c r="B1910" s="47"/>
      <c r="C1910" s="40"/>
      <c r="D1910" s="40">
        <v>0.55310809613040612</v>
      </c>
      <c r="E1910" s="25">
        <v>0</v>
      </c>
      <c r="G1910" s="47"/>
      <c r="H1910" s="40"/>
      <c r="I1910" s="40">
        <v>0.1559520385529766</v>
      </c>
      <c r="J1910" s="25">
        <v>0</v>
      </c>
    </row>
    <row r="1911" spans="2:10" x14ac:dyDescent="0.25">
      <c r="B1911" s="47"/>
      <c r="C1911" s="40"/>
      <c r="D1911" s="40">
        <v>0.55310809613040612</v>
      </c>
      <c r="E1911" s="25">
        <f>$F$1343</f>
        <v>14</v>
      </c>
      <c r="G1911" s="47"/>
      <c r="H1911" s="40"/>
      <c r="I1911" s="40">
        <v>0.1559520385529766</v>
      </c>
      <c r="J1911" s="25">
        <f>$K$1094</f>
        <v>26</v>
      </c>
    </row>
    <row r="1912" spans="2:10" x14ac:dyDescent="0.25">
      <c r="B1912" s="47"/>
      <c r="C1912" s="40"/>
      <c r="D1912" s="40">
        <v>0.56239132439410289</v>
      </c>
      <c r="E1912" s="25">
        <f>$F$1343</f>
        <v>14</v>
      </c>
      <c r="G1912" s="47"/>
      <c r="H1912" s="40"/>
      <c r="I1912" s="40">
        <v>0.1612651760180161</v>
      </c>
      <c r="J1912" s="25">
        <f>$K$1094</f>
        <v>26</v>
      </c>
    </row>
    <row r="1913" spans="2:10" x14ac:dyDescent="0.25">
      <c r="B1913" s="47"/>
      <c r="C1913" s="40"/>
      <c r="D1913" s="40">
        <v>0.56239132439410289</v>
      </c>
      <c r="E1913" s="25">
        <v>0</v>
      </c>
      <c r="G1913" s="47"/>
      <c r="H1913" s="40"/>
      <c r="I1913" s="40">
        <v>0.1612651760180161</v>
      </c>
      <c r="J1913" s="25">
        <v>0</v>
      </c>
    </row>
    <row r="1914" spans="2:10" x14ac:dyDescent="0.25">
      <c r="B1914" s="47"/>
      <c r="C1914" s="40"/>
      <c r="D1914" s="40">
        <v>0.57167455265779954</v>
      </c>
      <c r="E1914" s="25">
        <v>0</v>
      </c>
      <c r="G1914" s="47"/>
      <c r="H1914" s="40"/>
      <c r="I1914" s="40">
        <v>0.16657831348305563</v>
      </c>
      <c r="J1914" s="25">
        <v>0</v>
      </c>
    </row>
    <row r="1915" spans="2:10" x14ac:dyDescent="0.25">
      <c r="B1915" s="47"/>
      <c r="C1915" s="40"/>
      <c r="D1915" s="40">
        <v>0.57167455265779954</v>
      </c>
      <c r="E1915" s="25">
        <f>$F$1343</f>
        <v>14</v>
      </c>
      <c r="G1915" s="47"/>
      <c r="H1915" s="40"/>
      <c r="I1915" s="40">
        <v>0.16657831348305563</v>
      </c>
      <c r="J1915" s="25">
        <f>$K$1094</f>
        <v>26</v>
      </c>
    </row>
    <row r="1916" spans="2:10" x14ac:dyDescent="0.25">
      <c r="B1916" s="47"/>
      <c r="C1916" s="40"/>
      <c r="D1916" s="40">
        <v>0.5809577809214963</v>
      </c>
      <c r="E1916" s="25">
        <f>$F$1343</f>
        <v>14</v>
      </c>
      <c r="G1916" s="47"/>
      <c r="H1916" s="40"/>
      <c r="I1916" s="40">
        <v>0.17189145094809516</v>
      </c>
      <c r="J1916" s="25">
        <f>$K$1094</f>
        <v>26</v>
      </c>
    </row>
    <row r="1917" spans="2:10" x14ac:dyDescent="0.25">
      <c r="B1917" s="47"/>
      <c r="C1917" s="40"/>
      <c r="D1917" s="40">
        <v>0.5809577809214963</v>
      </c>
      <c r="E1917" s="25">
        <v>0</v>
      </c>
      <c r="G1917" s="47"/>
      <c r="H1917" s="40"/>
      <c r="I1917" s="40">
        <v>0.17189145094809516</v>
      </c>
      <c r="J1917" s="25">
        <v>0</v>
      </c>
    </row>
    <row r="1918" spans="2:10" x14ac:dyDescent="0.25">
      <c r="B1918" s="47"/>
      <c r="C1918" s="40"/>
      <c r="D1918" s="40">
        <v>0.59024100918519307</v>
      </c>
      <c r="E1918" s="25">
        <v>0</v>
      </c>
      <c r="G1918" s="47"/>
      <c r="H1918" s="40"/>
      <c r="I1918" s="40">
        <v>0.17720458841313466</v>
      </c>
      <c r="J1918" s="25">
        <v>0</v>
      </c>
    </row>
    <row r="1919" spans="2:10" x14ac:dyDescent="0.25">
      <c r="B1919" s="47"/>
      <c r="C1919" s="40"/>
      <c r="D1919" s="40">
        <v>0.59024100918519307</v>
      </c>
      <c r="E1919" s="25">
        <f>$F$1343</f>
        <v>14</v>
      </c>
      <c r="G1919" s="47"/>
      <c r="H1919" s="40"/>
      <c r="I1919" s="40">
        <v>0.17720458841313466</v>
      </c>
      <c r="J1919" s="25">
        <f>$K$1094</f>
        <v>26</v>
      </c>
    </row>
    <row r="1920" spans="2:10" x14ac:dyDescent="0.25">
      <c r="B1920" s="47"/>
      <c r="C1920" s="40"/>
      <c r="D1920" s="40">
        <v>0.59952423744888983</v>
      </c>
      <c r="E1920" s="25">
        <f>$F$1343</f>
        <v>14</v>
      </c>
      <c r="G1920" s="47"/>
      <c r="H1920" s="40"/>
      <c r="I1920" s="40">
        <v>0.18251772587817419</v>
      </c>
      <c r="J1920" s="25">
        <f>$K$1094</f>
        <v>26</v>
      </c>
    </row>
    <row r="1921" spans="2:10" x14ac:dyDescent="0.25">
      <c r="B1921" s="47"/>
      <c r="C1921" s="40"/>
      <c r="D1921" s="40">
        <v>0.59952423744888983</v>
      </c>
      <c r="E1921" s="25">
        <v>0</v>
      </c>
      <c r="G1921" s="47"/>
      <c r="H1921" s="40"/>
      <c r="I1921" s="40">
        <v>0.18251772587817419</v>
      </c>
      <c r="J1921" s="25">
        <v>0</v>
      </c>
    </row>
    <row r="1922" spans="2:10" x14ac:dyDescent="0.25">
      <c r="B1922" s="47"/>
      <c r="C1922" s="40"/>
      <c r="D1922" s="40">
        <v>0.60880746571258659</v>
      </c>
      <c r="E1922" s="25">
        <v>0</v>
      </c>
      <c r="G1922" s="47"/>
      <c r="H1922" s="40"/>
      <c r="I1922" s="40">
        <v>0.18783086334321369</v>
      </c>
      <c r="J1922" s="25">
        <v>0</v>
      </c>
    </row>
    <row r="1923" spans="2:10" x14ac:dyDescent="0.25">
      <c r="B1923" s="47"/>
      <c r="C1923" s="40"/>
      <c r="D1923" s="40">
        <v>0.60880746571258659</v>
      </c>
      <c r="E1923" s="25">
        <f>$F$1343</f>
        <v>14</v>
      </c>
      <c r="G1923" s="47"/>
      <c r="H1923" s="40"/>
      <c r="I1923" s="40">
        <v>0.18783086334321369</v>
      </c>
      <c r="J1923" s="25">
        <f>$K$1094</f>
        <v>26</v>
      </c>
    </row>
    <row r="1924" spans="2:10" x14ac:dyDescent="0.25">
      <c r="B1924" s="47"/>
      <c r="C1924" s="40"/>
      <c r="D1924" s="40">
        <v>0.61809069397628325</v>
      </c>
      <c r="E1924" s="25">
        <f>$F$1343</f>
        <v>14</v>
      </c>
      <c r="G1924" s="47"/>
      <c r="H1924" s="40"/>
      <c r="I1924" s="40">
        <v>0.19314400080825322</v>
      </c>
      <c r="J1924" s="25">
        <f>$K$1094</f>
        <v>26</v>
      </c>
    </row>
    <row r="1925" spans="2:10" x14ac:dyDescent="0.25">
      <c r="B1925" s="47"/>
      <c r="C1925" s="40"/>
      <c r="D1925" s="40">
        <v>0.61809069397628325</v>
      </c>
      <c r="E1925" s="25">
        <v>0</v>
      </c>
      <c r="G1925" s="47"/>
      <c r="H1925" s="40"/>
      <c r="I1925" s="40">
        <v>0.19314400080825322</v>
      </c>
      <c r="J1925" s="25">
        <v>0</v>
      </c>
    </row>
    <row r="1926" spans="2:10" x14ac:dyDescent="0.25">
      <c r="B1926" s="47"/>
      <c r="C1926" s="40"/>
      <c r="D1926" s="40">
        <v>0.62737392223998001</v>
      </c>
      <c r="E1926" s="25">
        <v>0</v>
      </c>
      <c r="G1926" s="47"/>
      <c r="H1926" s="40"/>
      <c r="I1926" s="40">
        <v>0.19845713827329275</v>
      </c>
      <c r="J1926" s="25">
        <v>0</v>
      </c>
    </row>
    <row r="1927" spans="2:10" x14ac:dyDescent="0.25">
      <c r="B1927" s="47"/>
      <c r="C1927" s="40"/>
      <c r="D1927" s="40">
        <v>0.62737392223998001</v>
      </c>
      <c r="E1927" s="25">
        <f>$F$1343</f>
        <v>14</v>
      </c>
      <c r="G1927" s="47"/>
      <c r="H1927" s="40"/>
      <c r="I1927" s="40">
        <v>0.19845713827329275</v>
      </c>
      <c r="J1927" s="25">
        <f>$K$1094</f>
        <v>26</v>
      </c>
    </row>
    <row r="1928" spans="2:10" x14ac:dyDescent="0.25">
      <c r="B1928" s="47"/>
      <c r="C1928" s="40"/>
      <c r="D1928" s="40">
        <v>0.63665715050367677</v>
      </c>
      <c r="E1928" s="25">
        <f>$F$1343</f>
        <v>14</v>
      </c>
      <c r="G1928" s="47"/>
      <c r="H1928" s="40"/>
      <c r="I1928" s="40">
        <v>0.20377027573833226</v>
      </c>
      <c r="J1928" s="25">
        <f>$K$1094</f>
        <v>26</v>
      </c>
    </row>
    <row r="1929" spans="2:10" x14ac:dyDescent="0.25">
      <c r="B1929" s="47"/>
      <c r="C1929" s="40"/>
      <c r="D1929" s="40">
        <v>0.63665715050367677</v>
      </c>
      <c r="E1929" s="25">
        <v>0</v>
      </c>
      <c r="G1929" s="47"/>
      <c r="H1929" s="40"/>
      <c r="I1929" s="40">
        <v>0.20377027573833226</v>
      </c>
      <c r="J1929" s="25">
        <v>0</v>
      </c>
    </row>
    <row r="1930" spans="2:10" x14ac:dyDescent="0.25">
      <c r="B1930" s="47"/>
      <c r="C1930" s="40"/>
      <c r="D1930" s="40">
        <v>0.64594037876737342</v>
      </c>
      <c r="E1930" s="25">
        <v>0</v>
      </c>
      <c r="G1930" s="47"/>
      <c r="H1930" s="40"/>
      <c r="I1930" s="40">
        <v>0.20908341320337179</v>
      </c>
      <c r="J1930" s="25">
        <v>0</v>
      </c>
    </row>
    <row r="1931" spans="2:10" x14ac:dyDescent="0.25">
      <c r="B1931" s="47"/>
      <c r="C1931" s="40"/>
      <c r="D1931" s="40">
        <v>0.64594037876737342</v>
      </c>
      <c r="E1931" s="25">
        <f>$F$1343</f>
        <v>14</v>
      </c>
      <c r="G1931" s="47"/>
      <c r="H1931" s="40"/>
      <c r="I1931" s="40">
        <v>0.20908341320337179</v>
      </c>
      <c r="J1931" s="25">
        <f>$K$1094</f>
        <v>26</v>
      </c>
    </row>
    <row r="1932" spans="2:10" x14ac:dyDescent="0.25">
      <c r="B1932" s="47"/>
      <c r="C1932" s="40"/>
      <c r="D1932" s="40">
        <v>0.65522360703107019</v>
      </c>
      <c r="E1932" s="25">
        <f>$F$1343</f>
        <v>14</v>
      </c>
      <c r="G1932" s="47"/>
      <c r="H1932" s="40"/>
      <c r="I1932" s="40">
        <v>0.21439655066841132</v>
      </c>
      <c r="J1932" s="25">
        <f>$K$1094</f>
        <v>26</v>
      </c>
    </row>
    <row r="1933" spans="2:10" x14ac:dyDescent="0.25">
      <c r="B1933" s="47"/>
      <c r="C1933" s="40"/>
      <c r="D1933" s="40">
        <v>0.65522360703107019</v>
      </c>
      <c r="E1933" s="25">
        <v>0</v>
      </c>
      <c r="G1933" s="47"/>
      <c r="H1933" s="40"/>
      <c r="I1933" s="40">
        <v>0.21439655066841132</v>
      </c>
      <c r="J1933" s="25">
        <v>0</v>
      </c>
    </row>
    <row r="1934" spans="2:10" x14ac:dyDescent="0.25">
      <c r="B1934" s="47"/>
      <c r="C1934" s="40"/>
      <c r="D1934" s="40">
        <v>0.66450683529476695</v>
      </c>
      <c r="E1934" s="25">
        <v>0</v>
      </c>
      <c r="G1934" s="47"/>
      <c r="H1934" s="40"/>
      <c r="I1934" s="40">
        <v>0.21970968813345082</v>
      </c>
      <c r="J1934" s="25">
        <v>0</v>
      </c>
    </row>
    <row r="1935" spans="2:10" x14ac:dyDescent="0.25">
      <c r="B1935" s="47"/>
      <c r="C1935" s="40"/>
      <c r="D1935" s="40">
        <v>0.66450683529476695</v>
      </c>
      <c r="E1935" s="25">
        <f>$F$1343</f>
        <v>14</v>
      </c>
      <c r="G1935" s="47"/>
      <c r="H1935" s="40"/>
      <c r="I1935" s="40">
        <v>0.21970968813345082</v>
      </c>
      <c r="J1935" s="25">
        <f>$K$1094</f>
        <v>26</v>
      </c>
    </row>
    <row r="1936" spans="2:10" x14ac:dyDescent="0.25">
      <c r="B1936" s="47"/>
      <c r="C1936" s="40"/>
      <c r="D1936" s="40">
        <v>0.67379006355846371</v>
      </c>
      <c r="E1936" s="25">
        <f>$F$1343</f>
        <v>14</v>
      </c>
      <c r="G1936" s="47"/>
      <c r="H1936" s="40"/>
      <c r="I1936" s="40">
        <v>0.22502282559849035</v>
      </c>
      <c r="J1936" s="25">
        <f>$K$1094</f>
        <v>26</v>
      </c>
    </row>
    <row r="1937" spans="2:10" x14ac:dyDescent="0.25">
      <c r="B1937" s="47"/>
      <c r="C1937" s="40"/>
      <c r="D1937" s="40">
        <v>0.67379006355846371</v>
      </c>
      <c r="E1937" s="25">
        <v>0</v>
      </c>
      <c r="G1937" s="47"/>
      <c r="H1937" s="40"/>
      <c r="I1937" s="40">
        <v>0.22502282559849035</v>
      </c>
      <c r="J1937" s="25">
        <v>0</v>
      </c>
    </row>
    <row r="1938" spans="2:10" x14ac:dyDescent="0.25">
      <c r="B1938" s="47"/>
      <c r="C1938" s="40"/>
      <c r="D1938" s="40">
        <v>0.68307329182216048</v>
      </c>
      <c r="E1938" s="25">
        <v>0</v>
      </c>
      <c r="G1938" s="47"/>
      <c r="H1938" s="40"/>
      <c r="I1938" s="40">
        <v>0.23033596306352988</v>
      </c>
      <c r="J1938" s="25">
        <v>0</v>
      </c>
    </row>
    <row r="1939" spans="2:10" x14ac:dyDescent="0.25">
      <c r="B1939" s="47"/>
      <c r="C1939" s="40"/>
      <c r="D1939" s="40">
        <v>0.68307329182216048</v>
      </c>
      <c r="E1939" s="25">
        <f>$F$1343</f>
        <v>14</v>
      </c>
      <c r="G1939" s="47"/>
      <c r="H1939" s="40"/>
      <c r="I1939" s="40">
        <v>0.23033596306352988</v>
      </c>
      <c r="J1939" s="25">
        <f>$K$1094</f>
        <v>26</v>
      </c>
    </row>
    <row r="1940" spans="2:10" x14ac:dyDescent="0.25">
      <c r="B1940" s="47"/>
      <c r="C1940" s="40"/>
      <c r="D1940" s="40">
        <v>0.69235652008585713</v>
      </c>
      <c r="E1940" s="25">
        <f>$F$1343</f>
        <v>14</v>
      </c>
      <c r="G1940" s="47"/>
      <c r="H1940" s="40"/>
      <c r="I1940" s="40">
        <v>0.23564910052856938</v>
      </c>
      <c r="J1940" s="25">
        <f>$K$1094</f>
        <v>26</v>
      </c>
    </row>
    <row r="1941" spans="2:10" x14ac:dyDescent="0.25">
      <c r="B1941" s="47"/>
      <c r="C1941" s="40"/>
      <c r="D1941" s="40">
        <v>0.69235652008585713</v>
      </c>
      <c r="E1941" s="25">
        <v>0</v>
      </c>
      <c r="G1941" s="47"/>
      <c r="H1941" s="40"/>
      <c r="I1941" s="40">
        <v>0.23564910052856938</v>
      </c>
      <c r="J1941" s="25">
        <v>0</v>
      </c>
    </row>
    <row r="1942" spans="2:10" x14ac:dyDescent="0.25">
      <c r="B1942" s="47"/>
      <c r="C1942" s="40"/>
      <c r="D1942" s="40">
        <v>0.70163974834955389</v>
      </c>
      <c r="E1942" s="25">
        <v>0</v>
      </c>
      <c r="G1942" s="47"/>
      <c r="H1942" s="40"/>
      <c r="I1942" s="40">
        <v>0.24096223799360891</v>
      </c>
      <c r="J1942" s="25">
        <v>0</v>
      </c>
    </row>
    <row r="1943" spans="2:10" x14ac:dyDescent="0.25">
      <c r="B1943" s="47"/>
      <c r="C1943" s="40"/>
      <c r="D1943" s="40">
        <v>0.70163974834955389</v>
      </c>
      <c r="E1943" s="25">
        <f>$F$1343</f>
        <v>14</v>
      </c>
      <c r="G1943" s="47"/>
      <c r="H1943" s="40"/>
      <c r="I1943" s="40">
        <v>0.24096223799360891</v>
      </c>
      <c r="J1943" s="25">
        <f>$K$1094</f>
        <v>26</v>
      </c>
    </row>
    <row r="1944" spans="2:10" x14ac:dyDescent="0.25">
      <c r="B1944" s="47"/>
      <c r="C1944" s="40"/>
      <c r="D1944" s="40">
        <v>0.71092297661325066</v>
      </c>
      <c r="E1944" s="25">
        <f>$F$1343</f>
        <v>14</v>
      </c>
      <c r="G1944" s="47"/>
      <c r="H1944" s="40"/>
      <c r="I1944" s="40">
        <v>0.24627537545864842</v>
      </c>
      <c r="J1944" s="25">
        <f>$K$1094</f>
        <v>26</v>
      </c>
    </row>
    <row r="1945" spans="2:10" x14ac:dyDescent="0.25">
      <c r="B1945" s="47"/>
      <c r="C1945" s="40"/>
      <c r="D1945" s="40">
        <v>0.71092297661325066</v>
      </c>
      <c r="E1945" s="25">
        <v>0</v>
      </c>
      <c r="G1945" s="47"/>
      <c r="H1945" s="40"/>
      <c r="I1945" s="40">
        <v>0.24627537545864842</v>
      </c>
      <c r="J1945" s="25">
        <v>0</v>
      </c>
    </row>
    <row r="1946" spans="2:10" x14ac:dyDescent="0.25">
      <c r="B1946" s="47"/>
      <c r="C1946" s="40"/>
      <c r="D1946" s="40">
        <v>0.72020620487694731</v>
      </c>
      <c r="E1946" s="25">
        <v>0</v>
      </c>
      <c r="G1946" s="47"/>
      <c r="H1946" s="40"/>
      <c r="I1946" s="40">
        <v>0.25158851292368795</v>
      </c>
      <c r="J1946" s="25">
        <v>0</v>
      </c>
    </row>
    <row r="1947" spans="2:10" x14ac:dyDescent="0.25">
      <c r="B1947" s="47"/>
      <c r="C1947" s="40"/>
      <c r="D1947" s="40">
        <v>0.72020620487694731</v>
      </c>
      <c r="E1947" s="25">
        <f>$F$1343</f>
        <v>14</v>
      </c>
      <c r="G1947" s="47"/>
      <c r="H1947" s="40"/>
      <c r="I1947" s="40">
        <v>0.25158851292368795</v>
      </c>
      <c r="J1947" s="25">
        <f>$K$1094</f>
        <v>26</v>
      </c>
    </row>
    <row r="1948" spans="2:10" x14ac:dyDescent="0.25">
      <c r="B1948" s="47"/>
      <c r="C1948" s="40"/>
      <c r="D1948" s="40">
        <v>0.72948943314064407</v>
      </c>
      <c r="E1948" s="25">
        <f>$F$1343</f>
        <v>14</v>
      </c>
      <c r="G1948" s="47"/>
      <c r="H1948" s="40"/>
      <c r="I1948" s="40">
        <v>0.25690165038872748</v>
      </c>
      <c r="J1948" s="25">
        <f>$K$1094</f>
        <v>26</v>
      </c>
    </row>
    <row r="1949" spans="2:10" x14ac:dyDescent="0.25">
      <c r="B1949" s="47"/>
      <c r="C1949" s="40"/>
      <c r="D1949" s="40">
        <v>0.72948943314064407</v>
      </c>
      <c r="E1949" s="25">
        <v>0</v>
      </c>
      <c r="G1949" s="47"/>
      <c r="H1949" s="40"/>
      <c r="I1949" s="40">
        <v>0.25690165038872748</v>
      </c>
      <c r="J1949" s="25">
        <v>0</v>
      </c>
    </row>
    <row r="1950" spans="2:10" x14ac:dyDescent="0.25">
      <c r="B1950" s="47"/>
      <c r="C1950" s="40"/>
      <c r="D1950" s="40">
        <v>0.73877266140434084</v>
      </c>
      <c r="E1950" s="25">
        <v>0</v>
      </c>
      <c r="G1950" s="47"/>
      <c r="H1950" s="40"/>
      <c r="I1950" s="40">
        <v>0.26221478785376701</v>
      </c>
      <c r="J1950" s="25">
        <v>0</v>
      </c>
    </row>
    <row r="1951" spans="2:10" x14ac:dyDescent="0.25">
      <c r="B1951" s="47"/>
      <c r="C1951" s="40"/>
      <c r="D1951" s="40">
        <v>0.73877266140434084</v>
      </c>
      <c r="E1951" s="25">
        <f>$F$1343</f>
        <v>14</v>
      </c>
      <c r="G1951" s="47"/>
      <c r="H1951" s="40"/>
      <c r="I1951" s="40">
        <v>0.26221478785376701</v>
      </c>
      <c r="J1951" s="25">
        <f>$K$1094</f>
        <v>26</v>
      </c>
    </row>
    <row r="1952" spans="2:10" x14ac:dyDescent="0.25">
      <c r="B1952" s="47"/>
      <c r="C1952" s="40"/>
      <c r="D1952" s="40">
        <v>0.7480558896680376</v>
      </c>
      <c r="E1952" s="25">
        <f>$F$1343</f>
        <v>14</v>
      </c>
      <c r="G1952" s="47"/>
      <c r="H1952" s="40"/>
      <c r="I1952" s="40">
        <v>0.26752792531880648</v>
      </c>
      <c r="J1952" s="25">
        <f>$K$1094</f>
        <v>26</v>
      </c>
    </row>
    <row r="1953" spans="2:10" x14ac:dyDescent="0.25">
      <c r="B1953" s="47"/>
      <c r="C1953" s="40"/>
      <c r="D1953" s="40">
        <v>0.7480558896680376</v>
      </c>
      <c r="E1953" s="25">
        <v>0</v>
      </c>
      <c r="G1953" s="47"/>
      <c r="H1953" s="40"/>
      <c r="I1953" s="40">
        <v>0.26752792531880648</v>
      </c>
      <c r="J1953" s="25">
        <v>0</v>
      </c>
    </row>
    <row r="1954" spans="2:10" x14ac:dyDescent="0.25">
      <c r="B1954" s="47"/>
      <c r="C1954" s="40"/>
      <c r="D1954" s="40">
        <v>0.75733911793173436</v>
      </c>
      <c r="E1954" s="25">
        <v>0</v>
      </c>
      <c r="G1954" s="47"/>
      <c r="H1954" s="40"/>
      <c r="I1954" s="40">
        <v>0.27284106278384601</v>
      </c>
      <c r="J1954" s="25">
        <v>0</v>
      </c>
    </row>
    <row r="1955" spans="2:10" x14ac:dyDescent="0.25">
      <c r="B1955" s="47"/>
      <c r="C1955" s="40"/>
      <c r="D1955" s="40">
        <v>0.75733911793173436</v>
      </c>
      <c r="E1955" s="25">
        <f>$F$1343</f>
        <v>14</v>
      </c>
      <c r="G1955" s="47"/>
      <c r="H1955" s="40"/>
      <c r="I1955" s="40">
        <v>0.27284106278384601</v>
      </c>
      <c r="J1955" s="25">
        <f>$K$1094</f>
        <v>26</v>
      </c>
    </row>
    <row r="1956" spans="2:10" x14ac:dyDescent="0.25">
      <c r="B1956" s="47"/>
      <c r="C1956" s="40"/>
      <c r="D1956" s="40">
        <v>0.76662234619543101</v>
      </c>
      <c r="E1956" s="25">
        <f>$F$1343</f>
        <v>14</v>
      </c>
      <c r="G1956" s="47"/>
      <c r="H1956" s="40"/>
      <c r="I1956" s="40">
        <v>0.27815420024888554</v>
      </c>
      <c r="J1956" s="25">
        <f>$K$1094</f>
        <v>26</v>
      </c>
    </row>
    <row r="1957" spans="2:10" x14ac:dyDescent="0.25">
      <c r="B1957" s="47"/>
      <c r="C1957" s="40"/>
      <c r="D1957" s="40">
        <v>0.76662234619543101</v>
      </c>
      <c r="E1957" s="25">
        <v>0</v>
      </c>
      <c r="G1957" s="47"/>
      <c r="H1957" s="40"/>
      <c r="I1957" s="40">
        <v>0.27815420024888554</v>
      </c>
      <c r="J1957" s="25">
        <v>0</v>
      </c>
    </row>
    <row r="1958" spans="2:10" x14ac:dyDescent="0.25">
      <c r="B1958" s="47"/>
      <c r="C1958" s="40"/>
      <c r="D1958" s="40">
        <v>0.77590557445912778</v>
      </c>
      <c r="E1958" s="25">
        <v>0</v>
      </c>
      <c r="G1958" s="47"/>
      <c r="H1958" s="40"/>
      <c r="I1958" s="40">
        <v>0.28346733771392507</v>
      </c>
      <c r="J1958" s="25">
        <v>0</v>
      </c>
    </row>
    <row r="1959" spans="2:10" x14ac:dyDescent="0.25">
      <c r="B1959" s="47"/>
      <c r="C1959" s="40"/>
      <c r="D1959" s="40">
        <v>0.77590557445912778</v>
      </c>
      <c r="E1959" s="25">
        <f>$F$1343</f>
        <v>14</v>
      </c>
      <c r="G1959" s="47"/>
      <c r="H1959" s="40"/>
      <c r="I1959" s="40">
        <v>0.28346733771392507</v>
      </c>
      <c r="J1959" s="25">
        <f>$K$1094</f>
        <v>26</v>
      </c>
    </row>
    <row r="1960" spans="2:10" x14ac:dyDescent="0.25">
      <c r="B1960" s="47"/>
      <c r="C1960" s="40"/>
      <c r="D1960" s="40">
        <v>0.78518880272282454</v>
      </c>
      <c r="E1960" s="25">
        <f>$F$1343</f>
        <v>14</v>
      </c>
      <c r="G1960" s="47"/>
      <c r="H1960" s="40"/>
      <c r="I1960" s="40">
        <v>0.2887804751789646</v>
      </c>
      <c r="J1960" s="25">
        <f>$K$1094</f>
        <v>26</v>
      </c>
    </row>
    <row r="1961" spans="2:10" x14ac:dyDescent="0.25">
      <c r="B1961" s="47"/>
      <c r="C1961" s="40"/>
      <c r="D1961" s="40">
        <v>0.78518880272282454</v>
      </c>
      <c r="E1961" s="25">
        <v>0</v>
      </c>
      <c r="G1961" s="47"/>
      <c r="H1961" s="40"/>
      <c r="I1961" s="40">
        <v>0.2887804751789646</v>
      </c>
      <c r="J1961" s="25">
        <v>0</v>
      </c>
    </row>
    <row r="1962" spans="2:10" x14ac:dyDescent="0.25">
      <c r="B1962" s="47"/>
      <c r="C1962" s="40"/>
      <c r="D1962" s="40">
        <v>0.79447203098652119</v>
      </c>
      <c r="E1962" s="25">
        <v>0</v>
      </c>
      <c r="G1962" s="47"/>
      <c r="H1962" s="40"/>
      <c r="I1962" s="40">
        <v>0.29409361264400413</v>
      </c>
      <c r="J1962" s="25">
        <v>0</v>
      </c>
    </row>
    <row r="1963" spans="2:10" x14ac:dyDescent="0.25">
      <c r="B1963" s="47"/>
      <c r="C1963" s="40"/>
      <c r="D1963" s="40">
        <v>0.79447203098652119</v>
      </c>
      <c r="E1963" s="25">
        <f>$F$1343</f>
        <v>14</v>
      </c>
      <c r="G1963" s="47"/>
      <c r="H1963" s="40"/>
      <c r="I1963" s="40">
        <v>0.29409361264400413</v>
      </c>
      <c r="J1963" s="25">
        <f>$K$1094</f>
        <v>26</v>
      </c>
    </row>
    <row r="1964" spans="2:10" x14ac:dyDescent="0.25">
      <c r="B1964" s="47"/>
      <c r="C1964" s="40"/>
      <c r="D1964" s="40">
        <v>0.80375525925021796</v>
      </c>
      <c r="E1964" s="25">
        <f>$F$1343</f>
        <v>14</v>
      </c>
      <c r="G1964" s="47"/>
      <c r="H1964" s="40"/>
      <c r="I1964" s="40">
        <v>0.29940675010904361</v>
      </c>
      <c r="J1964" s="25">
        <f>$K$1094</f>
        <v>26</v>
      </c>
    </row>
    <row r="1965" spans="2:10" x14ac:dyDescent="0.25">
      <c r="B1965" s="47"/>
      <c r="C1965" s="40"/>
      <c r="D1965" s="40">
        <v>0.80375525925021796</v>
      </c>
      <c r="E1965" s="25">
        <v>0</v>
      </c>
      <c r="G1965" s="47"/>
      <c r="H1965" s="40"/>
      <c r="I1965" s="40">
        <v>0.29940675010904361</v>
      </c>
      <c r="J1965" s="25">
        <v>0</v>
      </c>
    </row>
    <row r="1966" spans="2:10" x14ac:dyDescent="0.25">
      <c r="B1966" s="47"/>
      <c r="C1966" s="40"/>
      <c r="D1966" s="40">
        <v>0.81303848751391472</v>
      </c>
      <c r="E1966" s="25">
        <v>0</v>
      </c>
      <c r="G1966" s="47"/>
      <c r="H1966" s="40"/>
      <c r="I1966" s="40">
        <v>0.30471988757408314</v>
      </c>
      <c r="J1966" s="25">
        <v>0</v>
      </c>
    </row>
    <row r="1967" spans="2:10" x14ac:dyDescent="0.25">
      <c r="B1967" s="47"/>
      <c r="C1967" s="40"/>
      <c r="D1967" s="40">
        <v>0.81303848751391472</v>
      </c>
      <c r="E1967" s="25">
        <f>$F$1343</f>
        <v>14</v>
      </c>
      <c r="G1967" s="47"/>
      <c r="H1967" s="40"/>
      <c r="I1967" s="40">
        <v>0.30471988757408314</v>
      </c>
      <c r="J1967" s="25">
        <f>$K$1094</f>
        <v>26</v>
      </c>
    </row>
    <row r="1968" spans="2:10" x14ac:dyDescent="0.25">
      <c r="B1968" s="47"/>
      <c r="C1968" s="40"/>
      <c r="D1968" s="40">
        <v>0.82232171577761148</v>
      </c>
      <c r="E1968" s="25">
        <f>$F$1343</f>
        <v>14</v>
      </c>
      <c r="G1968" s="47"/>
      <c r="H1968" s="40"/>
      <c r="I1968" s="40">
        <v>0.31003302503912267</v>
      </c>
      <c r="J1968" s="25">
        <f>$K$1094</f>
        <v>26</v>
      </c>
    </row>
    <row r="1969" spans="2:10" x14ac:dyDescent="0.25">
      <c r="B1969" s="47"/>
      <c r="C1969" s="40"/>
      <c r="D1969" s="40">
        <v>0.82232171577761148</v>
      </c>
      <c r="E1969" s="25">
        <v>0</v>
      </c>
      <c r="G1969" s="47"/>
      <c r="H1969" s="40"/>
      <c r="I1969" s="40">
        <v>0.31003302503912267</v>
      </c>
      <c r="J1969" s="25">
        <v>0</v>
      </c>
    </row>
    <row r="1970" spans="2:10" x14ac:dyDescent="0.25">
      <c r="B1970" s="47"/>
      <c r="C1970" s="40"/>
      <c r="D1970" s="40">
        <v>0.83160494404130825</v>
      </c>
      <c r="E1970" s="25">
        <v>0</v>
      </c>
      <c r="G1970" s="47"/>
      <c r="H1970" s="40"/>
      <c r="I1970" s="40">
        <v>0.3153461625041622</v>
      </c>
      <c r="J1970" s="25">
        <v>0</v>
      </c>
    </row>
    <row r="1971" spans="2:10" x14ac:dyDescent="0.25">
      <c r="B1971" s="47"/>
      <c r="C1971" s="40"/>
      <c r="D1971" s="40">
        <v>0.83160494404130825</v>
      </c>
      <c r="E1971" s="25">
        <f>$F$1343</f>
        <v>14</v>
      </c>
      <c r="G1971" s="47"/>
      <c r="H1971" s="40"/>
      <c r="I1971" s="40">
        <v>0.3153461625041622</v>
      </c>
      <c r="J1971" s="25">
        <f>$K$1094</f>
        <v>26</v>
      </c>
    </row>
    <row r="1972" spans="2:10" x14ac:dyDescent="0.25">
      <c r="B1972" s="47"/>
      <c r="C1972" s="40"/>
      <c r="D1972" s="40">
        <v>0.83160494404130825</v>
      </c>
      <c r="E1972" s="25">
        <f>$F$1343</f>
        <v>14</v>
      </c>
      <c r="G1972" s="47"/>
      <c r="H1972" s="40"/>
      <c r="I1972" s="40">
        <v>0.32065929996920173</v>
      </c>
      <c r="J1972" s="25">
        <f>$K$1094</f>
        <v>26</v>
      </c>
    </row>
    <row r="1973" spans="2:10" x14ac:dyDescent="0.25">
      <c r="B1973" s="47"/>
      <c r="C1973" s="40"/>
      <c r="D1973" s="40">
        <v>0.83160494404130825</v>
      </c>
      <c r="E1973" s="25">
        <v>0</v>
      </c>
      <c r="G1973" s="47"/>
      <c r="H1973" s="40"/>
      <c r="I1973" s="40">
        <v>0.32065929996920173</v>
      </c>
      <c r="J1973" s="25">
        <v>0</v>
      </c>
    </row>
    <row r="1974" spans="2:10" x14ac:dyDescent="0.25">
      <c r="B1974" s="47"/>
      <c r="C1974" s="40"/>
      <c r="D1974" s="40">
        <v>0.83160494404130825</v>
      </c>
      <c r="E1974" s="25">
        <v>0</v>
      </c>
      <c r="G1974" s="47"/>
      <c r="H1974" s="40"/>
      <c r="I1974" s="40">
        <v>0.3259724374342412</v>
      </c>
      <c r="J1974" s="25">
        <v>0</v>
      </c>
    </row>
    <row r="1975" spans="2:10" x14ac:dyDescent="0.25">
      <c r="B1975" s="47"/>
      <c r="C1975" s="40"/>
      <c r="D1975" s="40">
        <v>0.83160494404130825</v>
      </c>
      <c r="E1975" s="25">
        <f>$F$1344</f>
        <v>4</v>
      </c>
      <c r="G1975" s="47"/>
      <c r="H1975" s="40"/>
      <c r="I1975" s="40">
        <v>0.3259724374342412</v>
      </c>
      <c r="J1975" s="25">
        <f>$K$1094</f>
        <v>26</v>
      </c>
    </row>
    <row r="1976" spans="2:10" x14ac:dyDescent="0.25">
      <c r="B1976" s="47"/>
      <c r="C1976" s="40"/>
      <c r="D1976" s="40">
        <v>0.84088817230500501</v>
      </c>
      <c r="E1976" s="25">
        <f>$F$1344</f>
        <v>4</v>
      </c>
      <c r="G1976" s="47"/>
      <c r="H1976" s="40"/>
      <c r="I1976" s="40">
        <v>0.33128557489928073</v>
      </c>
      <c r="J1976" s="25">
        <f>$K$1094</f>
        <v>26</v>
      </c>
    </row>
    <row r="1977" spans="2:10" x14ac:dyDescent="0.25">
      <c r="B1977" s="47"/>
      <c r="C1977" s="40"/>
      <c r="D1977" s="40">
        <v>0.84088817230500501</v>
      </c>
      <c r="E1977" s="25">
        <v>0</v>
      </c>
      <c r="G1977" s="47"/>
      <c r="H1977" s="40"/>
      <c r="I1977" s="40">
        <v>0.33128557489928073</v>
      </c>
      <c r="J1977" s="25">
        <v>0</v>
      </c>
    </row>
    <row r="1978" spans="2:10" x14ac:dyDescent="0.25">
      <c r="B1978" s="47"/>
      <c r="C1978" s="40"/>
      <c r="D1978" s="40">
        <v>0.85017140056870177</v>
      </c>
      <c r="E1978" s="25">
        <v>0</v>
      </c>
      <c r="G1978" s="47"/>
      <c r="H1978" s="40"/>
      <c r="I1978" s="40">
        <v>0.33659871236432026</v>
      </c>
      <c r="J1978" s="25">
        <v>0</v>
      </c>
    </row>
    <row r="1979" spans="2:10" x14ac:dyDescent="0.25">
      <c r="B1979" s="47"/>
      <c r="C1979" s="40"/>
      <c r="D1979" s="40">
        <v>0.85017140056870177</v>
      </c>
      <c r="E1979" s="25">
        <f>$F$1344</f>
        <v>4</v>
      </c>
      <c r="G1979" s="47"/>
      <c r="H1979" s="40"/>
      <c r="I1979" s="40">
        <v>0.33659871236432026</v>
      </c>
      <c r="J1979" s="25">
        <f>$K$1094</f>
        <v>26</v>
      </c>
    </row>
    <row r="1980" spans="2:10" x14ac:dyDescent="0.25">
      <c r="B1980" s="47"/>
      <c r="C1980" s="40"/>
      <c r="D1980" s="40">
        <v>0.85945462883239843</v>
      </c>
      <c r="E1980" s="25">
        <f>$F$1344</f>
        <v>4</v>
      </c>
      <c r="G1980" s="47"/>
      <c r="H1980" s="40"/>
      <c r="I1980" s="40">
        <v>0.34191184982935979</v>
      </c>
      <c r="J1980" s="25">
        <f>$K$1094</f>
        <v>26</v>
      </c>
    </row>
    <row r="1981" spans="2:10" x14ac:dyDescent="0.25">
      <c r="B1981" s="47"/>
      <c r="C1981" s="40"/>
      <c r="D1981" s="40">
        <v>0.85945462883239843</v>
      </c>
      <c r="E1981" s="25">
        <v>0</v>
      </c>
      <c r="G1981" s="47"/>
      <c r="H1981" s="40"/>
      <c r="I1981" s="40">
        <v>0.34191184982935979</v>
      </c>
      <c r="J1981" s="25">
        <v>0</v>
      </c>
    </row>
    <row r="1982" spans="2:10" x14ac:dyDescent="0.25">
      <c r="B1982" s="47"/>
      <c r="C1982" s="40"/>
      <c r="D1982" s="40">
        <v>0.86873785709609519</v>
      </c>
      <c r="E1982" s="25">
        <v>0</v>
      </c>
      <c r="G1982" s="47"/>
      <c r="H1982" s="40"/>
      <c r="I1982" s="40">
        <v>0.34722498729439932</v>
      </c>
      <c r="J1982" s="25">
        <v>0</v>
      </c>
    </row>
    <row r="1983" spans="2:10" x14ac:dyDescent="0.25">
      <c r="B1983" s="47"/>
      <c r="C1983" s="40"/>
      <c r="D1983" s="40">
        <v>0.86873785709609519</v>
      </c>
      <c r="E1983" s="25">
        <f>$F$1344</f>
        <v>4</v>
      </c>
      <c r="G1983" s="47"/>
      <c r="H1983" s="40"/>
      <c r="I1983" s="40">
        <v>0.34722498729439932</v>
      </c>
      <c r="J1983" s="25">
        <f>$K$1094</f>
        <v>26</v>
      </c>
    </row>
    <row r="1984" spans="2:10" x14ac:dyDescent="0.25">
      <c r="B1984" s="47"/>
      <c r="C1984" s="40"/>
      <c r="D1984" s="40">
        <v>0.87802108535979195</v>
      </c>
      <c r="E1984" s="25">
        <f>$F$1344</f>
        <v>4</v>
      </c>
      <c r="G1984" s="47"/>
      <c r="H1984" s="40"/>
      <c r="I1984" s="40">
        <v>0.3525381247594388</v>
      </c>
      <c r="J1984" s="25">
        <f>$K$1094</f>
        <v>26</v>
      </c>
    </row>
    <row r="1985" spans="2:10" x14ac:dyDescent="0.25">
      <c r="B1985" s="47"/>
      <c r="C1985" s="40"/>
      <c r="D1985" s="40">
        <v>0.87802108535979195</v>
      </c>
      <c r="E1985" s="25">
        <v>0</v>
      </c>
      <c r="G1985" s="47"/>
      <c r="H1985" s="40"/>
      <c r="I1985" s="40">
        <v>0.3525381247594388</v>
      </c>
      <c r="J1985" s="25">
        <v>0</v>
      </c>
    </row>
    <row r="1986" spans="2:10" x14ac:dyDescent="0.25">
      <c r="B1986" s="47"/>
      <c r="C1986" s="40"/>
      <c r="D1986" s="40">
        <v>0.88730431362348861</v>
      </c>
      <c r="E1986" s="25">
        <v>0</v>
      </c>
      <c r="G1986" s="47"/>
      <c r="H1986" s="40"/>
      <c r="I1986" s="40">
        <v>0.35785126222447833</v>
      </c>
      <c r="J1986" s="25">
        <v>0</v>
      </c>
    </row>
    <row r="1987" spans="2:10" x14ac:dyDescent="0.25">
      <c r="B1987" s="47"/>
      <c r="C1987" s="40"/>
      <c r="D1987" s="40">
        <v>0.88730431362348861</v>
      </c>
      <c r="E1987" s="25">
        <f>$F$1344</f>
        <v>4</v>
      </c>
      <c r="G1987" s="47"/>
      <c r="H1987" s="40"/>
      <c r="I1987" s="40">
        <v>0.35785126222447833</v>
      </c>
      <c r="J1987" s="25">
        <f>$K$1094</f>
        <v>26</v>
      </c>
    </row>
    <row r="1988" spans="2:10" x14ac:dyDescent="0.25">
      <c r="B1988" s="47"/>
      <c r="C1988" s="40"/>
      <c r="D1988" s="40">
        <v>0.89658754188718537</v>
      </c>
      <c r="E1988" s="25">
        <f>$F$1344</f>
        <v>4</v>
      </c>
      <c r="G1988" s="47"/>
      <c r="H1988" s="40"/>
      <c r="I1988" s="40">
        <v>0.36316439968951786</v>
      </c>
      <c r="J1988" s="25">
        <f>$K$1094</f>
        <v>26</v>
      </c>
    </row>
    <row r="1989" spans="2:10" x14ac:dyDescent="0.25">
      <c r="B1989" s="47"/>
      <c r="C1989" s="40"/>
      <c r="D1989" s="40">
        <v>0.89658754188718537</v>
      </c>
      <c r="E1989" s="25">
        <v>0</v>
      </c>
      <c r="G1989" s="47"/>
      <c r="H1989" s="40"/>
      <c r="I1989" s="40">
        <v>0.36316439968951786</v>
      </c>
      <c r="J1989" s="25">
        <v>0</v>
      </c>
    </row>
    <row r="1990" spans="2:10" x14ac:dyDescent="0.25">
      <c r="B1990" s="47"/>
      <c r="C1990" s="40"/>
      <c r="D1990" s="40">
        <v>0.90587077015088213</v>
      </c>
      <c r="E1990" s="25">
        <v>0</v>
      </c>
      <c r="G1990" s="47"/>
      <c r="H1990" s="40"/>
      <c r="I1990" s="40">
        <v>0.36847753715455739</v>
      </c>
      <c r="J1990" s="25">
        <v>0</v>
      </c>
    </row>
    <row r="1991" spans="2:10" x14ac:dyDescent="0.25">
      <c r="B1991" s="47"/>
      <c r="C1991" s="40"/>
      <c r="D1991" s="40">
        <v>0.90587077015088213</v>
      </c>
      <c r="E1991" s="25">
        <f>$F$1344</f>
        <v>4</v>
      </c>
      <c r="G1991" s="47"/>
      <c r="H1991" s="40"/>
      <c r="I1991" s="40">
        <v>0.36847753715455739</v>
      </c>
      <c r="J1991" s="25">
        <f>$K$1094</f>
        <v>26</v>
      </c>
    </row>
    <row r="1992" spans="2:10" x14ac:dyDescent="0.25">
      <c r="B1992" s="47"/>
      <c r="C1992" s="40"/>
      <c r="D1992" s="40">
        <v>0.9151539984145789</v>
      </c>
      <c r="E1992" s="25">
        <f>$F$1344</f>
        <v>4</v>
      </c>
      <c r="G1992" s="47"/>
      <c r="H1992" s="40"/>
      <c r="I1992" s="40">
        <v>0.37113410588707718</v>
      </c>
      <c r="J1992" s="25">
        <f>$K$1094</f>
        <v>26</v>
      </c>
    </row>
    <row r="1993" spans="2:10" x14ac:dyDescent="0.25">
      <c r="B1993" s="47"/>
      <c r="C1993" s="40"/>
      <c r="D1993" s="40">
        <v>0.9151539984145789</v>
      </c>
      <c r="E1993" s="25">
        <v>0</v>
      </c>
      <c r="G1993" s="47"/>
      <c r="H1993" s="40"/>
      <c r="I1993" s="40">
        <v>0.37113410588707718</v>
      </c>
      <c r="J1993" s="25">
        <v>0</v>
      </c>
    </row>
    <row r="1994" spans="2:10" x14ac:dyDescent="0.25">
      <c r="B1994" s="47"/>
      <c r="C1994" s="40"/>
      <c r="D1994" s="40">
        <v>0.92443722667827566</v>
      </c>
      <c r="E1994" s="25">
        <v>0</v>
      </c>
      <c r="G1994" s="47"/>
      <c r="H1994" s="40"/>
      <c r="I1994" s="40">
        <v>0.37113410588707718</v>
      </c>
      <c r="J1994" s="25">
        <v>0</v>
      </c>
    </row>
    <row r="1995" spans="2:10" x14ac:dyDescent="0.25">
      <c r="B1995" s="47"/>
      <c r="C1995" s="40"/>
      <c r="D1995" s="40">
        <v>0.92443722667827566</v>
      </c>
      <c r="E1995" s="25">
        <f>$F$1344</f>
        <v>4</v>
      </c>
      <c r="G1995" s="47"/>
      <c r="H1995" s="40"/>
      <c r="I1995" s="40">
        <v>0.37113410588707718</v>
      </c>
      <c r="J1995" s="25">
        <f>$K$1095</f>
        <v>2</v>
      </c>
    </row>
    <row r="1996" spans="2:10" x14ac:dyDescent="0.25">
      <c r="B1996" s="47"/>
      <c r="C1996" s="40"/>
      <c r="D1996" s="40">
        <v>0.93372045494197231</v>
      </c>
      <c r="E1996" s="25">
        <f>$F$1344</f>
        <v>4</v>
      </c>
      <c r="G1996" s="47"/>
      <c r="H1996" s="40"/>
      <c r="I1996" s="40">
        <v>0.37644724335211666</v>
      </c>
      <c r="J1996" s="25">
        <f>$K$1095</f>
        <v>2</v>
      </c>
    </row>
    <row r="1997" spans="2:10" x14ac:dyDescent="0.25">
      <c r="B1997" s="47"/>
      <c r="C1997" s="40"/>
      <c r="D1997" s="40">
        <v>0.93372045494197231</v>
      </c>
      <c r="E1997" s="25">
        <v>0</v>
      </c>
      <c r="G1997" s="47"/>
      <c r="H1997" s="40"/>
      <c r="I1997" s="40">
        <v>0.37644724335211666</v>
      </c>
      <c r="J1997" s="25">
        <v>0</v>
      </c>
    </row>
    <row r="1998" spans="2:10" x14ac:dyDescent="0.25">
      <c r="B1998" s="47"/>
      <c r="C1998" s="40"/>
      <c r="D1998" s="40">
        <v>0.94300368320566907</v>
      </c>
      <c r="E1998" s="25">
        <v>0</v>
      </c>
      <c r="G1998" s="47"/>
      <c r="H1998" s="40"/>
      <c r="I1998" s="40">
        <v>0.38176038081715619</v>
      </c>
      <c r="J1998" s="25">
        <v>0</v>
      </c>
    </row>
    <row r="1999" spans="2:10" x14ac:dyDescent="0.25">
      <c r="B1999" s="47"/>
      <c r="C1999" s="40"/>
      <c r="D1999" s="40">
        <v>0.94300368320566907</v>
      </c>
      <c r="E1999" s="25">
        <f>$F$1344</f>
        <v>4</v>
      </c>
      <c r="G1999" s="47"/>
      <c r="H1999" s="40"/>
      <c r="I1999" s="40">
        <v>0.38176038081715619</v>
      </c>
      <c r="J1999" s="25">
        <f>$K$1095</f>
        <v>2</v>
      </c>
    </row>
    <row r="2000" spans="2:10" x14ac:dyDescent="0.25">
      <c r="B2000" s="47"/>
      <c r="C2000" s="40"/>
      <c r="D2000" s="40">
        <v>0.95228691146936584</v>
      </c>
      <c r="E2000" s="25">
        <f>$F$1344</f>
        <v>4</v>
      </c>
      <c r="G2000" s="47"/>
      <c r="H2000" s="40"/>
      <c r="I2000" s="40">
        <v>0.38707351828219572</v>
      </c>
      <c r="J2000" s="25">
        <f>$K$1095</f>
        <v>2</v>
      </c>
    </row>
    <row r="2001" spans="2:10" x14ac:dyDescent="0.25">
      <c r="B2001" s="47"/>
      <c r="C2001" s="40"/>
      <c r="D2001" s="40">
        <v>0.95228691146936584</v>
      </c>
      <c r="E2001" s="25">
        <v>0</v>
      </c>
      <c r="G2001" s="47"/>
      <c r="H2001" s="40"/>
      <c r="I2001" s="40">
        <v>0.38707351828219572</v>
      </c>
      <c r="J2001" s="25">
        <v>0</v>
      </c>
    </row>
    <row r="2002" spans="2:10" x14ac:dyDescent="0.25">
      <c r="B2002" s="47"/>
      <c r="C2002" s="40"/>
      <c r="D2002" s="40">
        <v>0.96157013973306249</v>
      </c>
      <c r="E2002" s="25">
        <v>0</v>
      </c>
      <c r="G2002" s="47"/>
      <c r="H2002" s="40"/>
      <c r="I2002" s="40">
        <v>0.39238665574723525</v>
      </c>
      <c r="J2002" s="25">
        <v>0</v>
      </c>
    </row>
    <row r="2003" spans="2:10" x14ac:dyDescent="0.25">
      <c r="B2003" s="47"/>
      <c r="C2003" s="40"/>
      <c r="D2003" s="40">
        <v>0.96157013973306249</v>
      </c>
      <c r="E2003" s="25">
        <f>$F$1344</f>
        <v>4</v>
      </c>
      <c r="G2003" s="47"/>
      <c r="H2003" s="40"/>
      <c r="I2003" s="40">
        <v>0.39238665574723525</v>
      </c>
      <c r="J2003" s="25">
        <f>$K$1095</f>
        <v>2</v>
      </c>
    </row>
    <row r="2004" spans="2:10" x14ac:dyDescent="0.25">
      <c r="B2004" s="47"/>
      <c r="C2004" s="40"/>
      <c r="D2004" s="40">
        <v>0.97085336799675925</v>
      </c>
      <c r="E2004" s="25">
        <f>$F$1344</f>
        <v>4</v>
      </c>
      <c r="G2004" s="47"/>
      <c r="H2004" s="40"/>
      <c r="I2004" s="40">
        <v>0.39769979321227478</v>
      </c>
      <c r="J2004" s="25">
        <f>$K$1095</f>
        <v>2</v>
      </c>
    </row>
    <row r="2005" spans="2:10" x14ac:dyDescent="0.25">
      <c r="B2005" s="47"/>
      <c r="C2005" s="40"/>
      <c r="D2005" s="40">
        <v>0.97085336799675925</v>
      </c>
      <c r="E2005" s="25">
        <v>0</v>
      </c>
      <c r="G2005" s="47"/>
      <c r="H2005" s="40"/>
      <c r="I2005" s="40">
        <v>0.39769979321227478</v>
      </c>
      <c r="J2005" s="25">
        <v>0</v>
      </c>
    </row>
    <row r="2006" spans="2:10" x14ac:dyDescent="0.25">
      <c r="B2006" s="47"/>
      <c r="C2006" s="40"/>
      <c r="D2006" s="40">
        <v>0.98013659626045602</v>
      </c>
      <c r="E2006" s="25">
        <v>0</v>
      </c>
      <c r="G2006" s="47"/>
      <c r="H2006" s="40"/>
      <c r="I2006" s="40">
        <v>0.40301293067731425</v>
      </c>
      <c r="J2006" s="25">
        <v>0</v>
      </c>
    </row>
    <row r="2007" spans="2:10" x14ac:dyDescent="0.25">
      <c r="B2007" s="47"/>
      <c r="C2007" s="40"/>
      <c r="D2007" s="40">
        <v>0.98013659626045602</v>
      </c>
      <c r="E2007" s="25">
        <f>$F$1344</f>
        <v>4</v>
      </c>
      <c r="G2007" s="47"/>
      <c r="H2007" s="40"/>
      <c r="I2007" s="40">
        <v>0.40301293067731425</v>
      </c>
      <c r="J2007" s="25">
        <f>$K$1095</f>
        <v>2</v>
      </c>
    </row>
    <row r="2008" spans="2:10" x14ac:dyDescent="0.25">
      <c r="B2008" s="47"/>
      <c r="C2008" s="40"/>
      <c r="D2008" s="40">
        <v>0.98941982452415278</v>
      </c>
      <c r="E2008" s="25">
        <f>$F$1344</f>
        <v>4</v>
      </c>
      <c r="G2008" s="47"/>
      <c r="H2008" s="40"/>
      <c r="I2008" s="40">
        <v>0.40832606814235378</v>
      </c>
      <c r="J2008" s="25">
        <f>$K$1095</f>
        <v>2</v>
      </c>
    </row>
    <row r="2009" spans="2:10" x14ac:dyDescent="0.25">
      <c r="B2009" s="47"/>
      <c r="C2009" s="40"/>
      <c r="D2009" s="40">
        <v>0.98941982452415278</v>
      </c>
      <c r="E2009" s="25">
        <v>0</v>
      </c>
      <c r="G2009" s="47"/>
      <c r="H2009" s="40"/>
      <c r="I2009" s="40">
        <v>0.40832606814235378</v>
      </c>
      <c r="J2009" s="25">
        <v>0</v>
      </c>
    </row>
    <row r="2010" spans="2:10" x14ac:dyDescent="0.25">
      <c r="B2010" s="47"/>
      <c r="C2010" s="40"/>
      <c r="D2010" s="40">
        <v>0.99870305278784954</v>
      </c>
      <c r="E2010" s="25">
        <v>0</v>
      </c>
      <c r="G2010" s="47"/>
      <c r="H2010" s="40"/>
      <c r="I2010" s="40">
        <v>0.41363920560739331</v>
      </c>
      <c r="J2010" s="25">
        <v>0</v>
      </c>
    </row>
    <row r="2011" spans="2:10" x14ac:dyDescent="0.25">
      <c r="B2011" s="47"/>
      <c r="C2011" s="40"/>
      <c r="D2011" s="40">
        <v>0.99870305278784954</v>
      </c>
      <c r="E2011" s="25">
        <f>$F$1344</f>
        <v>4</v>
      </c>
      <c r="G2011" s="47"/>
      <c r="H2011" s="40"/>
      <c r="I2011" s="40">
        <v>0.41363920560739331</v>
      </c>
      <c r="J2011" s="25">
        <f>$K$1095</f>
        <v>2</v>
      </c>
    </row>
    <row r="2012" spans="2:10" x14ac:dyDescent="0.25">
      <c r="B2012" s="47"/>
      <c r="C2012" s="40"/>
      <c r="D2012" s="40">
        <v>1.0079862810515463</v>
      </c>
      <c r="E2012" s="25">
        <f>$F$1344</f>
        <v>4</v>
      </c>
      <c r="G2012" s="47"/>
      <c r="H2012" s="40"/>
      <c r="I2012" s="40">
        <v>0.41895234307243284</v>
      </c>
      <c r="J2012" s="25">
        <f>$K$1095</f>
        <v>2</v>
      </c>
    </row>
    <row r="2013" spans="2:10" x14ac:dyDescent="0.25">
      <c r="B2013" s="47"/>
      <c r="C2013" s="40"/>
      <c r="D2013" s="40">
        <v>1.0079862810515463</v>
      </c>
      <c r="E2013" s="25">
        <v>0</v>
      </c>
      <c r="G2013" s="47"/>
      <c r="H2013" s="40"/>
      <c r="I2013" s="40">
        <v>0.41895234307243284</v>
      </c>
      <c r="J2013" s="25">
        <v>0</v>
      </c>
    </row>
    <row r="2014" spans="2:10" x14ac:dyDescent="0.25">
      <c r="B2014" s="47"/>
      <c r="C2014" s="40"/>
      <c r="D2014" s="40">
        <v>1.0172695093152431</v>
      </c>
      <c r="E2014" s="25">
        <v>0</v>
      </c>
      <c r="G2014" s="47"/>
      <c r="H2014" s="40"/>
      <c r="I2014" s="40">
        <v>0.42426548053747237</v>
      </c>
      <c r="J2014" s="25">
        <v>0</v>
      </c>
    </row>
    <row r="2015" spans="2:10" x14ac:dyDescent="0.25">
      <c r="B2015" s="47"/>
      <c r="C2015" s="40"/>
      <c r="D2015" s="40">
        <v>1.0172695093152431</v>
      </c>
      <c r="E2015" s="25">
        <f>$F$1344</f>
        <v>4</v>
      </c>
      <c r="G2015" s="47"/>
      <c r="H2015" s="40"/>
      <c r="I2015" s="40">
        <v>0.42426548053747237</v>
      </c>
      <c r="J2015" s="25">
        <f>$K$1095</f>
        <v>2</v>
      </c>
    </row>
    <row r="2016" spans="2:10" x14ac:dyDescent="0.25">
      <c r="B2016" s="47"/>
      <c r="C2016" s="40"/>
      <c r="D2016" s="40">
        <v>1.0265527375789396</v>
      </c>
      <c r="E2016" s="25">
        <f>$F$1344</f>
        <v>4</v>
      </c>
      <c r="G2016" s="47"/>
      <c r="H2016" s="40"/>
      <c r="I2016" s="40">
        <v>0.42957861800251185</v>
      </c>
      <c r="J2016" s="25">
        <f>$K$1095</f>
        <v>2</v>
      </c>
    </row>
    <row r="2017" spans="2:10" x14ac:dyDescent="0.25">
      <c r="B2017" s="47"/>
      <c r="C2017" s="40"/>
      <c r="D2017" s="40">
        <v>1.0265527375789396</v>
      </c>
      <c r="E2017" s="25">
        <v>0</v>
      </c>
      <c r="G2017" s="47"/>
      <c r="H2017" s="40"/>
      <c r="I2017" s="40">
        <v>0.42957861800251185</v>
      </c>
      <c r="J2017" s="25">
        <v>0</v>
      </c>
    </row>
    <row r="2018" spans="2:10" x14ac:dyDescent="0.25">
      <c r="B2018" s="47"/>
      <c r="C2018" s="40"/>
      <c r="D2018" s="40">
        <v>1.0358359658426364</v>
      </c>
      <c r="E2018" s="25">
        <v>0</v>
      </c>
      <c r="G2018" s="47"/>
      <c r="H2018" s="40"/>
      <c r="I2018" s="40">
        <v>0.43489175546755138</v>
      </c>
      <c r="J2018" s="25">
        <v>0</v>
      </c>
    </row>
    <row r="2019" spans="2:10" x14ac:dyDescent="0.25">
      <c r="B2019" s="47"/>
      <c r="C2019" s="40"/>
      <c r="D2019" s="40">
        <v>1.0358359658426364</v>
      </c>
      <c r="E2019" s="25">
        <f>$F$1344</f>
        <v>4</v>
      </c>
      <c r="G2019" s="47"/>
      <c r="H2019" s="40"/>
      <c r="I2019" s="40">
        <v>0.43489175546755138</v>
      </c>
      <c r="J2019" s="25">
        <f>$K$1095</f>
        <v>2</v>
      </c>
    </row>
    <row r="2020" spans="2:10" x14ac:dyDescent="0.25">
      <c r="B2020" s="47"/>
      <c r="C2020" s="40"/>
      <c r="D2020" s="40">
        <v>1.0451191941063331</v>
      </c>
      <c r="E2020" s="25">
        <f>$F$1344</f>
        <v>4</v>
      </c>
      <c r="G2020" s="47"/>
      <c r="H2020" s="40"/>
      <c r="I2020" s="40">
        <v>0.44020489293259091</v>
      </c>
      <c r="J2020" s="25">
        <f>$K$1095</f>
        <v>2</v>
      </c>
    </row>
    <row r="2021" spans="2:10" x14ac:dyDescent="0.25">
      <c r="B2021" s="47"/>
      <c r="C2021" s="40"/>
      <c r="D2021" s="40">
        <v>1.0451191941063331</v>
      </c>
      <c r="E2021" s="25">
        <v>0</v>
      </c>
      <c r="G2021" s="47"/>
      <c r="H2021" s="40"/>
      <c r="I2021" s="40">
        <v>0.44020489293259091</v>
      </c>
      <c r="J2021" s="25">
        <v>0</v>
      </c>
    </row>
    <row r="2022" spans="2:10" x14ac:dyDescent="0.25">
      <c r="B2022" s="47"/>
      <c r="C2022" s="40"/>
      <c r="D2022" s="40">
        <v>1.0544024223700299</v>
      </c>
      <c r="E2022" s="25">
        <v>0</v>
      </c>
      <c r="G2022" s="47"/>
      <c r="H2022" s="40"/>
      <c r="I2022" s="40">
        <v>0.44551803039763044</v>
      </c>
      <c r="J2022" s="25">
        <v>0</v>
      </c>
    </row>
    <row r="2023" spans="2:10" x14ac:dyDescent="0.25">
      <c r="B2023" s="47"/>
      <c r="C2023" s="40"/>
      <c r="D2023" s="40">
        <v>1.0544024223700299</v>
      </c>
      <c r="E2023" s="25">
        <f>$F$1344</f>
        <v>4</v>
      </c>
      <c r="G2023" s="47"/>
      <c r="H2023" s="40"/>
      <c r="I2023" s="40">
        <v>0.44551803039763044</v>
      </c>
      <c r="J2023" s="25">
        <f>$K$1095</f>
        <v>2</v>
      </c>
    </row>
    <row r="2024" spans="2:10" x14ac:dyDescent="0.25">
      <c r="B2024" s="47"/>
      <c r="C2024" s="40"/>
      <c r="D2024" s="40">
        <v>1.0636856506337267</v>
      </c>
      <c r="E2024" s="25">
        <f>$F$1344</f>
        <v>4</v>
      </c>
      <c r="G2024" s="47"/>
      <c r="H2024" s="40"/>
      <c r="I2024" s="40">
        <v>0.45083116786266997</v>
      </c>
      <c r="J2024" s="25">
        <f>$K$1095</f>
        <v>2</v>
      </c>
    </row>
    <row r="2025" spans="2:10" x14ac:dyDescent="0.25">
      <c r="B2025" s="47"/>
      <c r="C2025" s="40"/>
      <c r="D2025" s="40">
        <v>1.0636856506337267</v>
      </c>
      <c r="E2025" s="25">
        <v>0</v>
      </c>
      <c r="G2025" s="47"/>
      <c r="H2025" s="40"/>
      <c r="I2025" s="40">
        <v>0.45083116786266997</v>
      </c>
      <c r="J2025" s="25">
        <v>0</v>
      </c>
    </row>
    <row r="2026" spans="2:10" x14ac:dyDescent="0.25">
      <c r="B2026" s="47"/>
      <c r="C2026" s="40"/>
      <c r="D2026" s="40">
        <v>1.0729688788974234</v>
      </c>
      <c r="E2026" s="25">
        <v>0</v>
      </c>
      <c r="G2026" s="47"/>
      <c r="H2026" s="40"/>
      <c r="I2026" s="40">
        <v>0.45614430532770944</v>
      </c>
      <c r="J2026" s="25">
        <v>0</v>
      </c>
    </row>
    <row r="2027" spans="2:10" x14ac:dyDescent="0.25">
      <c r="B2027" s="47"/>
      <c r="C2027" s="40"/>
      <c r="D2027" s="40">
        <v>1.0729688788974234</v>
      </c>
      <c r="E2027" s="25">
        <f>$F$1344</f>
        <v>4</v>
      </c>
      <c r="G2027" s="47"/>
      <c r="H2027" s="40"/>
      <c r="I2027" s="40">
        <v>0.45614430532770944</v>
      </c>
      <c r="J2027" s="25">
        <f>$K$1095</f>
        <v>2</v>
      </c>
    </row>
    <row r="2028" spans="2:10" x14ac:dyDescent="0.25">
      <c r="B2028" s="47"/>
      <c r="C2028" s="40"/>
      <c r="D2028" s="40">
        <v>1.0822521071611202</v>
      </c>
      <c r="E2028" s="25">
        <f>$F$1344</f>
        <v>4</v>
      </c>
      <c r="G2028" s="47"/>
      <c r="H2028" s="40"/>
      <c r="I2028" s="40">
        <v>0.46145744279274897</v>
      </c>
      <c r="J2028" s="25">
        <f>$K$1095</f>
        <v>2</v>
      </c>
    </row>
    <row r="2029" spans="2:10" x14ac:dyDescent="0.25">
      <c r="B2029" s="47"/>
      <c r="C2029" s="40"/>
      <c r="D2029" s="40">
        <v>1.0822521071611202</v>
      </c>
      <c r="E2029" s="25">
        <v>0</v>
      </c>
      <c r="G2029" s="47"/>
      <c r="H2029" s="40"/>
      <c r="I2029" s="40">
        <v>0.46145744279274897</v>
      </c>
      <c r="J2029" s="25">
        <v>0</v>
      </c>
    </row>
    <row r="2030" spans="2:10" x14ac:dyDescent="0.25">
      <c r="B2030" s="47"/>
      <c r="C2030" s="40"/>
      <c r="D2030" s="40">
        <v>1.0915353354248167</v>
      </c>
      <c r="E2030" s="25">
        <v>0</v>
      </c>
      <c r="G2030" s="47"/>
      <c r="H2030" s="40"/>
      <c r="I2030" s="40">
        <v>0.4667705802577885</v>
      </c>
      <c r="J2030" s="25">
        <v>0</v>
      </c>
    </row>
    <row r="2031" spans="2:10" x14ac:dyDescent="0.25">
      <c r="B2031" s="47"/>
      <c r="C2031" s="40"/>
      <c r="D2031" s="40">
        <v>1.0915353354248167</v>
      </c>
      <c r="E2031" s="25">
        <f>$F$1344</f>
        <v>4</v>
      </c>
      <c r="G2031" s="47"/>
      <c r="H2031" s="40"/>
      <c r="I2031" s="40">
        <v>0.4667705802577885</v>
      </c>
      <c r="J2031" s="25">
        <f>$K$1095</f>
        <v>2</v>
      </c>
    </row>
    <row r="2032" spans="2:10" x14ac:dyDescent="0.25">
      <c r="B2032" s="47"/>
      <c r="C2032" s="40"/>
      <c r="D2032" s="40">
        <v>1.1008185636885135</v>
      </c>
      <c r="E2032" s="25">
        <f>$F$1344</f>
        <v>4</v>
      </c>
      <c r="G2032" s="47"/>
      <c r="H2032" s="40"/>
      <c r="I2032" s="40">
        <v>0.47208371772282803</v>
      </c>
      <c r="J2032" s="25">
        <f>$K$1095</f>
        <v>2</v>
      </c>
    </row>
    <row r="2033" spans="2:10" x14ac:dyDescent="0.25">
      <c r="B2033" s="47"/>
      <c r="C2033" s="40"/>
      <c r="D2033" s="40">
        <v>1.1008185636885135</v>
      </c>
      <c r="E2033" s="25">
        <v>0</v>
      </c>
      <c r="G2033" s="47"/>
      <c r="H2033" s="40"/>
      <c r="I2033" s="40">
        <v>0.47208371772282803</v>
      </c>
      <c r="J2033" s="25">
        <v>0</v>
      </c>
    </row>
    <row r="2034" spans="2:10" x14ac:dyDescent="0.25">
      <c r="B2034" s="47"/>
      <c r="C2034" s="40"/>
      <c r="D2034" s="40">
        <v>1.1101017919522103</v>
      </c>
      <c r="E2034" s="25">
        <v>0</v>
      </c>
      <c r="G2034" s="47"/>
      <c r="H2034" s="40"/>
      <c r="I2034" s="40">
        <v>0.47739685518786756</v>
      </c>
      <c r="J2034" s="25">
        <v>0</v>
      </c>
    </row>
    <row r="2035" spans="2:10" x14ac:dyDescent="0.25">
      <c r="B2035" s="47"/>
      <c r="C2035" s="40"/>
      <c r="D2035" s="40">
        <v>1.1101017919522103</v>
      </c>
      <c r="E2035" s="25">
        <f>$F$1344</f>
        <v>4</v>
      </c>
      <c r="G2035" s="47"/>
      <c r="H2035" s="40"/>
      <c r="I2035" s="40">
        <v>0.47739685518786756</v>
      </c>
      <c r="J2035" s="25">
        <f>$K$1095</f>
        <v>2</v>
      </c>
    </row>
    <row r="2036" spans="2:10" x14ac:dyDescent="0.25">
      <c r="B2036" s="47"/>
      <c r="C2036" s="40"/>
      <c r="D2036" s="40">
        <v>1.119385020215907</v>
      </c>
      <c r="E2036" s="25">
        <f>$F$1344</f>
        <v>4</v>
      </c>
      <c r="G2036" s="47"/>
      <c r="H2036" s="40"/>
      <c r="I2036" s="40">
        <v>0.48270999265290709</v>
      </c>
      <c r="J2036" s="25">
        <f>$K$1095</f>
        <v>2</v>
      </c>
    </row>
    <row r="2037" spans="2:10" x14ac:dyDescent="0.25">
      <c r="B2037" s="47"/>
      <c r="C2037" s="40"/>
      <c r="D2037" s="40">
        <v>1.119385020215907</v>
      </c>
      <c r="E2037" s="25">
        <v>0</v>
      </c>
      <c r="G2037" s="47"/>
      <c r="H2037" s="40"/>
      <c r="I2037" s="40">
        <v>0.48270999265290709</v>
      </c>
      <c r="J2037" s="25">
        <v>0</v>
      </c>
    </row>
    <row r="2038" spans="2:10" x14ac:dyDescent="0.25">
      <c r="B2038" s="47"/>
      <c r="C2038" s="40"/>
      <c r="D2038" s="40">
        <v>1.1286682484796038</v>
      </c>
      <c r="E2038" s="25">
        <v>0</v>
      </c>
      <c r="G2038" s="47"/>
      <c r="H2038" s="40"/>
      <c r="I2038" s="40">
        <v>0.48802313011794657</v>
      </c>
      <c r="J2038" s="25">
        <v>0</v>
      </c>
    </row>
    <row r="2039" spans="2:10" x14ac:dyDescent="0.25">
      <c r="B2039" s="47"/>
      <c r="C2039" s="40"/>
      <c r="D2039" s="40">
        <v>1.1286682484796038</v>
      </c>
      <c r="E2039" s="25">
        <f>$F$1344</f>
        <v>4</v>
      </c>
      <c r="G2039" s="47"/>
      <c r="H2039" s="40"/>
      <c r="I2039" s="40">
        <v>0.48802313011794657</v>
      </c>
      <c r="J2039" s="25">
        <f>$K$1095</f>
        <v>2</v>
      </c>
    </row>
    <row r="2040" spans="2:10" x14ac:dyDescent="0.25">
      <c r="B2040" s="47"/>
      <c r="C2040" s="40"/>
      <c r="D2040" s="40">
        <v>1.1379514767433005</v>
      </c>
      <c r="E2040" s="25">
        <f>$F$1344</f>
        <v>4</v>
      </c>
      <c r="G2040" s="47"/>
      <c r="H2040" s="40"/>
      <c r="I2040" s="40">
        <v>0.4933362675829861</v>
      </c>
      <c r="J2040" s="25">
        <f>$K$1095</f>
        <v>2</v>
      </c>
    </row>
    <row r="2041" spans="2:10" x14ac:dyDescent="0.25">
      <c r="B2041" s="47"/>
      <c r="C2041" s="40"/>
      <c r="D2041" s="40">
        <v>1.1379514767433005</v>
      </c>
      <c r="E2041" s="25">
        <v>0</v>
      </c>
      <c r="G2041" s="47"/>
      <c r="H2041" s="40"/>
      <c r="I2041" s="40">
        <v>0.4933362675829861</v>
      </c>
      <c r="J2041" s="25">
        <v>0</v>
      </c>
    </row>
    <row r="2042" spans="2:10" x14ac:dyDescent="0.25">
      <c r="B2042" s="47"/>
      <c r="C2042" s="40"/>
      <c r="D2042" s="40">
        <v>1.1472347050069973</v>
      </c>
      <c r="E2042" s="25">
        <v>0</v>
      </c>
      <c r="G2042" s="47"/>
      <c r="H2042" s="40"/>
      <c r="I2042" s="40">
        <v>0.49864940504802563</v>
      </c>
      <c r="J2042" s="25">
        <v>0</v>
      </c>
    </row>
    <row r="2043" spans="2:10" x14ac:dyDescent="0.25">
      <c r="B2043" s="47"/>
      <c r="C2043" s="40"/>
      <c r="D2043" s="40">
        <v>1.1472347050069973</v>
      </c>
      <c r="E2043" s="25">
        <f>$F$1344</f>
        <v>4</v>
      </c>
      <c r="G2043" s="47"/>
      <c r="H2043" s="40"/>
      <c r="I2043" s="40">
        <v>0.49864940504802563</v>
      </c>
      <c r="J2043" s="25">
        <f>$K$1095</f>
        <v>2</v>
      </c>
    </row>
    <row r="2044" spans="2:10" x14ac:dyDescent="0.25">
      <c r="B2044" s="47"/>
      <c r="C2044" s="40"/>
      <c r="D2044" s="40">
        <v>1.1565179332706941</v>
      </c>
      <c r="E2044" s="25">
        <f>$F$1344</f>
        <v>4</v>
      </c>
      <c r="G2044" s="47"/>
      <c r="H2044" s="40"/>
      <c r="I2044" s="40">
        <v>0.50396254251306516</v>
      </c>
      <c r="J2044" s="25">
        <f>$K$1095</f>
        <v>2</v>
      </c>
    </row>
    <row r="2045" spans="2:10" x14ac:dyDescent="0.25">
      <c r="B2045" s="47"/>
      <c r="C2045" s="40"/>
      <c r="D2045" s="40">
        <v>1.1565179332706941</v>
      </c>
      <c r="E2045" s="25">
        <v>0</v>
      </c>
      <c r="G2045" s="47"/>
      <c r="H2045" s="40"/>
      <c r="I2045" s="40">
        <v>0.50396254251306516</v>
      </c>
      <c r="J2045" s="25">
        <v>0</v>
      </c>
    </row>
    <row r="2046" spans="2:10" x14ac:dyDescent="0.25">
      <c r="B2046" s="47"/>
      <c r="C2046" s="40"/>
      <c r="D2046" s="40">
        <v>1.1658011615343908</v>
      </c>
      <c r="E2046" s="25">
        <v>0</v>
      </c>
      <c r="G2046" s="47"/>
      <c r="H2046" s="40"/>
      <c r="I2046" s="40">
        <v>0.50927567997810463</v>
      </c>
      <c r="J2046" s="25">
        <v>0</v>
      </c>
    </row>
    <row r="2047" spans="2:10" x14ac:dyDescent="0.25">
      <c r="B2047" s="47"/>
      <c r="C2047" s="40"/>
      <c r="D2047" s="40">
        <v>1.1658011615343908</v>
      </c>
      <c r="E2047" s="25">
        <f>$F$1344</f>
        <v>4</v>
      </c>
      <c r="G2047" s="47"/>
      <c r="H2047" s="40"/>
      <c r="I2047" s="40">
        <v>0.50927567997810463</v>
      </c>
      <c r="J2047" s="25">
        <f>$K$1095</f>
        <v>2</v>
      </c>
    </row>
    <row r="2048" spans="2:10" x14ac:dyDescent="0.25">
      <c r="B2048" s="47"/>
      <c r="C2048" s="40"/>
      <c r="D2048" s="40">
        <v>1.1750843897980874</v>
      </c>
      <c r="E2048" s="25">
        <f>$F$1344</f>
        <v>4</v>
      </c>
      <c r="G2048" s="47"/>
      <c r="H2048" s="40"/>
      <c r="I2048" s="40">
        <v>0.51458881744314422</v>
      </c>
      <c r="J2048" s="25">
        <f>$K$1095</f>
        <v>2</v>
      </c>
    </row>
    <row r="2049" spans="2:10" x14ac:dyDescent="0.25">
      <c r="B2049" s="47"/>
      <c r="C2049" s="40"/>
      <c r="D2049" s="40">
        <v>1.1750843897980874</v>
      </c>
      <c r="E2049" s="25">
        <v>0</v>
      </c>
      <c r="G2049" s="47"/>
      <c r="H2049" s="40"/>
      <c r="I2049" s="40">
        <v>0.51458881744314422</v>
      </c>
      <c r="J2049" s="25">
        <v>0</v>
      </c>
    </row>
    <row r="2050" spans="2:10" x14ac:dyDescent="0.25">
      <c r="B2050" s="47"/>
      <c r="C2050" s="40"/>
      <c r="D2050" s="40">
        <v>1.1843676180617841</v>
      </c>
      <c r="E2050" s="25">
        <v>0</v>
      </c>
      <c r="G2050" s="47"/>
      <c r="H2050" s="40"/>
      <c r="I2050" s="40">
        <v>0.51990195490818369</v>
      </c>
      <c r="J2050" s="25">
        <v>0</v>
      </c>
    </row>
    <row r="2051" spans="2:10" x14ac:dyDescent="0.25">
      <c r="B2051" s="47"/>
      <c r="C2051" s="40"/>
      <c r="D2051" s="40">
        <v>1.1843676180617841</v>
      </c>
      <c r="E2051" s="25">
        <f>$F$1344</f>
        <v>4</v>
      </c>
      <c r="G2051" s="47"/>
      <c r="H2051" s="40"/>
      <c r="I2051" s="40">
        <v>0.51990195490818369</v>
      </c>
      <c r="J2051" s="25">
        <f>$K$1095</f>
        <v>2</v>
      </c>
    </row>
    <row r="2052" spans="2:10" x14ac:dyDescent="0.25">
      <c r="B2052" s="47"/>
      <c r="C2052" s="40"/>
      <c r="D2052" s="40">
        <v>1.1936508463254809</v>
      </c>
      <c r="E2052" s="25">
        <f>$F$1344</f>
        <v>4</v>
      </c>
      <c r="G2052" s="47"/>
      <c r="H2052" s="40"/>
      <c r="I2052" s="40">
        <v>0.52521509237322328</v>
      </c>
      <c r="J2052" s="25">
        <f>$K$1095</f>
        <v>2</v>
      </c>
    </row>
    <row r="2053" spans="2:10" x14ac:dyDescent="0.25">
      <c r="B2053" s="47"/>
      <c r="C2053" s="40"/>
      <c r="D2053" s="40">
        <v>1.1936508463254809</v>
      </c>
      <c r="E2053" s="25">
        <v>0</v>
      </c>
      <c r="G2053" s="47"/>
      <c r="H2053" s="40"/>
      <c r="I2053" s="40">
        <v>0.52521509237322328</v>
      </c>
      <c r="J2053" s="25">
        <v>0</v>
      </c>
    </row>
    <row r="2054" spans="2:10" x14ac:dyDescent="0.25">
      <c r="B2054" s="47"/>
      <c r="C2054" s="40"/>
      <c r="D2054" s="40">
        <v>1.2029340745891777</v>
      </c>
      <c r="E2054" s="25">
        <v>0</v>
      </c>
      <c r="G2054" s="47"/>
      <c r="H2054" s="40"/>
      <c r="I2054" s="40">
        <v>0.53052822983826275</v>
      </c>
      <c r="J2054" s="25">
        <v>0</v>
      </c>
    </row>
    <row r="2055" spans="2:10" x14ac:dyDescent="0.25">
      <c r="B2055" s="47"/>
      <c r="C2055" s="40"/>
      <c r="D2055" s="40">
        <v>1.2029340745891777</v>
      </c>
      <c r="E2055" s="25">
        <f>$F$1344</f>
        <v>4</v>
      </c>
      <c r="G2055" s="47"/>
      <c r="H2055" s="40"/>
      <c r="I2055" s="40">
        <v>0.53052822983826275</v>
      </c>
      <c r="J2055" s="25">
        <f>$K$1095</f>
        <v>2</v>
      </c>
    </row>
    <row r="2056" spans="2:10" x14ac:dyDescent="0.25">
      <c r="B2056" s="47"/>
      <c r="C2056" s="40"/>
      <c r="D2056" s="40">
        <v>1.2122173028528744</v>
      </c>
      <c r="E2056" s="25">
        <f>$F$1344</f>
        <v>4</v>
      </c>
      <c r="G2056" s="47"/>
      <c r="H2056" s="40"/>
      <c r="I2056" s="40">
        <v>0.53584136730330223</v>
      </c>
      <c r="J2056" s="25">
        <f>$K$1095</f>
        <v>2</v>
      </c>
    </row>
    <row r="2057" spans="2:10" x14ac:dyDescent="0.25">
      <c r="B2057" s="47"/>
      <c r="C2057" s="40"/>
      <c r="D2057" s="40">
        <v>1.2122173028528744</v>
      </c>
      <c r="E2057" s="25">
        <v>0</v>
      </c>
      <c r="G2057" s="47"/>
      <c r="H2057" s="40"/>
      <c r="I2057" s="40">
        <v>0.53584136730330223</v>
      </c>
      <c r="J2057" s="25">
        <v>0</v>
      </c>
    </row>
    <row r="2058" spans="2:10" x14ac:dyDescent="0.25">
      <c r="B2058" s="47"/>
      <c r="C2058" s="40"/>
      <c r="D2058" s="40">
        <v>1.2215005311165712</v>
      </c>
      <c r="E2058" s="25">
        <v>0</v>
      </c>
      <c r="G2058" s="47"/>
      <c r="H2058" s="40"/>
      <c r="I2058" s="40">
        <v>0.54115450476834182</v>
      </c>
      <c r="J2058" s="25">
        <v>0</v>
      </c>
    </row>
    <row r="2059" spans="2:10" x14ac:dyDescent="0.25">
      <c r="B2059" s="47"/>
      <c r="C2059" s="40"/>
      <c r="D2059" s="40">
        <v>1.2215005311165712</v>
      </c>
      <c r="E2059" s="25">
        <f>$F$1344</f>
        <v>4</v>
      </c>
      <c r="G2059" s="47"/>
      <c r="H2059" s="40"/>
      <c r="I2059" s="40">
        <v>0.54115450476834182</v>
      </c>
      <c r="J2059" s="25">
        <f>$K$1095</f>
        <v>2</v>
      </c>
    </row>
    <row r="2060" spans="2:10" x14ac:dyDescent="0.25">
      <c r="B2060" s="47"/>
      <c r="C2060" s="40"/>
      <c r="D2060" s="40">
        <v>1.230783759380268</v>
      </c>
      <c r="E2060" s="25">
        <f>$F$1344</f>
        <v>4</v>
      </c>
      <c r="G2060" s="47"/>
      <c r="H2060" s="40"/>
      <c r="I2060" s="40">
        <v>0.54646764223338129</v>
      </c>
      <c r="J2060" s="25">
        <f>$K$1095</f>
        <v>2</v>
      </c>
    </row>
    <row r="2061" spans="2:10" x14ac:dyDescent="0.25">
      <c r="B2061" s="47"/>
      <c r="C2061" s="40"/>
      <c r="D2061" s="40">
        <v>1.230783759380268</v>
      </c>
      <c r="E2061" s="25">
        <v>0</v>
      </c>
      <c r="G2061" s="47"/>
      <c r="H2061" s="40"/>
      <c r="I2061" s="40">
        <v>0.54646764223338129</v>
      </c>
      <c r="J2061" s="25">
        <v>0</v>
      </c>
    </row>
    <row r="2062" spans="2:10" x14ac:dyDescent="0.25">
      <c r="B2062" s="47"/>
      <c r="C2062" s="40"/>
      <c r="D2062" s="40">
        <v>1.2400669876439645</v>
      </c>
      <c r="E2062" s="25">
        <v>0</v>
      </c>
      <c r="G2062" s="47"/>
      <c r="H2062" s="40"/>
      <c r="I2062" s="40">
        <v>0.55178077969842088</v>
      </c>
      <c r="J2062" s="25">
        <v>0</v>
      </c>
    </row>
    <row r="2063" spans="2:10" x14ac:dyDescent="0.25">
      <c r="B2063" s="47"/>
      <c r="C2063" s="40"/>
      <c r="D2063" s="40">
        <v>1.2400669876439645</v>
      </c>
      <c r="E2063" s="25">
        <f>$F$1344</f>
        <v>4</v>
      </c>
      <c r="G2063" s="47"/>
      <c r="H2063" s="40"/>
      <c r="I2063" s="40">
        <v>0.55178077969842088</v>
      </c>
      <c r="J2063" s="25">
        <f>$K$1095</f>
        <v>2</v>
      </c>
    </row>
    <row r="2064" spans="2:10" x14ac:dyDescent="0.25">
      <c r="B2064" s="47"/>
      <c r="C2064" s="40"/>
      <c r="D2064" s="40">
        <v>1.2493502159076613</v>
      </c>
      <c r="E2064" s="25">
        <f>$F$1344</f>
        <v>4</v>
      </c>
      <c r="G2064" s="47"/>
      <c r="H2064" s="40"/>
      <c r="I2064" s="40">
        <v>0.55709391716346035</v>
      </c>
      <c r="J2064" s="25">
        <f>$K$1095</f>
        <v>2</v>
      </c>
    </row>
    <row r="2065" spans="2:10" x14ac:dyDescent="0.25">
      <c r="B2065" s="47"/>
      <c r="C2065" s="40"/>
      <c r="D2065" s="40">
        <v>1.2493502159076613</v>
      </c>
      <c r="E2065" s="25">
        <v>0</v>
      </c>
      <c r="G2065" s="47"/>
      <c r="H2065" s="40"/>
      <c r="I2065" s="40">
        <v>0.55709391716346035</v>
      </c>
      <c r="J2065" s="25">
        <v>0</v>
      </c>
    </row>
    <row r="2066" spans="2:10" x14ac:dyDescent="0.25">
      <c r="B2066" s="47"/>
      <c r="C2066" s="40"/>
      <c r="D2066" s="40">
        <v>1.258633444171358</v>
      </c>
      <c r="E2066" s="25">
        <v>0</v>
      </c>
      <c r="G2066" s="47"/>
      <c r="H2066" s="40"/>
      <c r="I2066" s="40">
        <v>0.56240705462849983</v>
      </c>
      <c r="J2066" s="25">
        <v>0</v>
      </c>
    </row>
    <row r="2067" spans="2:10" x14ac:dyDescent="0.25">
      <c r="B2067" s="47"/>
      <c r="C2067" s="40"/>
      <c r="D2067" s="40">
        <v>1.258633444171358</v>
      </c>
      <c r="E2067" s="25">
        <f>$F$1344</f>
        <v>4</v>
      </c>
      <c r="G2067" s="47"/>
      <c r="H2067" s="40"/>
      <c r="I2067" s="40">
        <v>0.56240705462849983</v>
      </c>
      <c r="J2067" s="25">
        <f>$K$1095</f>
        <v>2</v>
      </c>
    </row>
    <row r="2068" spans="2:10" x14ac:dyDescent="0.25">
      <c r="B2068" s="47"/>
      <c r="C2068" s="40"/>
      <c r="D2068" s="40">
        <v>1.2679166724350548</v>
      </c>
      <c r="E2068" s="25">
        <f>$F$1344</f>
        <v>4</v>
      </c>
      <c r="G2068" s="47"/>
      <c r="H2068" s="40"/>
      <c r="I2068" s="40">
        <v>0.56772019209353941</v>
      </c>
      <c r="J2068" s="25">
        <f>$K$1095</f>
        <v>2</v>
      </c>
    </row>
    <row r="2069" spans="2:10" x14ac:dyDescent="0.25">
      <c r="B2069" s="47"/>
      <c r="C2069" s="40"/>
      <c r="D2069" s="40">
        <v>1.2679166724350548</v>
      </c>
      <c r="E2069" s="25">
        <v>0</v>
      </c>
      <c r="G2069" s="47"/>
      <c r="H2069" s="40"/>
      <c r="I2069" s="40">
        <v>0.56772019209353941</v>
      </c>
      <c r="J2069" s="25">
        <v>0</v>
      </c>
    </row>
    <row r="2070" spans="2:10" x14ac:dyDescent="0.25">
      <c r="B2070" s="47"/>
      <c r="C2070" s="40"/>
      <c r="D2070" s="40">
        <v>1.2771999006987516</v>
      </c>
      <c r="E2070" s="25">
        <v>0</v>
      </c>
      <c r="G2070" s="47"/>
      <c r="H2070" s="40"/>
      <c r="I2070" s="40">
        <v>0.57303332955857889</v>
      </c>
      <c r="J2070" s="25">
        <v>0</v>
      </c>
    </row>
    <row r="2071" spans="2:10" x14ac:dyDescent="0.25">
      <c r="B2071" s="47"/>
      <c r="C2071" s="40"/>
      <c r="D2071" s="40">
        <v>1.2771999006987516</v>
      </c>
      <c r="E2071" s="25">
        <f>$F$1344</f>
        <v>4</v>
      </c>
      <c r="G2071" s="47"/>
      <c r="H2071" s="40"/>
      <c r="I2071" s="40">
        <v>0.57303332955857889</v>
      </c>
      <c r="J2071" s="25">
        <f>$K$1095</f>
        <v>2</v>
      </c>
    </row>
    <row r="2072" spans="2:10" x14ac:dyDescent="0.25">
      <c r="B2072" s="47"/>
      <c r="C2072" s="40"/>
      <c r="D2072" s="40">
        <v>1.2864831289624483</v>
      </c>
      <c r="E2072" s="25">
        <f>$F$1344</f>
        <v>4</v>
      </c>
      <c r="G2072" s="47"/>
      <c r="H2072" s="40"/>
      <c r="I2072" s="40">
        <v>0.57834646702361847</v>
      </c>
      <c r="J2072" s="25">
        <f>$K$1095</f>
        <v>2</v>
      </c>
    </row>
    <row r="2073" spans="2:10" x14ac:dyDescent="0.25">
      <c r="B2073" s="47"/>
      <c r="C2073" s="40"/>
      <c r="D2073" s="40">
        <v>1.2864831289624483</v>
      </c>
      <c r="E2073" s="25">
        <v>0</v>
      </c>
      <c r="G2073" s="47"/>
      <c r="H2073" s="40"/>
      <c r="I2073" s="40">
        <v>0.57834646702361847</v>
      </c>
      <c r="J2073" s="25">
        <v>0</v>
      </c>
    </row>
    <row r="2074" spans="2:10" x14ac:dyDescent="0.25">
      <c r="B2074" s="47"/>
      <c r="C2074" s="40"/>
      <c r="D2074" s="40">
        <v>1.2957663572261451</v>
      </c>
      <c r="E2074" s="25">
        <v>0</v>
      </c>
      <c r="G2074" s="47"/>
      <c r="H2074" s="40"/>
      <c r="I2074" s="40">
        <v>0.58365960448865795</v>
      </c>
      <c r="J2074" s="25">
        <v>0</v>
      </c>
    </row>
    <row r="2075" spans="2:10" x14ac:dyDescent="0.25">
      <c r="B2075" s="47"/>
      <c r="C2075" s="40"/>
      <c r="D2075" s="40">
        <v>1.2957663572261451</v>
      </c>
      <c r="E2075" s="25">
        <f>$F$1344</f>
        <v>4</v>
      </c>
      <c r="G2075" s="47"/>
      <c r="H2075" s="40"/>
      <c r="I2075" s="40">
        <v>0.58365960448865795</v>
      </c>
      <c r="J2075" s="25">
        <f>$K$1095</f>
        <v>2</v>
      </c>
    </row>
    <row r="2076" spans="2:10" x14ac:dyDescent="0.25">
      <c r="B2076" s="47"/>
      <c r="C2076" s="40"/>
      <c r="D2076" s="40">
        <v>1.2957663572261451</v>
      </c>
      <c r="E2076" s="25">
        <f>$F$1344</f>
        <v>4</v>
      </c>
      <c r="G2076" s="47"/>
      <c r="H2076" s="40"/>
      <c r="I2076" s="40">
        <v>0.58897274195369742</v>
      </c>
      <c r="J2076" s="25">
        <f>$K$1095</f>
        <v>2</v>
      </c>
    </row>
    <row r="2077" spans="2:10" x14ac:dyDescent="0.25">
      <c r="B2077" s="47"/>
      <c r="C2077" s="40"/>
      <c r="D2077" s="40">
        <v>1.2957663572261451</v>
      </c>
      <c r="E2077" s="25">
        <v>0</v>
      </c>
      <c r="G2077" s="47"/>
      <c r="H2077" s="40"/>
      <c r="I2077" s="40">
        <v>0.58897274195369742</v>
      </c>
      <c r="J2077" s="25">
        <v>0</v>
      </c>
    </row>
    <row r="2078" spans="2:10" x14ac:dyDescent="0.25">
      <c r="B2078" s="47"/>
      <c r="C2078" s="40"/>
      <c r="D2078" s="40">
        <v>1.2957663572261451</v>
      </c>
      <c r="E2078" s="25">
        <v>0</v>
      </c>
      <c r="G2078" s="47"/>
      <c r="H2078" s="40"/>
      <c r="I2078" s="40">
        <v>0.59428587941873701</v>
      </c>
      <c r="J2078" s="25">
        <v>0</v>
      </c>
    </row>
    <row r="2079" spans="2:10" x14ac:dyDescent="0.25">
      <c r="B2079" s="47"/>
      <c r="C2079" s="40"/>
      <c r="D2079" s="40">
        <v>1.2957663572261451</v>
      </c>
      <c r="E2079" s="25">
        <f>$F$1345</f>
        <v>2</v>
      </c>
      <c r="G2079" s="47"/>
      <c r="H2079" s="40"/>
      <c r="I2079" s="40">
        <v>0.59428587941873701</v>
      </c>
      <c r="J2079" s="25">
        <f>$K$1095</f>
        <v>2</v>
      </c>
    </row>
    <row r="2080" spans="2:10" x14ac:dyDescent="0.25">
      <c r="B2080" s="47"/>
      <c r="C2080" s="40"/>
      <c r="D2080" s="40">
        <v>1.3050495854898418</v>
      </c>
      <c r="E2080" s="25">
        <f>$F$1345</f>
        <v>2</v>
      </c>
      <c r="G2080" s="47"/>
      <c r="H2080" s="40"/>
      <c r="I2080" s="40">
        <v>0.59959901688377648</v>
      </c>
      <c r="J2080" s="25">
        <f>$K$1095</f>
        <v>2</v>
      </c>
    </row>
    <row r="2081" spans="2:10" x14ac:dyDescent="0.25">
      <c r="B2081" s="47"/>
      <c r="C2081" s="40"/>
      <c r="D2081" s="40">
        <v>1.3050495854898418</v>
      </c>
      <c r="E2081" s="25">
        <v>0</v>
      </c>
      <c r="G2081" s="47"/>
      <c r="H2081" s="40"/>
      <c r="I2081" s="40">
        <v>0.59959901688377648</v>
      </c>
      <c r="J2081" s="25">
        <v>0</v>
      </c>
    </row>
    <row r="2082" spans="2:10" x14ac:dyDescent="0.25">
      <c r="B2082" s="47"/>
      <c r="C2082" s="40"/>
      <c r="D2082" s="40">
        <v>1.3143328137535386</v>
      </c>
      <c r="E2082" s="25">
        <v>0</v>
      </c>
      <c r="G2082" s="47"/>
      <c r="H2082" s="40"/>
      <c r="I2082" s="40">
        <v>0.60491215434881607</v>
      </c>
      <c r="J2082" s="25">
        <v>0</v>
      </c>
    </row>
    <row r="2083" spans="2:10" x14ac:dyDescent="0.25">
      <c r="B2083" s="47"/>
      <c r="C2083" s="40"/>
      <c r="D2083" s="40">
        <v>1.3143328137535386</v>
      </c>
      <c r="E2083" s="25">
        <f>$F$1345</f>
        <v>2</v>
      </c>
      <c r="G2083" s="47"/>
      <c r="H2083" s="40"/>
      <c r="I2083" s="40">
        <v>0.60491215434881607</v>
      </c>
      <c r="J2083" s="25">
        <f>$K$1095</f>
        <v>2</v>
      </c>
    </row>
    <row r="2084" spans="2:10" x14ac:dyDescent="0.25">
      <c r="B2084" s="47"/>
      <c r="C2084" s="40"/>
      <c r="D2084" s="40">
        <v>1.3236160420172354</v>
      </c>
      <c r="E2084" s="25">
        <f>$F$1345</f>
        <v>2</v>
      </c>
      <c r="G2084" s="47"/>
      <c r="H2084" s="40"/>
      <c r="I2084" s="40">
        <v>0.61022529181385554</v>
      </c>
      <c r="J2084" s="25">
        <f>$K$1095</f>
        <v>2</v>
      </c>
    </row>
    <row r="2085" spans="2:10" x14ac:dyDescent="0.25">
      <c r="B2085" s="47"/>
      <c r="C2085" s="40"/>
      <c r="D2085" s="40">
        <v>1.3236160420172354</v>
      </c>
      <c r="E2085" s="25">
        <v>0</v>
      </c>
      <c r="G2085" s="47"/>
      <c r="H2085" s="40"/>
      <c r="I2085" s="40">
        <v>0.61022529181385554</v>
      </c>
      <c r="J2085" s="25">
        <v>0</v>
      </c>
    </row>
    <row r="2086" spans="2:10" x14ac:dyDescent="0.25">
      <c r="B2086" s="47"/>
      <c r="C2086" s="40"/>
      <c r="D2086" s="40">
        <v>1.3328992702809321</v>
      </c>
      <c r="E2086" s="25">
        <v>0</v>
      </c>
      <c r="G2086" s="47"/>
      <c r="H2086" s="40"/>
      <c r="I2086" s="40">
        <v>0.61553842927889502</v>
      </c>
      <c r="J2086" s="25">
        <v>0</v>
      </c>
    </row>
    <row r="2087" spans="2:10" x14ac:dyDescent="0.25">
      <c r="B2087" s="47"/>
      <c r="C2087" s="40"/>
      <c r="D2087" s="40">
        <v>1.3328992702809321</v>
      </c>
      <c r="E2087" s="25">
        <f>$F$1345</f>
        <v>2</v>
      </c>
      <c r="G2087" s="47"/>
      <c r="H2087" s="40"/>
      <c r="I2087" s="40">
        <v>0.61553842927889502</v>
      </c>
      <c r="J2087" s="25">
        <f>$K$1095</f>
        <v>2</v>
      </c>
    </row>
    <row r="2088" spans="2:10" x14ac:dyDescent="0.25">
      <c r="B2088" s="47"/>
      <c r="C2088" s="40"/>
      <c r="D2088" s="40">
        <v>1.3421824985446287</v>
      </c>
      <c r="E2088" s="25">
        <f>$F$1345</f>
        <v>2</v>
      </c>
      <c r="G2088" s="47"/>
      <c r="H2088" s="40"/>
      <c r="I2088" s="40">
        <v>0.6208515667439346</v>
      </c>
      <c r="J2088" s="25">
        <f>$K$1095</f>
        <v>2</v>
      </c>
    </row>
    <row r="2089" spans="2:10" x14ac:dyDescent="0.25">
      <c r="B2089" s="47"/>
      <c r="C2089" s="40"/>
      <c r="D2089" s="40">
        <v>1.3421824985446287</v>
      </c>
      <c r="E2089" s="25">
        <v>0</v>
      </c>
      <c r="G2089" s="47"/>
      <c r="H2089" s="40"/>
      <c r="I2089" s="40">
        <v>0.6208515667439346</v>
      </c>
      <c r="J2089" s="25">
        <v>0</v>
      </c>
    </row>
    <row r="2090" spans="2:10" x14ac:dyDescent="0.25">
      <c r="B2090" s="47"/>
      <c r="C2090" s="40"/>
      <c r="D2090" s="40">
        <v>1.3514657268083254</v>
      </c>
      <c r="E2090" s="25">
        <v>0</v>
      </c>
      <c r="G2090" s="47"/>
      <c r="H2090" s="40"/>
      <c r="I2090" s="40">
        <v>0.62616470420897408</v>
      </c>
      <c r="J2090" s="25">
        <v>0</v>
      </c>
    </row>
    <row r="2091" spans="2:10" x14ac:dyDescent="0.25">
      <c r="B2091" s="47"/>
      <c r="C2091" s="40"/>
      <c r="D2091" s="40">
        <v>1.3514657268083254</v>
      </c>
      <c r="E2091" s="25">
        <f>$F$1345</f>
        <v>2</v>
      </c>
      <c r="G2091" s="47"/>
      <c r="H2091" s="40"/>
      <c r="I2091" s="40">
        <v>0.62616470420897408</v>
      </c>
      <c r="J2091" s="25">
        <f>$K$1095</f>
        <v>2</v>
      </c>
    </row>
    <row r="2092" spans="2:10" x14ac:dyDescent="0.25">
      <c r="B2092" s="47"/>
      <c r="C2092" s="40"/>
      <c r="D2092" s="40">
        <v>1.3607489550720222</v>
      </c>
      <c r="E2092" s="25">
        <f>$F$1345</f>
        <v>2</v>
      </c>
      <c r="G2092" s="47"/>
      <c r="H2092" s="40"/>
      <c r="I2092" s="40">
        <v>0.63147784167401366</v>
      </c>
      <c r="J2092" s="25">
        <f>$K$1095</f>
        <v>2</v>
      </c>
    </row>
    <row r="2093" spans="2:10" x14ac:dyDescent="0.25">
      <c r="B2093" s="47"/>
      <c r="C2093" s="40"/>
      <c r="D2093" s="40">
        <v>1.3607489550720222</v>
      </c>
      <c r="E2093" s="25">
        <v>0</v>
      </c>
      <c r="G2093" s="47"/>
      <c r="H2093" s="40"/>
      <c r="I2093" s="40">
        <v>0.63147784167401366</v>
      </c>
      <c r="J2093" s="25">
        <v>0</v>
      </c>
    </row>
    <row r="2094" spans="2:10" x14ac:dyDescent="0.25">
      <c r="B2094" s="47"/>
      <c r="C2094" s="40"/>
      <c r="D2094" s="40">
        <v>1.370032183335719</v>
      </c>
      <c r="E2094" s="25">
        <v>0</v>
      </c>
      <c r="G2094" s="47"/>
      <c r="H2094" s="40"/>
      <c r="I2094" s="40">
        <v>0.63679097913905314</v>
      </c>
      <c r="J2094" s="25">
        <v>0</v>
      </c>
    </row>
    <row r="2095" spans="2:10" x14ac:dyDescent="0.25">
      <c r="B2095" s="47"/>
      <c r="C2095" s="40"/>
      <c r="D2095" s="40">
        <v>1.370032183335719</v>
      </c>
      <c r="E2095" s="25">
        <f>$F$1345</f>
        <v>2</v>
      </c>
      <c r="G2095" s="47"/>
      <c r="H2095" s="40"/>
      <c r="I2095" s="40">
        <v>0.63679097913905314</v>
      </c>
      <c r="J2095" s="25">
        <f>$K$1095</f>
        <v>2</v>
      </c>
    </row>
    <row r="2096" spans="2:10" x14ac:dyDescent="0.25">
      <c r="B2096" s="47"/>
      <c r="C2096" s="40"/>
      <c r="D2096" s="40">
        <v>1.3793154115994157</v>
      </c>
      <c r="E2096" s="25">
        <f>$F$1345</f>
        <v>2</v>
      </c>
      <c r="G2096" s="47"/>
      <c r="H2096" s="40"/>
      <c r="I2096" s="40">
        <v>0.64210411660409261</v>
      </c>
      <c r="J2096" s="25">
        <f>$K$1095</f>
        <v>2</v>
      </c>
    </row>
    <row r="2097" spans="2:10" x14ac:dyDescent="0.25">
      <c r="B2097" s="47"/>
      <c r="C2097" s="40"/>
      <c r="D2097" s="40">
        <v>1.3793154115994157</v>
      </c>
      <c r="E2097" s="25">
        <v>0</v>
      </c>
      <c r="G2097" s="47"/>
      <c r="H2097" s="40"/>
      <c r="I2097" s="40">
        <v>0.64210411660409261</v>
      </c>
      <c r="J2097" s="25">
        <v>0</v>
      </c>
    </row>
    <row r="2098" spans="2:10" x14ac:dyDescent="0.25">
      <c r="B2098" s="47"/>
      <c r="C2098" s="40"/>
      <c r="D2098" s="40">
        <v>1.3885986398631125</v>
      </c>
      <c r="E2098" s="25">
        <v>0</v>
      </c>
      <c r="G2098" s="47"/>
      <c r="H2098" s="40"/>
      <c r="I2098" s="40">
        <v>0.6474172540691322</v>
      </c>
      <c r="J2098" s="25">
        <v>0</v>
      </c>
    </row>
    <row r="2099" spans="2:10" x14ac:dyDescent="0.25">
      <c r="B2099" s="47"/>
      <c r="C2099" s="40"/>
      <c r="D2099" s="40">
        <v>1.3885986398631125</v>
      </c>
      <c r="E2099" s="25">
        <f>$F$1345</f>
        <v>2</v>
      </c>
      <c r="G2099" s="47"/>
      <c r="H2099" s="40"/>
      <c r="I2099" s="40">
        <v>0.6474172540691322</v>
      </c>
      <c r="J2099" s="25">
        <f>$K$1095</f>
        <v>2</v>
      </c>
    </row>
    <row r="2100" spans="2:10" x14ac:dyDescent="0.25">
      <c r="B2100" s="47"/>
      <c r="C2100" s="40"/>
      <c r="D2100" s="40">
        <v>1.3978818681268093</v>
      </c>
      <c r="E2100" s="25">
        <f>$F$1345</f>
        <v>2</v>
      </c>
      <c r="G2100" s="47"/>
      <c r="H2100" s="40"/>
      <c r="I2100" s="40">
        <v>0.65273039153417167</v>
      </c>
      <c r="J2100" s="25">
        <f>$K$1095</f>
        <v>2</v>
      </c>
    </row>
    <row r="2101" spans="2:10" x14ac:dyDescent="0.25">
      <c r="B2101" s="47"/>
      <c r="C2101" s="40"/>
      <c r="D2101" s="40">
        <v>1.3978818681268093</v>
      </c>
      <c r="E2101" s="25">
        <v>0</v>
      </c>
      <c r="G2101" s="47"/>
      <c r="H2101" s="40"/>
      <c r="I2101" s="40">
        <v>0.65273039153417167</v>
      </c>
      <c r="J2101" s="25">
        <v>0</v>
      </c>
    </row>
    <row r="2102" spans="2:10" x14ac:dyDescent="0.25">
      <c r="B2102" s="47"/>
      <c r="C2102" s="40"/>
      <c r="D2102" s="40">
        <v>1.4071650963905058</v>
      </c>
      <c r="E2102" s="25">
        <v>0</v>
      </c>
      <c r="G2102" s="47"/>
      <c r="H2102" s="40"/>
      <c r="I2102" s="40">
        <v>0.65804352899921126</v>
      </c>
      <c r="J2102" s="25">
        <v>0</v>
      </c>
    </row>
    <row r="2103" spans="2:10" x14ac:dyDescent="0.25">
      <c r="B2103" s="47"/>
      <c r="C2103" s="40"/>
      <c r="D2103" s="40">
        <v>1.4071650963905058</v>
      </c>
      <c r="E2103" s="25">
        <f>$F$1345</f>
        <v>2</v>
      </c>
      <c r="G2103" s="47"/>
      <c r="H2103" s="40"/>
      <c r="I2103" s="40">
        <v>0.65804352899921126</v>
      </c>
      <c r="J2103" s="25">
        <f>$K$1095</f>
        <v>2</v>
      </c>
    </row>
    <row r="2104" spans="2:10" x14ac:dyDescent="0.25">
      <c r="B2104" s="47"/>
      <c r="C2104" s="40"/>
      <c r="D2104" s="40">
        <v>1.4164483246542026</v>
      </c>
      <c r="E2104" s="25">
        <f>$F$1345</f>
        <v>2</v>
      </c>
      <c r="G2104" s="47"/>
      <c r="H2104" s="40"/>
      <c r="I2104" s="40">
        <v>0.66335666646425073</v>
      </c>
      <c r="J2104" s="25">
        <f>$K$1095</f>
        <v>2</v>
      </c>
    </row>
    <row r="2105" spans="2:10" x14ac:dyDescent="0.25">
      <c r="B2105" s="47"/>
      <c r="C2105" s="40"/>
      <c r="D2105" s="40">
        <v>1.4164483246542026</v>
      </c>
      <c r="E2105" s="25">
        <v>0</v>
      </c>
      <c r="G2105" s="47"/>
      <c r="H2105" s="40"/>
      <c r="I2105" s="40">
        <v>0.66335666646425073</v>
      </c>
      <c r="J2105" s="25">
        <v>0</v>
      </c>
    </row>
    <row r="2106" spans="2:10" x14ac:dyDescent="0.25">
      <c r="B2106" s="47"/>
      <c r="C2106" s="40"/>
      <c r="D2106" s="40">
        <v>1.4257315529178993</v>
      </c>
      <c r="E2106" s="25">
        <v>0</v>
      </c>
      <c r="G2106" s="47"/>
      <c r="H2106" s="40"/>
      <c r="I2106" s="40">
        <v>0.66866980392929021</v>
      </c>
      <c r="J2106" s="25">
        <v>0</v>
      </c>
    </row>
    <row r="2107" spans="2:10" x14ac:dyDescent="0.25">
      <c r="B2107" s="47"/>
      <c r="C2107" s="40"/>
      <c r="D2107" s="40">
        <v>1.4257315529178993</v>
      </c>
      <c r="E2107" s="25">
        <f>$F$1345</f>
        <v>2</v>
      </c>
      <c r="G2107" s="47"/>
      <c r="H2107" s="40"/>
      <c r="I2107" s="40">
        <v>0.66866980392929021</v>
      </c>
      <c r="J2107" s="25">
        <f>$K$1095</f>
        <v>2</v>
      </c>
    </row>
    <row r="2108" spans="2:10" x14ac:dyDescent="0.25">
      <c r="B2108" s="47"/>
      <c r="C2108" s="40"/>
      <c r="D2108" s="40">
        <v>1.4350147811815961</v>
      </c>
      <c r="E2108" s="25">
        <f>$F$1345</f>
        <v>2</v>
      </c>
      <c r="G2108" s="47"/>
      <c r="H2108" s="40"/>
      <c r="I2108" s="40">
        <v>0.67398294139432979</v>
      </c>
      <c r="J2108" s="25">
        <f>$K$1095</f>
        <v>2</v>
      </c>
    </row>
    <row r="2109" spans="2:10" x14ac:dyDescent="0.25">
      <c r="B2109" s="47"/>
      <c r="C2109" s="40"/>
      <c r="D2109" s="40">
        <v>1.4350147811815961</v>
      </c>
      <c r="E2109" s="25">
        <v>0</v>
      </c>
      <c r="G2109" s="47"/>
      <c r="H2109" s="40"/>
      <c r="I2109" s="40">
        <v>0.67398294139432979</v>
      </c>
      <c r="J2109" s="25">
        <v>0</v>
      </c>
    </row>
    <row r="2110" spans="2:10" x14ac:dyDescent="0.25">
      <c r="B2110" s="47"/>
      <c r="C2110" s="40"/>
      <c r="D2110" s="40">
        <v>1.4442980094452929</v>
      </c>
      <c r="E2110" s="25">
        <v>0</v>
      </c>
      <c r="G2110" s="47"/>
      <c r="H2110" s="40"/>
      <c r="I2110" s="40">
        <v>0.67929607885936927</v>
      </c>
      <c r="J2110" s="25">
        <v>0</v>
      </c>
    </row>
    <row r="2111" spans="2:10" x14ac:dyDescent="0.25">
      <c r="B2111" s="47"/>
      <c r="C2111" s="40"/>
      <c r="D2111" s="40">
        <v>1.4442980094452929</v>
      </c>
      <c r="E2111" s="25">
        <f>$F$1345</f>
        <v>2</v>
      </c>
      <c r="G2111" s="47"/>
      <c r="H2111" s="40"/>
      <c r="I2111" s="40">
        <v>0.67929607885936927</v>
      </c>
      <c r="J2111" s="25">
        <f>$K$1095</f>
        <v>2</v>
      </c>
    </row>
    <row r="2112" spans="2:10" x14ac:dyDescent="0.25">
      <c r="B2112" s="47"/>
      <c r="C2112" s="40"/>
      <c r="D2112" s="40">
        <v>1.4535812377089896</v>
      </c>
      <c r="E2112" s="25">
        <f>$F$1345</f>
        <v>2</v>
      </c>
      <c r="G2112" s="47"/>
      <c r="H2112" s="40"/>
      <c r="I2112" s="40">
        <v>0.68460921632440885</v>
      </c>
      <c r="J2112" s="25">
        <f>$K$1095</f>
        <v>2</v>
      </c>
    </row>
    <row r="2113" spans="2:10" x14ac:dyDescent="0.25">
      <c r="B2113" s="47"/>
      <c r="C2113" s="40"/>
      <c r="D2113" s="40">
        <v>1.4535812377089896</v>
      </c>
      <c r="E2113" s="25">
        <v>0</v>
      </c>
      <c r="G2113" s="47"/>
      <c r="H2113" s="40"/>
      <c r="I2113" s="40">
        <v>0.68460921632440885</v>
      </c>
      <c r="J2113" s="25">
        <v>0</v>
      </c>
    </row>
    <row r="2114" spans="2:10" x14ac:dyDescent="0.25">
      <c r="B2114" s="47"/>
      <c r="C2114" s="40"/>
      <c r="D2114" s="40">
        <v>1.4628644659726864</v>
      </c>
      <c r="E2114" s="25">
        <v>0</v>
      </c>
      <c r="G2114" s="47"/>
      <c r="H2114" s="40"/>
      <c r="I2114" s="40">
        <v>0.68992235378944833</v>
      </c>
      <c r="J2114" s="25">
        <v>0</v>
      </c>
    </row>
    <row r="2115" spans="2:10" x14ac:dyDescent="0.25">
      <c r="B2115" s="47"/>
      <c r="C2115" s="40"/>
      <c r="D2115" s="40">
        <v>1.4628644659726864</v>
      </c>
      <c r="E2115" s="25">
        <f>$F$1345</f>
        <v>2</v>
      </c>
      <c r="G2115" s="47"/>
      <c r="H2115" s="40"/>
      <c r="I2115" s="40">
        <v>0.68992235378944833</v>
      </c>
      <c r="J2115" s="25">
        <f>$K$1095</f>
        <v>2</v>
      </c>
    </row>
    <row r="2116" spans="2:10" x14ac:dyDescent="0.25">
      <c r="B2116" s="47"/>
      <c r="C2116" s="40"/>
      <c r="D2116" s="40">
        <v>1.4721476942363831</v>
      </c>
      <c r="E2116" s="25">
        <f>$F$1345</f>
        <v>2</v>
      </c>
      <c r="G2116" s="47"/>
      <c r="H2116" s="40"/>
      <c r="I2116" s="40">
        <v>0.69523549125448791</v>
      </c>
      <c r="J2116" s="25">
        <f>$K$1095</f>
        <v>2</v>
      </c>
    </row>
    <row r="2117" spans="2:10" x14ac:dyDescent="0.25">
      <c r="B2117" s="47"/>
      <c r="C2117" s="40"/>
      <c r="D2117" s="40">
        <v>1.4721476942363831</v>
      </c>
      <c r="E2117" s="25">
        <v>0</v>
      </c>
      <c r="G2117" s="47"/>
      <c r="H2117" s="40"/>
      <c r="I2117" s="40">
        <v>0.69523549125448791</v>
      </c>
      <c r="J2117" s="25">
        <v>0</v>
      </c>
    </row>
    <row r="2118" spans="2:10" x14ac:dyDescent="0.25">
      <c r="B2118" s="47"/>
      <c r="C2118" s="40"/>
      <c r="D2118" s="40">
        <v>1.4814309225000799</v>
      </c>
      <c r="E2118" s="25">
        <v>0</v>
      </c>
      <c r="G2118" s="47"/>
      <c r="H2118" s="40"/>
      <c r="I2118" s="40">
        <v>0.70054862871952739</v>
      </c>
      <c r="J2118" s="25">
        <v>0</v>
      </c>
    </row>
    <row r="2119" spans="2:10" x14ac:dyDescent="0.25">
      <c r="B2119" s="47"/>
      <c r="C2119" s="40"/>
      <c r="D2119" s="40">
        <v>1.4814309225000799</v>
      </c>
      <c r="E2119" s="25">
        <f>$F$1345</f>
        <v>2</v>
      </c>
      <c r="G2119" s="47"/>
      <c r="H2119" s="40"/>
      <c r="I2119" s="40">
        <v>0.70054862871952739</v>
      </c>
      <c r="J2119" s="25">
        <f>$K$1095</f>
        <v>2</v>
      </c>
    </row>
    <row r="2120" spans="2:10" x14ac:dyDescent="0.25">
      <c r="B2120" s="47"/>
      <c r="C2120" s="40"/>
      <c r="D2120" s="40">
        <v>1.4907141507637764</v>
      </c>
      <c r="E2120" s="25">
        <f>$F$1345</f>
        <v>2</v>
      </c>
      <c r="G2120" s="47"/>
      <c r="H2120" s="40"/>
      <c r="I2120" s="40">
        <v>0.70320519745204713</v>
      </c>
      <c r="J2120" s="25">
        <f>$K$1095</f>
        <v>2</v>
      </c>
    </row>
    <row r="2121" spans="2:10" x14ac:dyDescent="0.25">
      <c r="B2121" s="47"/>
      <c r="C2121" s="40"/>
      <c r="D2121" s="40">
        <v>1.4907141507637764</v>
      </c>
      <c r="E2121" s="25">
        <v>0</v>
      </c>
      <c r="G2121" s="47"/>
      <c r="H2121" s="40"/>
      <c r="I2121" s="40">
        <v>0.70320519745204713</v>
      </c>
      <c r="J2121" s="25">
        <v>0</v>
      </c>
    </row>
    <row r="2122" spans="2:10" x14ac:dyDescent="0.25">
      <c r="B2122" s="47"/>
      <c r="C2122" s="40"/>
      <c r="D2122" s="40">
        <v>1.4999973790274732</v>
      </c>
      <c r="E2122" s="25">
        <v>0</v>
      </c>
      <c r="G2122" s="47"/>
      <c r="H2122" s="40"/>
      <c r="I2122" s="40"/>
      <c r="J2122" s="25"/>
    </row>
    <row r="2123" spans="2:10" x14ac:dyDescent="0.25">
      <c r="B2123" s="47"/>
      <c r="C2123" s="40"/>
      <c r="D2123" s="40">
        <v>1.4999973790274732</v>
      </c>
      <c r="E2123" s="25">
        <f>$F$1345</f>
        <v>2</v>
      </c>
      <c r="G2123" s="47"/>
      <c r="H2123" s="40"/>
      <c r="I2123" s="40"/>
      <c r="J2123" s="25"/>
    </row>
    <row r="2124" spans="2:10" x14ac:dyDescent="0.25">
      <c r="B2124" s="47"/>
      <c r="C2124" s="40"/>
      <c r="D2124" s="40">
        <v>1.50928060729117</v>
      </c>
      <c r="E2124" s="25">
        <f>$F$1345</f>
        <v>2</v>
      </c>
      <c r="G2124" s="47"/>
      <c r="H2124" s="40"/>
      <c r="I2124" s="40"/>
      <c r="J2124" s="25"/>
    </row>
    <row r="2125" spans="2:10" x14ac:dyDescent="0.25">
      <c r="B2125" s="47"/>
      <c r="C2125" s="40"/>
      <c r="D2125" s="40">
        <v>1.50928060729117</v>
      </c>
      <c r="E2125" s="25">
        <v>0</v>
      </c>
      <c r="G2125" s="47"/>
      <c r="H2125" s="40"/>
      <c r="I2125" s="40"/>
      <c r="J2125" s="25"/>
    </row>
    <row r="2126" spans="2:10" x14ac:dyDescent="0.25">
      <c r="B2126" s="47"/>
      <c r="C2126" s="40"/>
      <c r="D2126" s="40">
        <v>1.5185638355548667</v>
      </c>
      <c r="E2126" s="25">
        <v>0</v>
      </c>
      <c r="G2126" s="47"/>
      <c r="H2126" s="40"/>
      <c r="I2126" s="40"/>
      <c r="J2126" s="25"/>
    </row>
    <row r="2127" spans="2:10" x14ac:dyDescent="0.25">
      <c r="B2127" s="47"/>
      <c r="C2127" s="40"/>
      <c r="D2127" s="40">
        <v>1.5185638355548667</v>
      </c>
      <c r="E2127" s="25">
        <f>$F$1345</f>
        <v>2</v>
      </c>
      <c r="G2127" s="47"/>
      <c r="H2127" s="40"/>
      <c r="I2127" s="40"/>
      <c r="J2127" s="25"/>
    </row>
    <row r="2128" spans="2:10" x14ac:dyDescent="0.25">
      <c r="B2128" s="47"/>
      <c r="C2128" s="40"/>
      <c r="D2128" s="40">
        <v>1.5278470638185635</v>
      </c>
      <c r="E2128" s="25">
        <f>$F$1345</f>
        <v>2</v>
      </c>
      <c r="G2128" s="47"/>
      <c r="H2128" s="40"/>
      <c r="I2128" s="40"/>
      <c r="J2128" s="25"/>
    </row>
    <row r="2129" spans="2:10" x14ac:dyDescent="0.25">
      <c r="B2129" s="47"/>
      <c r="C2129" s="40"/>
      <c r="D2129" s="40">
        <v>1.5278470638185635</v>
      </c>
      <c r="E2129" s="25">
        <v>0</v>
      </c>
      <c r="G2129" s="47"/>
      <c r="H2129" s="40"/>
      <c r="I2129" s="40"/>
      <c r="J2129" s="25"/>
    </row>
    <row r="2130" spans="2:10" x14ac:dyDescent="0.25">
      <c r="B2130" s="47"/>
      <c r="C2130" s="40"/>
      <c r="D2130" s="40">
        <v>1.5371302920822603</v>
      </c>
      <c r="E2130" s="25">
        <v>0</v>
      </c>
      <c r="G2130" s="47"/>
      <c r="H2130" s="40"/>
      <c r="I2130" s="40"/>
      <c r="J2130" s="25"/>
    </row>
    <row r="2131" spans="2:10" x14ac:dyDescent="0.25">
      <c r="B2131" s="47"/>
      <c r="C2131" s="40"/>
      <c r="D2131" s="40">
        <v>1.5371302920822603</v>
      </c>
      <c r="E2131" s="25">
        <f>$F$1345</f>
        <v>2</v>
      </c>
      <c r="G2131" s="47"/>
      <c r="H2131" s="40"/>
      <c r="I2131" s="40"/>
      <c r="J2131" s="25"/>
    </row>
    <row r="2132" spans="2:10" x14ac:dyDescent="0.25">
      <c r="B2132" s="47"/>
      <c r="C2132" s="40"/>
      <c r="D2132" s="40">
        <v>1.546413520345957</v>
      </c>
      <c r="E2132" s="25">
        <f>$F$1345</f>
        <v>2</v>
      </c>
      <c r="G2132" s="47"/>
      <c r="H2132" s="40"/>
      <c r="I2132" s="40"/>
      <c r="J2132" s="25"/>
    </row>
    <row r="2133" spans="2:10" x14ac:dyDescent="0.25">
      <c r="B2133" s="47"/>
      <c r="C2133" s="40"/>
      <c r="D2133" s="40">
        <v>1.546413520345957</v>
      </c>
      <c r="E2133" s="25">
        <v>0</v>
      </c>
      <c r="G2133" s="47"/>
      <c r="H2133" s="40"/>
      <c r="I2133" s="40"/>
      <c r="J2133" s="25"/>
    </row>
    <row r="2134" spans="2:10" x14ac:dyDescent="0.25">
      <c r="B2134" s="47"/>
      <c r="C2134" s="40"/>
      <c r="D2134" s="40">
        <v>1.5556967486096536</v>
      </c>
      <c r="E2134" s="25">
        <v>0</v>
      </c>
      <c r="G2134" s="47"/>
      <c r="H2134" s="40"/>
      <c r="I2134" s="40"/>
      <c r="J2134" s="25"/>
    </row>
    <row r="2135" spans="2:10" x14ac:dyDescent="0.25">
      <c r="B2135" s="47"/>
      <c r="C2135" s="40"/>
      <c r="D2135" s="40">
        <v>1.5556967486096536</v>
      </c>
      <c r="E2135" s="25">
        <f>$F$1345</f>
        <v>2</v>
      </c>
      <c r="G2135" s="47"/>
      <c r="H2135" s="40"/>
      <c r="I2135" s="40"/>
      <c r="J2135" s="25"/>
    </row>
    <row r="2136" spans="2:10" x14ac:dyDescent="0.25">
      <c r="B2136" s="47"/>
      <c r="C2136" s="40"/>
      <c r="D2136" s="40">
        <v>1.5649799768733503</v>
      </c>
      <c r="E2136" s="25">
        <f>$F$1345</f>
        <v>2</v>
      </c>
      <c r="G2136" s="47"/>
      <c r="H2136" s="40"/>
      <c r="I2136" s="40"/>
      <c r="J2136" s="25"/>
    </row>
    <row r="2137" spans="2:10" x14ac:dyDescent="0.25">
      <c r="B2137" s="47"/>
      <c r="C2137" s="40"/>
      <c r="D2137" s="40">
        <v>1.5649799768733503</v>
      </c>
      <c r="E2137" s="25">
        <v>0</v>
      </c>
      <c r="G2137" s="47"/>
      <c r="H2137" s="40"/>
      <c r="I2137" s="40"/>
      <c r="J2137" s="25"/>
    </row>
    <row r="2138" spans="2:10" x14ac:dyDescent="0.25">
      <c r="B2138" s="47"/>
      <c r="C2138" s="40"/>
      <c r="D2138" s="40">
        <v>1.5742632051370471</v>
      </c>
      <c r="E2138" s="25">
        <v>0</v>
      </c>
      <c r="G2138" s="47"/>
      <c r="H2138" s="40"/>
      <c r="I2138" s="40"/>
      <c r="J2138" s="25"/>
    </row>
    <row r="2139" spans="2:10" x14ac:dyDescent="0.25">
      <c r="B2139" s="47"/>
      <c r="C2139" s="40"/>
      <c r="D2139" s="40">
        <v>1.5742632051370471</v>
      </c>
      <c r="E2139" s="25">
        <f>$F$1345</f>
        <v>2</v>
      </c>
      <c r="G2139" s="47"/>
      <c r="H2139" s="40"/>
      <c r="I2139" s="40"/>
      <c r="J2139" s="25"/>
    </row>
    <row r="2140" spans="2:10" x14ac:dyDescent="0.25">
      <c r="B2140" s="47"/>
      <c r="C2140" s="40"/>
      <c r="D2140" s="40">
        <v>1.5835464334007439</v>
      </c>
      <c r="E2140" s="25">
        <f>$F$1345</f>
        <v>2</v>
      </c>
      <c r="G2140" s="47"/>
      <c r="H2140" s="40"/>
      <c r="I2140" s="40"/>
      <c r="J2140" s="25"/>
    </row>
    <row r="2141" spans="2:10" x14ac:dyDescent="0.25">
      <c r="B2141" s="47"/>
      <c r="C2141" s="40"/>
      <c r="D2141" s="40">
        <v>1.5835464334007439</v>
      </c>
      <c r="E2141" s="25">
        <v>0</v>
      </c>
      <c r="G2141" s="47"/>
      <c r="H2141" s="40"/>
      <c r="I2141" s="40"/>
      <c r="J2141" s="25"/>
    </row>
    <row r="2142" spans="2:10" x14ac:dyDescent="0.25">
      <c r="B2142" s="47"/>
      <c r="C2142" s="40"/>
      <c r="D2142" s="40">
        <v>1.5928296616644406</v>
      </c>
      <c r="E2142" s="25">
        <v>0</v>
      </c>
      <c r="G2142" s="47"/>
      <c r="H2142" s="40"/>
      <c r="I2142" s="40"/>
      <c r="J2142" s="25"/>
    </row>
    <row r="2143" spans="2:10" x14ac:dyDescent="0.25">
      <c r="B2143" s="47"/>
      <c r="C2143" s="40"/>
      <c r="D2143" s="40">
        <v>1.5928296616644406</v>
      </c>
      <c r="E2143" s="25">
        <f>$F$1345</f>
        <v>2</v>
      </c>
      <c r="G2143" s="47"/>
      <c r="H2143" s="40"/>
      <c r="I2143" s="40"/>
      <c r="J2143" s="25"/>
    </row>
    <row r="2144" spans="2:10" x14ac:dyDescent="0.25">
      <c r="B2144" s="47"/>
      <c r="C2144" s="40"/>
      <c r="D2144" s="40">
        <v>1.6021128899281374</v>
      </c>
      <c r="E2144" s="25">
        <f>$F$1345</f>
        <v>2</v>
      </c>
      <c r="G2144" s="47"/>
      <c r="H2144" s="40"/>
      <c r="I2144" s="40"/>
      <c r="J2144" s="25"/>
    </row>
    <row r="2145" spans="2:10" x14ac:dyDescent="0.25">
      <c r="B2145" s="47"/>
      <c r="C2145" s="40"/>
      <c r="D2145" s="40">
        <v>1.6021128899281374</v>
      </c>
      <c r="E2145" s="25">
        <v>0</v>
      </c>
      <c r="G2145" s="47"/>
      <c r="H2145" s="40"/>
      <c r="I2145" s="40"/>
      <c r="J2145" s="25"/>
    </row>
    <row r="2146" spans="2:10" x14ac:dyDescent="0.25">
      <c r="B2146" s="47"/>
      <c r="C2146" s="40"/>
      <c r="D2146" s="40">
        <v>1.6113961181918341</v>
      </c>
      <c r="E2146" s="25">
        <v>0</v>
      </c>
      <c r="G2146" s="47"/>
      <c r="H2146" s="40"/>
      <c r="I2146" s="40"/>
      <c r="J2146" s="25"/>
    </row>
    <row r="2147" spans="2:10" x14ac:dyDescent="0.25">
      <c r="B2147" s="47"/>
      <c r="C2147" s="40"/>
      <c r="D2147" s="40">
        <v>1.6113961181918341</v>
      </c>
      <c r="E2147" s="25">
        <f>$F$1345</f>
        <v>2</v>
      </c>
      <c r="G2147" s="47"/>
      <c r="H2147" s="40"/>
      <c r="I2147" s="40"/>
      <c r="J2147" s="25"/>
    </row>
    <row r="2148" spans="2:10" x14ac:dyDescent="0.25">
      <c r="B2148" s="47"/>
      <c r="C2148" s="40"/>
      <c r="D2148" s="40">
        <v>1.6206793464555309</v>
      </c>
      <c r="E2148" s="25">
        <f>$F$1345</f>
        <v>2</v>
      </c>
      <c r="G2148" s="47"/>
      <c r="H2148" s="40"/>
      <c r="I2148" s="40"/>
      <c r="J2148" s="25"/>
    </row>
    <row r="2149" spans="2:10" x14ac:dyDescent="0.25">
      <c r="B2149" s="47"/>
      <c r="C2149" s="40"/>
      <c r="D2149" s="40">
        <v>1.6206793464555309</v>
      </c>
      <c r="E2149" s="25">
        <v>0</v>
      </c>
      <c r="G2149" s="47"/>
      <c r="H2149" s="40"/>
      <c r="I2149" s="40"/>
      <c r="J2149" s="25"/>
    </row>
    <row r="2150" spans="2:10" x14ac:dyDescent="0.25">
      <c r="B2150" s="47"/>
      <c r="C2150" s="40"/>
      <c r="D2150" s="40">
        <v>1.6299625747192277</v>
      </c>
      <c r="E2150" s="25">
        <v>0</v>
      </c>
      <c r="G2150" s="47"/>
      <c r="H2150" s="40"/>
      <c r="I2150" s="40"/>
      <c r="J2150" s="25"/>
    </row>
    <row r="2151" spans="2:10" x14ac:dyDescent="0.25">
      <c r="B2151" s="47"/>
      <c r="C2151" s="40"/>
      <c r="D2151" s="40">
        <v>1.6299625747192277</v>
      </c>
      <c r="E2151" s="25">
        <f>$F$1345</f>
        <v>2</v>
      </c>
      <c r="G2151" s="47"/>
      <c r="H2151" s="40"/>
      <c r="I2151" s="40"/>
      <c r="J2151" s="25"/>
    </row>
    <row r="2152" spans="2:10" x14ac:dyDescent="0.25">
      <c r="B2152" s="47"/>
      <c r="C2152" s="40"/>
      <c r="D2152" s="40">
        <v>1.6392458029829242</v>
      </c>
      <c r="E2152" s="25">
        <f>$F$1345</f>
        <v>2</v>
      </c>
      <c r="G2152" s="47"/>
      <c r="H2152" s="40"/>
      <c r="I2152" s="40"/>
      <c r="J2152" s="25"/>
    </row>
    <row r="2153" spans="2:10" x14ac:dyDescent="0.25">
      <c r="B2153" s="47"/>
      <c r="C2153" s="40"/>
      <c r="D2153" s="40">
        <v>1.6392458029829242</v>
      </c>
      <c r="E2153" s="25">
        <v>0</v>
      </c>
      <c r="G2153" s="47"/>
      <c r="H2153" s="40"/>
      <c r="I2153" s="40"/>
      <c r="J2153" s="25"/>
    </row>
    <row r="2154" spans="2:10" x14ac:dyDescent="0.25">
      <c r="B2154" s="47"/>
      <c r="C2154" s="40"/>
      <c r="D2154" s="40">
        <v>1.648529031246621</v>
      </c>
      <c r="E2154" s="25">
        <v>0</v>
      </c>
      <c r="G2154" s="47"/>
      <c r="H2154" s="40"/>
      <c r="I2154" s="40"/>
      <c r="J2154" s="25"/>
    </row>
    <row r="2155" spans="2:10" x14ac:dyDescent="0.25">
      <c r="B2155" s="47"/>
      <c r="C2155" s="40"/>
      <c r="D2155" s="40">
        <v>1.648529031246621</v>
      </c>
      <c r="E2155" s="25">
        <f>$F$1345</f>
        <v>2</v>
      </c>
      <c r="G2155" s="47"/>
      <c r="H2155" s="40"/>
      <c r="I2155" s="40"/>
      <c r="J2155" s="25"/>
    </row>
    <row r="2156" spans="2:10" x14ac:dyDescent="0.25">
      <c r="B2156" s="47"/>
      <c r="C2156" s="40"/>
      <c r="D2156" s="40">
        <v>1.6578122595103177</v>
      </c>
      <c r="E2156" s="25">
        <f>$F$1345</f>
        <v>2</v>
      </c>
      <c r="G2156" s="47"/>
      <c r="H2156" s="40"/>
      <c r="I2156" s="40"/>
      <c r="J2156" s="25"/>
    </row>
    <row r="2157" spans="2:10" x14ac:dyDescent="0.25">
      <c r="B2157" s="47"/>
      <c r="C2157" s="40"/>
      <c r="D2157" s="40">
        <v>1.6578122595103177</v>
      </c>
      <c r="E2157" s="25">
        <v>0</v>
      </c>
      <c r="G2157" s="47"/>
      <c r="H2157" s="40"/>
      <c r="I2157" s="40"/>
      <c r="J2157" s="25"/>
    </row>
    <row r="2158" spans="2:10" x14ac:dyDescent="0.25">
      <c r="B2158" s="47"/>
      <c r="C2158" s="40"/>
      <c r="D2158" s="40">
        <v>1.6670954877740145</v>
      </c>
      <c r="E2158" s="25">
        <v>0</v>
      </c>
      <c r="G2158" s="47"/>
      <c r="H2158" s="40"/>
      <c r="I2158" s="40"/>
      <c r="J2158" s="25"/>
    </row>
    <row r="2159" spans="2:10" x14ac:dyDescent="0.25">
      <c r="B2159" s="47"/>
      <c r="C2159" s="40"/>
      <c r="D2159" s="40">
        <v>1.6670954877740145</v>
      </c>
      <c r="E2159" s="25">
        <f>$F$1345</f>
        <v>2</v>
      </c>
      <c r="G2159" s="47"/>
      <c r="H2159" s="40"/>
      <c r="I2159" s="40"/>
      <c r="J2159" s="25"/>
    </row>
    <row r="2160" spans="2:10" x14ac:dyDescent="0.25">
      <c r="B2160" s="47"/>
      <c r="C2160" s="40"/>
      <c r="D2160" s="40">
        <v>1.6763787160377113</v>
      </c>
      <c r="E2160" s="25">
        <f>$F$1345</f>
        <v>2</v>
      </c>
      <c r="G2160" s="47"/>
      <c r="H2160" s="40"/>
      <c r="I2160" s="40"/>
      <c r="J2160" s="25"/>
    </row>
    <row r="2161" spans="2:10" x14ac:dyDescent="0.25">
      <c r="B2161" s="47"/>
      <c r="C2161" s="40"/>
      <c r="D2161" s="40">
        <v>1.6763787160377113</v>
      </c>
      <c r="E2161" s="25">
        <v>0</v>
      </c>
      <c r="G2161" s="47"/>
      <c r="H2161" s="40"/>
      <c r="I2161" s="40"/>
      <c r="J2161" s="25"/>
    </row>
    <row r="2162" spans="2:10" x14ac:dyDescent="0.25">
      <c r="B2162" s="47"/>
      <c r="C2162" s="40"/>
      <c r="D2162" s="40">
        <v>1.685661944301408</v>
      </c>
      <c r="E2162" s="25">
        <v>0</v>
      </c>
      <c r="G2162" s="47"/>
      <c r="H2162" s="40"/>
      <c r="I2162" s="40"/>
      <c r="J2162" s="25"/>
    </row>
    <row r="2163" spans="2:10" x14ac:dyDescent="0.25">
      <c r="B2163" s="47"/>
      <c r="C2163" s="40"/>
      <c r="D2163" s="40">
        <v>1.685661944301408</v>
      </c>
      <c r="E2163" s="25">
        <f>$F$1345</f>
        <v>2</v>
      </c>
      <c r="G2163" s="47"/>
      <c r="H2163" s="40"/>
      <c r="I2163" s="40"/>
      <c r="J2163" s="25"/>
    </row>
    <row r="2164" spans="2:10" x14ac:dyDescent="0.25">
      <c r="B2164" s="47"/>
      <c r="C2164" s="40"/>
      <c r="D2164" s="40">
        <v>1.6949451725651048</v>
      </c>
      <c r="E2164" s="25">
        <f>$F$1345</f>
        <v>2</v>
      </c>
      <c r="G2164" s="47"/>
      <c r="H2164" s="40"/>
      <c r="I2164" s="40"/>
      <c r="J2164" s="25"/>
    </row>
    <row r="2165" spans="2:10" x14ac:dyDescent="0.25">
      <c r="B2165" s="47"/>
      <c r="C2165" s="40"/>
      <c r="D2165" s="40">
        <v>1.6949451725651048</v>
      </c>
      <c r="E2165" s="25">
        <v>0</v>
      </c>
      <c r="G2165" s="47"/>
      <c r="H2165" s="40"/>
      <c r="I2165" s="40"/>
      <c r="J2165" s="25"/>
    </row>
    <row r="2166" spans="2:10" x14ac:dyDescent="0.25">
      <c r="B2166" s="47"/>
      <c r="C2166" s="40"/>
      <c r="D2166" s="40">
        <v>1.7042284008288013</v>
      </c>
      <c r="E2166" s="25">
        <v>0</v>
      </c>
      <c r="G2166" s="47"/>
      <c r="H2166" s="40"/>
      <c r="I2166" s="40"/>
      <c r="J2166" s="25"/>
    </row>
    <row r="2167" spans="2:10" x14ac:dyDescent="0.25">
      <c r="B2167" s="47"/>
      <c r="C2167" s="40"/>
      <c r="D2167" s="40">
        <v>1.7042284008288013</v>
      </c>
      <c r="E2167" s="25">
        <f>$F$1345</f>
        <v>2</v>
      </c>
      <c r="G2167" s="47"/>
      <c r="H2167" s="40"/>
      <c r="I2167" s="40"/>
      <c r="J2167" s="25"/>
    </row>
    <row r="2168" spans="2:10" x14ac:dyDescent="0.25">
      <c r="B2168" s="47"/>
      <c r="C2168" s="40"/>
      <c r="D2168" s="40">
        <v>1.7135116290924981</v>
      </c>
      <c r="E2168" s="25">
        <f>$F$1345</f>
        <v>2</v>
      </c>
      <c r="G2168" s="47"/>
      <c r="H2168" s="40"/>
      <c r="I2168" s="40"/>
      <c r="J2168" s="25"/>
    </row>
    <row r="2169" spans="2:10" x14ac:dyDescent="0.25">
      <c r="B2169" s="47"/>
      <c r="C2169" s="40"/>
      <c r="D2169" s="40">
        <v>1.7135116290924981</v>
      </c>
      <c r="E2169" s="25">
        <v>0</v>
      </c>
      <c r="G2169" s="47"/>
      <c r="H2169" s="40"/>
      <c r="I2169" s="40"/>
      <c r="J2169" s="25"/>
    </row>
    <row r="2170" spans="2:10" x14ac:dyDescent="0.25">
      <c r="B2170" s="47"/>
      <c r="C2170" s="40"/>
      <c r="D2170" s="40">
        <v>1.7227948573561949</v>
      </c>
      <c r="E2170" s="25">
        <v>0</v>
      </c>
      <c r="G2170" s="47"/>
      <c r="H2170" s="40"/>
      <c r="I2170" s="40"/>
      <c r="J2170" s="25"/>
    </row>
    <row r="2171" spans="2:10" x14ac:dyDescent="0.25">
      <c r="B2171" s="47"/>
      <c r="C2171" s="40"/>
      <c r="D2171" s="40">
        <v>1.7227948573561949</v>
      </c>
      <c r="E2171" s="25">
        <f>$F$1345</f>
        <v>2</v>
      </c>
      <c r="G2171" s="47"/>
      <c r="H2171" s="40"/>
      <c r="I2171" s="40"/>
      <c r="J2171" s="25"/>
    </row>
    <row r="2172" spans="2:10" x14ac:dyDescent="0.25">
      <c r="B2172" s="47"/>
      <c r="C2172" s="40"/>
      <c r="D2172" s="40">
        <v>1.7320780856198916</v>
      </c>
      <c r="E2172" s="25">
        <f>$F$1345</f>
        <v>2</v>
      </c>
      <c r="G2172" s="47"/>
      <c r="H2172" s="40"/>
      <c r="I2172" s="40"/>
      <c r="J2172" s="25"/>
    </row>
    <row r="2173" spans="2:10" x14ac:dyDescent="0.25">
      <c r="B2173" s="47"/>
      <c r="C2173" s="40"/>
      <c r="D2173" s="40">
        <v>1.7320780856198916</v>
      </c>
      <c r="E2173" s="25">
        <v>0</v>
      </c>
      <c r="G2173" s="47"/>
      <c r="H2173" s="40"/>
      <c r="I2173" s="40"/>
      <c r="J2173" s="25"/>
    </row>
    <row r="2174" spans="2:10" x14ac:dyDescent="0.25">
      <c r="B2174" s="47"/>
      <c r="C2174" s="40"/>
      <c r="D2174" s="40">
        <v>1.7413613138835884</v>
      </c>
      <c r="E2174" s="25">
        <v>0</v>
      </c>
      <c r="G2174" s="47"/>
      <c r="H2174" s="40"/>
      <c r="I2174" s="40"/>
      <c r="J2174" s="25"/>
    </row>
    <row r="2175" spans="2:10" x14ac:dyDescent="0.25">
      <c r="B2175" s="47"/>
      <c r="C2175" s="40"/>
      <c r="D2175" s="40">
        <v>1.7413613138835884</v>
      </c>
      <c r="E2175" s="25">
        <f>$F$1345</f>
        <v>2</v>
      </c>
      <c r="G2175" s="47"/>
      <c r="H2175" s="40"/>
      <c r="I2175" s="40"/>
      <c r="J2175" s="25"/>
    </row>
    <row r="2176" spans="2:10" x14ac:dyDescent="0.25">
      <c r="B2176" s="47"/>
      <c r="C2176" s="40"/>
      <c r="D2176" s="40">
        <v>1.7506445421472852</v>
      </c>
      <c r="E2176" s="25">
        <f>$F$1345</f>
        <v>2</v>
      </c>
      <c r="G2176" s="47"/>
      <c r="H2176" s="40"/>
      <c r="I2176" s="40"/>
      <c r="J2176" s="25"/>
    </row>
    <row r="2177" spans="2:10" x14ac:dyDescent="0.25">
      <c r="B2177" s="47"/>
      <c r="C2177" s="40"/>
      <c r="D2177" s="40">
        <v>1.7506445421472852</v>
      </c>
      <c r="E2177" s="25">
        <v>0</v>
      </c>
      <c r="G2177" s="47"/>
      <c r="H2177" s="40"/>
      <c r="I2177" s="40"/>
      <c r="J2177" s="25"/>
    </row>
    <row r="2178" spans="2:10" x14ac:dyDescent="0.25">
      <c r="B2178" s="47"/>
      <c r="C2178" s="40"/>
      <c r="D2178" s="40">
        <v>1.7599277704109819</v>
      </c>
      <c r="E2178" s="25">
        <v>0</v>
      </c>
      <c r="G2178" s="47"/>
      <c r="H2178" s="40"/>
      <c r="I2178" s="40"/>
      <c r="J2178" s="25"/>
    </row>
    <row r="2179" spans="2:10" x14ac:dyDescent="0.25">
      <c r="B2179" s="47"/>
      <c r="C2179" s="40"/>
      <c r="D2179" s="40">
        <v>1.7599277704109819</v>
      </c>
      <c r="E2179" s="25">
        <f>$F$1345</f>
        <v>2</v>
      </c>
      <c r="G2179" s="47"/>
      <c r="H2179" s="40"/>
      <c r="I2179" s="40"/>
      <c r="J2179" s="25"/>
    </row>
    <row r="2180" spans="2:10" x14ac:dyDescent="0.25">
      <c r="B2180" s="47"/>
      <c r="C2180" s="40"/>
      <c r="D2180" s="40">
        <v>1.7599277704109819</v>
      </c>
      <c r="E2180" s="25">
        <f>$F$1345</f>
        <v>2</v>
      </c>
      <c r="G2180" s="47"/>
      <c r="H2180" s="40"/>
      <c r="I2180" s="40"/>
      <c r="J2180" s="25"/>
    </row>
    <row r="2181" spans="2:10" x14ac:dyDescent="0.25">
      <c r="B2181" s="47"/>
      <c r="C2181" s="40"/>
      <c r="D2181" s="40">
        <v>1.7599277704109819</v>
      </c>
      <c r="E2181" s="25">
        <v>0</v>
      </c>
      <c r="G2181" s="47"/>
      <c r="H2181" s="40"/>
      <c r="I2181" s="40"/>
      <c r="J2181" s="25"/>
    </row>
    <row r="2182" spans="2:10" x14ac:dyDescent="0.25">
      <c r="B2182" s="47"/>
      <c r="C2182" s="40"/>
      <c r="D2182" s="40">
        <v>1.7599277704109819</v>
      </c>
      <c r="E2182" s="25">
        <v>0</v>
      </c>
      <c r="G2182" s="47"/>
      <c r="H2182" s="40"/>
      <c r="I2182" s="40"/>
      <c r="J2182" s="25"/>
    </row>
    <row r="2183" spans="2:10" x14ac:dyDescent="0.25">
      <c r="B2183" s="47"/>
      <c r="C2183" s="40"/>
      <c r="D2183" s="40">
        <v>1.7599277704109819</v>
      </c>
      <c r="E2183" s="25">
        <f>$F$1346</f>
        <v>1</v>
      </c>
      <c r="G2183" s="47"/>
      <c r="H2183" s="40"/>
      <c r="I2183" s="40"/>
      <c r="J2183" s="25"/>
    </row>
    <row r="2184" spans="2:10" x14ac:dyDescent="0.25">
      <c r="B2184" s="47"/>
      <c r="C2184" s="40"/>
      <c r="D2184" s="40">
        <v>1.7692109986746787</v>
      </c>
      <c r="E2184" s="25">
        <f>$F$1346</f>
        <v>1</v>
      </c>
      <c r="G2184" s="47"/>
      <c r="H2184" s="40"/>
      <c r="I2184" s="40"/>
      <c r="J2184" s="25"/>
    </row>
    <row r="2185" spans="2:10" x14ac:dyDescent="0.25">
      <c r="B2185" s="47"/>
      <c r="C2185" s="40"/>
      <c r="D2185" s="40">
        <v>1.7692109986746787</v>
      </c>
      <c r="E2185" s="25">
        <v>0</v>
      </c>
      <c r="G2185" s="47"/>
      <c r="H2185" s="40"/>
      <c r="I2185" s="40"/>
      <c r="J2185" s="25"/>
    </row>
    <row r="2186" spans="2:10" x14ac:dyDescent="0.25">
      <c r="B2186" s="47"/>
      <c r="C2186" s="40"/>
      <c r="D2186" s="40">
        <v>1.7784942269383754</v>
      </c>
      <c r="E2186" s="25">
        <v>0</v>
      </c>
      <c r="G2186" s="47"/>
      <c r="H2186" s="40"/>
      <c r="I2186" s="40"/>
      <c r="J2186" s="25"/>
    </row>
    <row r="2187" spans="2:10" x14ac:dyDescent="0.25">
      <c r="B2187" s="47"/>
      <c r="C2187" s="40"/>
      <c r="D2187" s="40">
        <v>1.7784942269383754</v>
      </c>
      <c r="E2187" s="25">
        <f>$F$1346</f>
        <v>1</v>
      </c>
      <c r="G2187" s="47"/>
      <c r="H2187" s="40"/>
      <c r="I2187" s="40"/>
      <c r="J2187" s="25"/>
    </row>
    <row r="2188" spans="2:10" x14ac:dyDescent="0.25">
      <c r="B2188" s="47"/>
      <c r="C2188" s="40"/>
      <c r="D2188" s="40">
        <v>1.7877774552020722</v>
      </c>
      <c r="E2188" s="25">
        <f>$F$1346</f>
        <v>1</v>
      </c>
      <c r="G2188" s="47"/>
      <c r="H2188" s="40"/>
      <c r="I2188" s="40"/>
      <c r="J2188" s="25"/>
    </row>
    <row r="2189" spans="2:10" x14ac:dyDescent="0.25">
      <c r="B2189" s="47"/>
      <c r="C2189" s="40"/>
      <c r="D2189" s="40">
        <v>1.7877774552020722</v>
      </c>
      <c r="E2189" s="25">
        <v>0</v>
      </c>
      <c r="G2189" s="47"/>
      <c r="H2189" s="40"/>
      <c r="I2189" s="40"/>
      <c r="J2189" s="25"/>
    </row>
    <row r="2190" spans="2:10" x14ac:dyDescent="0.25">
      <c r="B2190" s="47"/>
      <c r="C2190" s="40"/>
      <c r="D2190" s="40">
        <v>1.797060683465769</v>
      </c>
      <c r="E2190" s="25">
        <v>0</v>
      </c>
      <c r="G2190" s="47"/>
      <c r="H2190" s="40"/>
      <c r="I2190" s="40"/>
      <c r="J2190" s="25"/>
    </row>
    <row r="2191" spans="2:10" x14ac:dyDescent="0.25">
      <c r="B2191" s="47"/>
      <c r="C2191" s="40"/>
      <c r="D2191" s="40">
        <v>1.797060683465769</v>
      </c>
      <c r="E2191" s="25">
        <f>$F$1346</f>
        <v>1</v>
      </c>
      <c r="G2191" s="47"/>
      <c r="H2191" s="40"/>
      <c r="I2191" s="40"/>
      <c r="J2191" s="25"/>
    </row>
    <row r="2192" spans="2:10" x14ac:dyDescent="0.25">
      <c r="B2192" s="47"/>
      <c r="C2192" s="40"/>
      <c r="D2192" s="40">
        <v>1.8063439117294655</v>
      </c>
      <c r="E2192" s="25">
        <f>$F$1346</f>
        <v>1</v>
      </c>
      <c r="G2192" s="47"/>
      <c r="H2192" s="40"/>
      <c r="I2192" s="40"/>
      <c r="J2192" s="25"/>
    </row>
    <row r="2193" spans="2:10" x14ac:dyDescent="0.25">
      <c r="B2193" s="47"/>
      <c r="C2193" s="40"/>
      <c r="D2193" s="40">
        <v>1.8063439117294655</v>
      </c>
      <c r="E2193" s="25">
        <v>0</v>
      </c>
      <c r="G2193" s="47"/>
      <c r="H2193" s="40"/>
      <c r="I2193" s="40"/>
      <c r="J2193" s="25"/>
    </row>
    <row r="2194" spans="2:10" x14ac:dyDescent="0.25">
      <c r="B2194" s="47"/>
      <c r="C2194" s="40"/>
      <c r="D2194" s="40">
        <v>1.8156271399931623</v>
      </c>
      <c r="E2194" s="25">
        <v>0</v>
      </c>
      <c r="G2194" s="47"/>
      <c r="H2194" s="40"/>
      <c r="I2194" s="40"/>
      <c r="J2194" s="25"/>
    </row>
    <row r="2195" spans="2:10" x14ac:dyDescent="0.25">
      <c r="B2195" s="47"/>
      <c r="C2195" s="40"/>
      <c r="D2195" s="40">
        <v>1.8156271399931623</v>
      </c>
      <c r="E2195" s="25">
        <f>$F$1346</f>
        <v>1</v>
      </c>
      <c r="G2195" s="47"/>
      <c r="H2195" s="40"/>
      <c r="I2195" s="40"/>
      <c r="J2195" s="25"/>
    </row>
    <row r="2196" spans="2:10" x14ac:dyDescent="0.25">
      <c r="B2196" s="47"/>
      <c r="C2196" s="40"/>
      <c r="D2196" s="40">
        <v>1.824910368256859</v>
      </c>
      <c r="E2196" s="25">
        <f>$F$1346</f>
        <v>1</v>
      </c>
      <c r="G2196" s="47"/>
      <c r="H2196" s="40"/>
      <c r="I2196" s="40"/>
      <c r="J2196" s="25"/>
    </row>
    <row r="2197" spans="2:10" x14ac:dyDescent="0.25">
      <c r="B2197" s="47"/>
      <c r="C2197" s="40"/>
      <c r="D2197" s="40">
        <v>1.824910368256859</v>
      </c>
      <c r="E2197" s="25">
        <v>0</v>
      </c>
      <c r="G2197" s="47"/>
      <c r="H2197" s="40"/>
      <c r="I2197" s="40"/>
      <c r="J2197" s="25"/>
    </row>
    <row r="2198" spans="2:10" x14ac:dyDescent="0.25">
      <c r="B2198" s="47"/>
      <c r="C2198" s="40"/>
      <c r="D2198" s="40">
        <v>1.8341935965205558</v>
      </c>
      <c r="E2198" s="25">
        <v>0</v>
      </c>
      <c r="G2198" s="47"/>
      <c r="H2198" s="40"/>
      <c r="I2198" s="40"/>
      <c r="J2198" s="25"/>
    </row>
    <row r="2199" spans="2:10" x14ac:dyDescent="0.25">
      <c r="B2199" s="47"/>
      <c r="C2199" s="40"/>
      <c r="D2199" s="40">
        <v>1.8341935965205558</v>
      </c>
      <c r="E2199" s="25">
        <f>$F$1346</f>
        <v>1</v>
      </c>
      <c r="G2199" s="47"/>
      <c r="H2199" s="40"/>
      <c r="I2199" s="40"/>
      <c r="J2199" s="25"/>
    </row>
    <row r="2200" spans="2:10" x14ac:dyDescent="0.25">
      <c r="B2200" s="47"/>
      <c r="C2200" s="40"/>
      <c r="D2200" s="40">
        <v>1.8434768247842526</v>
      </c>
      <c r="E2200" s="25">
        <f>$F$1346</f>
        <v>1</v>
      </c>
      <c r="G2200" s="47"/>
      <c r="H2200" s="40"/>
      <c r="I2200" s="40"/>
      <c r="J2200" s="25"/>
    </row>
    <row r="2201" spans="2:10" x14ac:dyDescent="0.25">
      <c r="B2201" s="47"/>
      <c r="C2201" s="40"/>
      <c r="D2201" s="40">
        <v>1.8434768247842526</v>
      </c>
      <c r="E2201" s="25">
        <v>0</v>
      </c>
      <c r="G2201" s="47"/>
      <c r="H2201" s="40"/>
      <c r="I2201" s="40"/>
      <c r="J2201" s="25"/>
    </row>
    <row r="2202" spans="2:10" x14ac:dyDescent="0.25">
      <c r="B2202" s="47"/>
      <c r="C2202" s="40"/>
      <c r="D2202" s="40">
        <v>1.8527600530479493</v>
      </c>
      <c r="E2202" s="25">
        <v>0</v>
      </c>
      <c r="G2202" s="47"/>
      <c r="H2202" s="40"/>
      <c r="I2202" s="40"/>
      <c r="J2202" s="25"/>
    </row>
    <row r="2203" spans="2:10" x14ac:dyDescent="0.25">
      <c r="B2203" s="47"/>
      <c r="C2203" s="40"/>
      <c r="D2203" s="40">
        <v>1.8527600530479493</v>
      </c>
      <c r="E2203" s="25">
        <f>$F$1346</f>
        <v>1</v>
      </c>
      <c r="G2203" s="47"/>
      <c r="H2203" s="40"/>
      <c r="I2203" s="40"/>
      <c r="J2203" s="25"/>
    </row>
    <row r="2204" spans="2:10" x14ac:dyDescent="0.25">
      <c r="B2204" s="47"/>
      <c r="C2204" s="40"/>
      <c r="D2204" s="40">
        <v>1.8620432813116461</v>
      </c>
      <c r="E2204" s="25">
        <f>$F$1346</f>
        <v>1</v>
      </c>
      <c r="G2204" s="47"/>
      <c r="H2204" s="40"/>
      <c r="I2204" s="40"/>
      <c r="J2204" s="25"/>
    </row>
    <row r="2205" spans="2:10" x14ac:dyDescent="0.25">
      <c r="B2205" s="47"/>
      <c r="C2205" s="40"/>
      <c r="D2205" s="40">
        <v>1.8620432813116461</v>
      </c>
      <c r="E2205" s="25">
        <v>0</v>
      </c>
      <c r="G2205" s="47"/>
      <c r="H2205" s="40"/>
      <c r="I2205" s="40"/>
      <c r="J2205" s="25"/>
    </row>
    <row r="2206" spans="2:10" x14ac:dyDescent="0.25">
      <c r="B2206" s="47"/>
      <c r="C2206" s="40"/>
      <c r="D2206" s="40">
        <v>1.8713265095753426</v>
      </c>
      <c r="E2206" s="25">
        <v>0</v>
      </c>
      <c r="G2206" s="47"/>
      <c r="H2206" s="40"/>
      <c r="I2206" s="40"/>
      <c r="J2206" s="25"/>
    </row>
    <row r="2207" spans="2:10" x14ac:dyDescent="0.25">
      <c r="B2207" s="47"/>
      <c r="C2207" s="40"/>
      <c r="D2207" s="40">
        <v>1.8713265095753426</v>
      </c>
      <c r="E2207" s="25">
        <f>$F$1346</f>
        <v>1</v>
      </c>
      <c r="G2207" s="47"/>
      <c r="H2207" s="40"/>
      <c r="I2207" s="40"/>
      <c r="J2207" s="25"/>
    </row>
    <row r="2208" spans="2:10" x14ac:dyDescent="0.25">
      <c r="B2208" s="47"/>
      <c r="C2208" s="40"/>
      <c r="D2208" s="40">
        <v>1.8806097378390394</v>
      </c>
      <c r="E2208" s="25">
        <f>$F$1346</f>
        <v>1</v>
      </c>
      <c r="G2208" s="47"/>
      <c r="H2208" s="40"/>
      <c r="I2208" s="40"/>
      <c r="J2208" s="25"/>
    </row>
    <row r="2209" spans="2:10" x14ac:dyDescent="0.25">
      <c r="B2209" s="47"/>
      <c r="C2209" s="40"/>
      <c r="D2209" s="40">
        <v>1.8806097378390394</v>
      </c>
      <c r="E2209" s="25">
        <v>0</v>
      </c>
      <c r="G2209" s="47"/>
      <c r="H2209" s="40"/>
      <c r="I2209" s="40"/>
      <c r="J2209" s="25"/>
    </row>
    <row r="2210" spans="2:10" x14ac:dyDescent="0.25">
      <c r="B2210" s="47"/>
      <c r="C2210" s="40"/>
      <c r="D2210" s="40">
        <v>1.8898929661027362</v>
      </c>
      <c r="E2210" s="25">
        <v>0</v>
      </c>
      <c r="G2210" s="47"/>
      <c r="H2210" s="40"/>
      <c r="I2210" s="40"/>
      <c r="J2210" s="25"/>
    </row>
    <row r="2211" spans="2:10" x14ac:dyDescent="0.25">
      <c r="B2211" s="47"/>
      <c r="C2211" s="40"/>
      <c r="D2211" s="40">
        <v>1.8898929661027362</v>
      </c>
      <c r="E2211" s="25">
        <f>$F$1346</f>
        <v>1</v>
      </c>
      <c r="G2211" s="47"/>
      <c r="H2211" s="40"/>
      <c r="I2211" s="40"/>
      <c r="J2211" s="25"/>
    </row>
    <row r="2212" spans="2:10" x14ac:dyDescent="0.25">
      <c r="B2212" s="47"/>
      <c r="C2212" s="40"/>
      <c r="D2212" s="40">
        <v>1.8991761943664329</v>
      </c>
      <c r="E2212" s="25">
        <f>$F$1346</f>
        <v>1</v>
      </c>
      <c r="G2212" s="47"/>
      <c r="H2212" s="40"/>
      <c r="I2212" s="40"/>
      <c r="J2212" s="25"/>
    </row>
    <row r="2213" spans="2:10" x14ac:dyDescent="0.25">
      <c r="B2213" s="47"/>
      <c r="C2213" s="40"/>
      <c r="D2213" s="40">
        <v>1.8991761943664329</v>
      </c>
      <c r="E2213" s="25">
        <v>0</v>
      </c>
      <c r="G2213" s="47"/>
      <c r="H2213" s="40"/>
      <c r="I2213" s="40"/>
      <c r="J2213" s="25"/>
    </row>
    <row r="2214" spans="2:10" x14ac:dyDescent="0.25">
      <c r="B2214" s="47"/>
      <c r="C2214" s="40"/>
      <c r="D2214" s="40">
        <v>1.9084594226301297</v>
      </c>
      <c r="E2214" s="25">
        <v>0</v>
      </c>
      <c r="G2214" s="47"/>
      <c r="H2214" s="40"/>
      <c r="I2214" s="40"/>
      <c r="J2214" s="25"/>
    </row>
    <row r="2215" spans="2:10" x14ac:dyDescent="0.25">
      <c r="B2215" s="47"/>
      <c r="C2215" s="40"/>
      <c r="D2215" s="40">
        <v>1.9084594226301297</v>
      </c>
      <c r="E2215" s="25">
        <f>$F$1346</f>
        <v>1</v>
      </c>
      <c r="G2215" s="47"/>
      <c r="H2215" s="40"/>
      <c r="I2215" s="40"/>
      <c r="J2215" s="25"/>
    </row>
    <row r="2216" spans="2:10" x14ac:dyDescent="0.25">
      <c r="B2216" s="47"/>
      <c r="C2216" s="40"/>
      <c r="D2216" s="40">
        <v>1.9177426508938265</v>
      </c>
      <c r="E2216" s="25">
        <f>$F$1346</f>
        <v>1</v>
      </c>
      <c r="G2216" s="47"/>
      <c r="H2216" s="40"/>
      <c r="I2216" s="40"/>
      <c r="J2216" s="25"/>
    </row>
    <row r="2217" spans="2:10" x14ac:dyDescent="0.25">
      <c r="B2217" s="47"/>
      <c r="C2217" s="40"/>
      <c r="D2217" s="40">
        <v>1.9177426508938265</v>
      </c>
      <c r="E2217" s="25">
        <v>0</v>
      </c>
      <c r="G2217" s="47"/>
      <c r="H2217" s="40"/>
      <c r="I2217" s="40"/>
      <c r="J2217" s="25"/>
    </row>
    <row r="2218" spans="2:10" x14ac:dyDescent="0.25">
      <c r="B2218" s="47"/>
      <c r="C2218" s="40"/>
      <c r="D2218" s="40">
        <v>1.9270258791575232</v>
      </c>
      <c r="E2218" s="25">
        <v>0</v>
      </c>
      <c r="G2218" s="47"/>
      <c r="H2218" s="40"/>
      <c r="I2218" s="40"/>
      <c r="J2218" s="25"/>
    </row>
    <row r="2219" spans="2:10" x14ac:dyDescent="0.25">
      <c r="B2219" s="47"/>
      <c r="C2219" s="40"/>
      <c r="D2219" s="40">
        <v>1.9270258791575232</v>
      </c>
      <c r="E2219" s="25">
        <f>$F$1346</f>
        <v>1</v>
      </c>
      <c r="G2219" s="47"/>
      <c r="H2219" s="40"/>
      <c r="I2219" s="40"/>
      <c r="J2219" s="25"/>
    </row>
    <row r="2220" spans="2:10" x14ac:dyDescent="0.25">
      <c r="B2220" s="47"/>
      <c r="C2220" s="40"/>
      <c r="D2220" s="40">
        <v>1.93630910742122</v>
      </c>
      <c r="E2220" s="25">
        <f>$F$1346</f>
        <v>1</v>
      </c>
      <c r="G2220" s="47"/>
      <c r="H2220" s="40"/>
      <c r="I2220" s="40"/>
      <c r="J2220" s="25"/>
    </row>
    <row r="2221" spans="2:10" x14ac:dyDescent="0.25">
      <c r="B2221" s="47"/>
      <c r="C2221" s="40"/>
      <c r="D2221" s="40">
        <v>1.93630910742122</v>
      </c>
      <c r="E2221" s="25">
        <v>0</v>
      </c>
      <c r="G2221" s="47"/>
      <c r="H2221" s="40"/>
      <c r="I2221" s="40"/>
      <c r="J2221" s="25"/>
    </row>
    <row r="2222" spans="2:10" x14ac:dyDescent="0.25">
      <c r="B2222" s="47"/>
      <c r="C2222" s="40"/>
      <c r="D2222" s="40">
        <v>1.9455923356849167</v>
      </c>
      <c r="E2222" s="25">
        <v>0</v>
      </c>
      <c r="G2222" s="47"/>
      <c r="H2222" s="40"/>
      <c r="I2222" s="40"/>
      <c r="J2222" s="25"/>
    </row>
    <row r="2223" spans="2:10" x14ac:dyDescent="0.25">
      <c r="B2223" s="47"/>
      <c r="C2223" s="40"/>
      <c r="D2223" s="40">
        <v>1.9455923356849167</v>
      </c>
      <c r="E2223" s="25">
        <f>$F$1346</f>
        <v>1</v>
      </c>
      <c r="G2223" s="47"/>
      <c r="H2223" s="40"/>
      <c r="I2223" s="40"/>
      <c r="J2223" s="25"/>
    </row>
    <row r="2224" spans="2:10" x14ac:dyDescent="0.25">
      <c r="B2224" s="47"/>
      <c r="C2224" s="40"/>
      <c r="D2224" s="40">
        <v>1.9548755639486133</v>
      </c>
      <c r="E2224" s="25">
        <f>$F$1346</f>
        <v>1</v>
      </c>
      <c r="G2224" s="47"/>
      <c r="H2224" s="40"/>
      <c r="I2224" s="40"/>
      <c r="J2224" s="25"/>
    </row>
    <row r="2225" spans="2:10" x14ac:dyDescent="0.25">
      <c r="B2225" s="47"/>
      <c r="C2225" s="40"/>
      <c r="D2225" s="40">
        <v>1.9548755639486133</v>
      </c>
      <c r="E2225" s="25">
        <v>0</v>
      </c>
      <c r="G2225" s="47"/>
      <c r="H2225" s="40"/>
      <c r="I2225" s="40"/>
      <c r="J2225" s="25"/>
    </row>
    <row r="2226" spans="2:10" x14ac:dyDescent="0.25">
      <c r="B2226" s="47"/>
      <c r="C2226" s="40"/>
      <c r="D2226" s="40">
        <v>1.96415879221231</v>
      </c>
      <c r="E2226" s="25">
        <v>0</v>
      </c>
      <c r="G2226" s="47"/>
      <c r="H2226" s="40"/>
      <c r="I2226" s="40"/>
      <c r="J2226" s="25"/>
    </row>
    <row r="2227" spans="2:10" x14ac:dyDescent="0.25">
      <c r="B2227" s="47"/>
      <c r="C2227" s="40"/>
      <c r="D2227" s="40">
        <v>1.96415879221231</v>
      </c>
      <c r="E2227" s="25">
        <f>$F$1346</f>
        <v>1</v>
      </c>
      <c r="G2227" s="47"/>
      <c r="H2227" s="40"/>
      <c r="I2227" s="40"/>
      <c r="J2227" s="25"/>
    </row>
    <row r="2228" spans="2:10" x14ac:dyDescent="0.25">
      <c r="B2228" s="47"/>
      <c r="C2228" s="40"/>
      <c r="D2228" s="40">
        <v>1.9734420204760068</v>
      </c>
      <c r="E2228" s="25">
        <f>$F$1346</f>
        <v>1</v>
      </c>
      <c r="G2228" s="47"/>
      <c r="H2228" s="40"/>
      <c r="I2228" s="40"/>
      <c r="J2228" s="25"/>
    </row>
    <row r="2229" spans="2:10" x14ac:dyDescent="0.25">
      <c r="B2229" s="47"/>
      <c r="C2229" s="40"/>
      <c r="D2229" s="40">
        <v>1.9734420204760068</v>
      </c>
      <c r="E2229" s="25">
        <v>0</v>
      </c>
      <c r="G2229" s="47"/>
      <c r="H2229" s="40"/>
      <c r="I2229" s="40"/>
      <c r="J2229" s="25"/>
    </row>
    <row r="2230" spans="2:10" x14ac:dyDescent="0.25">
      <c r="B2230" s="47"/>
      <c r="C2230" s="40"/>
      <c r="D2230" s="40">
        <v>1.9827252487397036</v>
      </c>
      <c r="E2230" s="25">
        <v>0</v>
      </c>
      <c r="G2230" s="47"/>
      <c r="H2230" s="40"/>
      <c r="I2230" s="40"/>
      <c r="J2230" s="25"/>
    </row>
    <row r="2231" spans="2:10" x14ac:dyDescent="0.25">
      <c r="B2231" s="47"/>
      <c r="C2231" s="40"/>
      <c r="D2231" s="40">
        <v>1.9827252487397036</v>
      </c>
      <c r="E2231" s="25">
        <f>$F$1346</f>
        <v>1</v>
      </c>
      <c r="G2231" s="47"/>
      <c r="H2231" s="40"/>
      <c r="I2231" s="40"/>
      <c r="J2231" s="25"/>
    </row>
    <row r="2232" spans="2:10" x14ac:dyDescent="0.25">
      <c r="B2232" s="47"/>
      <c r="C2232" s="40"/>
      <c r="D2232" s="40">
        <v>1.9920084770034003</v>
      </c>
      <c r="E2232" s="25">
        <f>$F$1346</f>
        <v>1</v>
      </c>
      <c r="G2232" s="47"/>
      <c r="H2232" s="40"/>
      <c r="I2232" s="40"/>
      <c r="J2232" s="25"/>
    </row>
    <row r="2233" spans="2:10" x14ac:dyDescent="0.25">
      <c r="B2233" s="47"/>
      <c r="C2233" s="40"/>
      <c r="D2233" s="40">
        <v>1.9920084770034003</v>
      </c>
      <c r="E2233" s="25">
        <v>0</v>
      </c>
      <c r="G2233" s="47"/>
      <c r="H2233" s="40"/>
      <c r="I2233" s="40"/>
      <c r="J2233" s="25"/>
    </row>
    <row r="2234" spans="2:10" x14ac:dyDescent="0.25">
      <c r="B2234" s="47"/>
      <c r="C2234" s="40"/>
      <c r="D2234" s="40">
        <v>2.0012917052670969</v>
      </c>
      <c r="E2234" s="25">
        <v>0</v>
      </c>
      <c r="G2234" s="47"/>
      <c r="H2234" s="40"/>
      <c r="I2234" s="40"/>
      <c r="J2234" s="25"/>
    </row>
    <row r="2235" spans="2:10" x14ac:dyDescent="0.25">
      <c r="B2235" s="47"/>
      <c r="C2235" s="40"/>
      <c r="D2235" s="40">
        <v>2.0012917052670969</v>
      </c>
      <c r="E2235" s="25">
        <f>$F$1346</f>
        <v>1</v>
      </c>
      <c r="G2235" s="47"/>
      <c r="H2235" s="40"/>
      <c r="I2235" s="40"/>
      <c r="J2235" s="25"/>
    </row>
    <row r="2236" spans="2:10" x14ac:dyDescent="0.25">
      <c r="B2236" s="47"/>
      <c r="C2236" s="40"/>
      <c r="D2236" s="40">
        <v>2.0105749335307936</v>
      </c>
      <c r="E2236" s="25">
        <f>$F$1346</f>
        <v>1</v>
      </c>
      <c r="G2236" s="47"/>
      <c r="H2236" s="40"/>
      <c r="I2236" s="40"/>
      <c r="J2236" s="25"/>
    </row>
    <row r="2237" spans="2:10" x14ac:dyDescent="0.25">
      <c r="B2237" s="47"/>
      <c r="C2237" s="40"/>
      <c r="D2237" s="40">
        <v>2.0105749335307936</v>
      </c>
      <c r="E2237" s="25">
        <v>0</v>
      </c>
      <c r="G2237" s="47"/>
      <c r="H2237" s="40"/>
      <c r="I2237" s="40"/>
      <c r="J2237" s="25"/>
    </row>
    <row r="2238" spans="2:10" x14ac:dyDescent="0.25">
      <c r="B2238" s="47"/>
      <c r="C2238" s="40"/>
      <c r="D2238" s="40">
        <v>2.0198581617944904</v>
      </c>
      <c r="E2238" s="25">
        <v>0</v>
      </c>
      <c r="G2238" s="47"/>
      <c r="H2238" s="40"/>
      <c r="I2238" s="40"/>
      <c r="J2238" s="25"/>
    </row>
    <row r="2239" spans="2:10" x14ac:dyDescent="0.25">
      <c r="B2239" s="47"/>
      <c r="C2239" s="40"/>
      <c r="D2239" s="40">
        <v>2.0198581617944904</v>
      </c>
      <c r="E2239" s="25">
        <f>$F$1346</f>
        <v>1</v>
      </c>
      <c r="G2239" s="47"/>
      <c r="H2239" s="40"/>
      <c r="I2239" s="40"/>
      <c r="J2239" s="25"/>
    </row>
    <row r="2240" spans="2:10" x14ac:dyDescent="0.25">
      <c r="B2240" s="47"/>
      <c r="C2240" s="40"/>
      <c r="D2240" s="40">
        <v>2.0291413900581872</v>
      </c>
      <c r="E2240" s="25">
        <f>$F$1346</f>
        <v>1</v>
      </c>
      <c r="G2240" s="47"/>
      <c r="H2240" s="40"/>
      <c r="I2240" s="40"/>
      <c r="J2240" s="25"/>
    </row>
    <row r="2241" spans="2:10" x14ac:dyDescent="0.25">
      <c r="B2241" s="47"/>
      <c r="C2241" s="40"/>
      <c r="D2241" s="40">
        <v>2.0291413900581872</v>
      </c>
      <c r="E2241" s="25">
        <v>0</v>
      </c>
      <c r="G2241" s="47"/>
      <c r="H2241" s="40"/>
      <c r="I2241" s="40"/>
      <c r="J2241" s="25"/>
    </row>
    <row r="2242" spans="2:10" x14ac:dyDescent="0.25">
      <c r="B2242" s="47"/>
      <c r="C2242" s="40"/>
      <c r="D2242" s="40">
        <v>2.0384246183218839</v>
      </c>
      <c r="E2242" s="25">
        <v>0</v>
      </c>
      <c r="G2242" s="47"/>
      <c r="H2242" s="40"/>
      <c r="I2242" s="40"/>
      <c r="J2242" s="25"/>
    </row>
    <row r="2243" spans="2:10" x14ac:dyDescent="0.25">
      <c r="B2243" s="47"/>
      <c r="C2243" s="40"/>
      <c r="D2243" s="40">
        <v>2.0384246183218839</v>
      </c>
      <c r="E2243" s="25">
        <f>$F$1346</f>
        <v>1</v>
      </c>
      <c r="G2243" s="47"/>
      <c r="H2243" s="40"/>
      <c r="I2243" s="40"/>
      <c r="J2243" s="25"/>
    </row>
    <row r="2244" spans="2:10" x14ac:dyDescent="0.25">
      <c r="B2244" s="47"/>
      <c r="C2244" s="40"/>
      <c r="D2244" s="40">
        <v>2.0477078465855807</v>
      </c>
      <c r="E2244" s="25">
        <f>$F$1346</f>
        <v>1</v>
      </c>
      <c r="G2244" s="47"/>
      <c r="H2244" s="40"/>
      <c r="I2244" s="40"/>
      <c r="J2244" s="25"/>
    </row>
    <row r="2245" spans="2:10" x14ac:dyDescent="0.25">
      <c r="B2245" s="47"/>
      <c r="C2245" s="40"/>
      <c r="D2245" s="40">
        <v>2.0477078465855807</v>
      </c>
      <c r="E2245" s="25">
        <v>0</v>
      </c>
      <c r="G2245" s="47"/>
      <c r="H2245" s="40"/>
      <c r="I2245" s="40"/>
      <c r="J2245" s="25"/>
    </row>
    <row r="2246" spans="2:10" x14ac:dyDescent="0.25">
      <c r="B2246" s="47"/>
      <c r="C2246" s="40"/>
      <c r="D2246" s="40">
        <v>2.0569910748492775</v>
      </c>
      <c r="E2246" s="25">
        <v>0</v>
      </c>
      <c r="G2246" s="47"/>
      <c r="H2246" s="40"/>
      <c r="I2246" s="40"/>
      <c r="J2246" s="25"/>
    </row>
    <row r="2247" spans="2:10" x14ac:dyDescent="0.25">
      <c r="B2247" s="47"/>
      <c r="C2247" s="40"/>
      <c r="D2247" s="40">
        <v>2.0569910748492775</v>
      </c>
      <c r="E2247" s="25">
        <f>$F$1346</f>
        <v>1</v>
      </c>
      <c r="G2247" s="47"/>
      <c r="H2247" s="40"/>
      <c r="I2247" s="40"/>
      <c r="J2247" s="25"/>
    </row>
    <row r="2248" spans="2:10" x14ac:dyDescent="0.25">
      <c r="B2248" s="47"/>
      <c r="C2248" s="40"/>
      <c r="D2248" s="40">
        <v>2.0662743031129742</v>
      </c>
      <c r="E2248" s="25">
        <f>$F$1346</f>
        <v>1</v>
      </c>
      <c r="G2248" s="47"/>
      <c r="H2248" s="40"/>
      <c r="I2248" s="40"/>
      <c r="J2248" s="25"/>
    </row>
    <row r="2249" spans="2:10" x14ac:dyDescent="0.25">
      <c r="B2249" s="47"/>
      <c r="C2249" s="40"/>
      <c r="D2249" s="40">
        <v>2.0662743031129742</v>
      </c>
      <c r="E2249" s="25">
        <v>0</v>
      </c>
      <c r="G2249" s="47"/>
      <c r="H2249" s="40"/>
      <c r="I2249" s="40"/>
      <c r="J2249" s="25"/>
    </row>
    <row r="2250" spans="2:10" x14ac:dyDescent="0.25">
      <c r="B2250" s="47"/>
      <c r="C2250" s="40"/>
      <c r="D2250" s="40">
        <v>2.075557531376671</v>
      </c>
      <c r="E2250" s="25">
        <v>0</v>
      </c>
      <c r="G2250" s="47"/>
      <c r="H2250" s="40"/>
      <c r="I2250" s="40"/>
      <c r="J2250" s="25"/>
    </row>
    <row r="2251" spans="2:10" x14ac:dyDescent="0.25">
      <c r="B2251" s="47"/>
      <c r="C2251" s="40"/>
      <c r="D2251" s="40">
        <v>2.075557531376671</v>
      </c>
      <c r="E2251" s="25">
        <f>$F$1346</f>
        <v>1</v>
      </c>
      <c r="G2251" s="47"/>
      <c r="H2251" s="40"/>
      <c r="I2251" s="40"/>
      <c r="J2251" s="25"/>
    </row>
    <row r="2252" spans="2:10" x14ac:dyDescent="0.25">
      <c r="B2252" s="47"/>
      <c r="C2252" s="40"/>
      <c r="D2252" s="40">
        <v>2.0848407596403677</v>
      </c>
      <c r="E2252" s="25">
        <f>$F$1346</f>
        <v>1</v>
      </c>
      <c r="G2252" s="47"/>
      <c r="H2252" s="40"/>
      <c r="I2252" s="40"/>
      <c r="J2252" s="25"/>
    </row>
    <row r="2253" spans="2:10" x14ac:dyDescent="0.25">
      <c r="B2253" s="47"/>
      <c r="C2253" s="40"/>
      <c r="D2253" s="40">
        <v>2.0848407596403677</v>
      </c>
      <c r="E2253" s="25">
        <v>0</v>
      </c>
      <c r="G2253" s="47"/>
      <c r="H2253" s="40"/>
      <c r="I2253" s="40"/>
      <c r="J2253" s="25"/>
    </row>
    <row r="2254" spans="2:10" x14ac:dyDescent="0.25">
      <c r="B2254" s="47"/>
      <c r="C2254" s="40"/>
      <c r="D2254" s="40">
        <v>2.0941239879040645</v>
      </c>
      <c r="E2254" s="25">
        <v>0</v>
      </c>
      <c r="G2254" s="47"/>
      <c r="H2254" s="40"/>
      <c r="I2254" s="40"/>
      <c r="J2254" s="25"/>
    </row>
    <row r="2255" spans="2:10" x14ac:dyDescent="0.25">
      <c r="B2255" s="47"/>
      <c r="C2255" s="40"/>
      <c r="D2255" s="40">
        <v>2.0941239879040645</v>
      </c>
      <c r="E2255" s="25">
        <f>$F$1346</f>
        <v>1</v>
      </c>
      <c r="G2255" s="47"/>
      <c r="H2255" s="40"/>
      <c r="I2255" s="40"/>
      <c r="J2255" s="25"/>
    </row>
    <row r="2256" spans="2:10" x14ac:dyDescent="0.25">
      <c r="B2256" s="47"/>
      <c r="C2256" s="40"/>
      <c r="D2256" s="40">
        <v>2.1034072161677613</v>
      </c>
      <c r="E2256" s="25">
        <f>$F$1346</f>
        <v>1</v>
      </c>
      <c r="G2256" s="47"/>
      <c r="H2256" s="40"/>
      <c r="I2256" s="40"/>
      <c r="J2256" s="25"/>
    </row>
    <row r="2257" spans="2:10" x14ac:dyDescent="0.25">
      <c r="B2257" s="47"/>
      <c r="C2257" s="40"/>
      <c r="D2257" s="40">
        <v>2.1034072161677613</v>
      </c>
      <c r="E2257" s="25">
        <v>0</v>
      </c>
      <c r="G2257" s="47"/>
      <c r="H2257" s="40"/>
      <c r="I2257" s="40"/>
      <c r="J2257" s="25"/>
    </row>
    <row r="2258" spans="2:10" x14ac:dyDescent="0.25">
      <c r="B2258" s="47"/>
      <c r="C2258" s="40"/>
      <c r="D2258" s="40">
        <v>2.112690444431458</v>
      </c>
      <c r="E2258" s="25">
        <v>0</v>
      </c>
      <c r="G2258" s="47"/>
      <c r="H2258" s="40"/>
      <c r="I2258" s="40"/>
      <c r="J2258" s="25"/>
    </row>
    <row r="2259" spans="2:10" x14ac:dyDescent="0.25">
      <c r="B2259" s="47"/>
      <c r="C2259" s="40"/>
      <c r="D2259" s="40">
        <v>2.112690444431458</v>
      </c>
      <c r="E2259" s="25">
        <f>$F$1346</f>
        <v>1</v>
      </c>
      <c r="G2259" s="47"/>
      <c r="H2259" s="40"/>
      <c r="I2259" s="40"/>
      <c r="J2259" s="25"/>
    </row>
    <row r="2260" spans="2:10" x14ac:dyDescent="0.25">
      <c r="B2260" s="47"/>
      <c r="C2260" s="40"/>
      <c r="D2260" s="40">
        <v>2.1219736726951548</v>
      </c>
      <c r="E2260" s="25">
        <f>$F$1346</f>
        <v>1</v>
      </c>
      <c r="G2260" s="47"/>
      <c r="H2260" s="40"/>
      <c r="I2260" s="40"/>
      <c r="J2260" s="25"/>
    </row>
    <row r="2261" spans="2:10" x14ac:dyDescent="0.25">
      <c r="B2261" s="47"/>
      <c r="C2261" s="40"/>
      <c r="D2261" s="40">
        <v>2.1219736726951548</v>
      </c>
      <c r="E2261" s="25">
        <v>0</v>
      </c>
      <c r="G2261" s="47"/>
      <c r="H2261" s="40"/>
      <c r="I2261" s="40"/>
      <c r="J2261" s="25"/>
    </row>
    <row r="2262" spans="2:10" x14ac:dyDescent="0.25">
      <c r="B2262" s="47"/>
      <c r="C2262" s="40"/>
      <c r="D2262" s="40">
        <v>2.1312569009588511</v>
      </c>
      <c r="E2262" s="25">
        <v>0</v>
      </c>
      <c r="G2262" s="47"/>
      <c r="H2262" s="40"/>
      <c r="I2262" s="40"/>
      <c r="J2262" s="25"/>
    </row>
    <row r="2263" spans="2:10" x14ac:dyDescent="0.25">
      <c r="B2263" s="47"/>
      <c r="C2263" s="40"/>
      <c r="D2263" s="40">
        <v>2.1312569009588511</v>
      </c>
      <c r="E2263" s="25">
        <f>$F$1346</f>
        <v>1</v>
      </c>
      <c r="G2263" s="47"/>
      <c r="H2263" s="40"/>
      <c r="I2263" s="40"/>
      <c r="J2263" s="25"/>
    </row>
    <row r="2264" spans="2:10" x14ac:dyDescent="0.25">
      <c r="B2264" s="47"/>
      <c r="C2264" s="40"/>
      <c r="D2264" s="40">
        <v>2.1405401292225479</v>
      </c>
      <c r="E2264" s="25">
        <f>$F$1346</f>
        <v>1</v>
      </c>
      <c r="G2264" s="47"/>
      <c r="H2264" s="40"/>
      <c r="I2264" s="40"/>
      <c r="J2264" s="25"/>
    </row>
    <row r="2265" spans="2:10" x14ac:dyDescent="0.25">
      <c r="B2265" s="47"/>
      <c r="C2265" s="40"/>
      <c r="D2265" s="40">
        <v>2.1405401292225479</v>
      </c>
      <c r="E2265" s="25">
        <v>0</v>
      </c>
      <c r="G2265" s="47"/>
      <c r="H2265" s="40"/>
      <c r="I2265" s="40"/>
      <c r="J2265" s="25"/>
    </row>
    <row r="2266" spans="2:10" x14ac:dyDescent="0.25">
      <c r="B2266" s="47"/>
      <c r="C2266" s="40"/>
      <c r="D2266" s="40">
        <v>2.1498233574862446</v>
      </c>
      <c r="E2266" s="25">
        <v>0</v>
      </c>
      <c r="G2266" s="47"/>
      <c r="H2266" s="40"/>
      <c r="I2266" s="40"/>
      <c r="J2266" s="25"/>
    </row>
    <row r="2267" spans="2:10" x14ac:dyDescent="0.25">
      <c r="B2267" s="47"/>
      <c r="C2267" s="40"/>
      <c r="D2267" s="40">
        <v>2.1498233574862446</v>
      </c>
      <c r="E2267" s="25">
        <f>$F$1346</f>
        <v>1</v>
      </c>
      <c r="G2267" s="47"/>
      <c r="H2267" s="40"/>
      <c r="I2267" s="40"/>
      <c r="J2267" s="25"/>
    </row>
    <row r="2268" spans="2:10" x14ac:dyDescent="0.25">
      <c r="B2268" s="47"/>
      <c r="C2268" s="40"/>
      <c r="D2268" s="40">
        <v>2.1591065857499414</v>
      </c>
      <c r="E2268" s="25">
        <f>$F$1346</f>
        <v>1</v>
      </c>
      <c r="G2268" s="47"/>
      <c r="H2268" s="40"/>
      <c r="I2268" s="40"/>
      <c r="J2268" s="25"/>
    </row>
    <row r="2269" spans="2:10" x14ac:dyDescent="0.25">
      <c r="B2269" s="47"/>
      <c r="C2269" s="40"/>
      <c r="D2269" s="40">
        <v>2.1591065857499414</v>
      </c>
      <c r="E2269" s="25">
        <v>0</v>
      </c>
      <c r="G2269" s="47"/>
      <c r="H2269" s="40"/>
      <c r="I2269" s="40"/>
      <c r="J2269" s="25"/>
    </row>
    <row r="2270" spans="2:10" x14ac:dyDescent="0.25">
      <c r="B2270" s="47"/>
      <c r="C2270" s="40"/>
      <c r="D2270" s="40">
        <v>2.1683898140136382</v>
      </c>
      <c r="E2270" s="25">
        <v>0</v>
      </c>
      <c r="G2270" s="47"/>
      <c r="H2270" s="40"/>
      <c r="I2270" s="40"/>
      <c r="J2270" s="25"/>
    </row>
    <row r="2271" spans="2:10" x14ac:dyDescent="0.25">
      <c r="B2271" s="47"/>
      <c r="C2271" s="40"/>
      <c r="D2271" s="40">
        <v>2.1683898140136382</v>
      </c>
      <c r="E2271" s="25">
        <f>$F$1346</f>
        <v>1</v>
      </c>
      <c r="G2271" s="47"/>
      <c r="H2271" s="40"/>
      <c r="I2271" s="40"/>
      <c r="J2271" s="25"/>
    </row>
    <row r="2272" spans="2:10" x14ac:dyDescent="0.25">
      <c r="B2272" s="47"/>
      <c r="C2272" s="40"/>
      <c r="D2272" s="40">
        <v>2.1776730422773349</v>
      </c>
      <c r="E2272" s="25">
        <f>$F$1346</f>
        <v>1</v>
      </c>
      <c r="G2272" s="47"/>
      <c r="H2272" s="40"/>
      <c r="I2272" s="40"/>
      <c r="J2272" s="25"/>
    </row>
    <row r="2273" spans="2:10" x14ac:dyDescent="0.25">
      <c r="B2273" s="47"/>
      <c r="C2273" s="40"/>
      <c r="D2273" s="40">
        <v>2.1776730422773349</v>
      </c>
      <c r="E2273" s="25">
        <v>0</v>
      </c>
      <c r="G2273" s="47"/>
      <c r="H2273" s="40"/>
      <c r="I2273" s="40"/>
      <c r="J2273" s="25"/>
    </row>
    <row r="2274" spans="2:10" x14ac:dyDescent="0.25">
      <c r="B2274" s="47"/>
      <c r="C2274" s="40"/>
      <c r="D2274" s="40">
        <v>2.1869562705410317</v>
      </c>
      <c r="E2274" s="25">
        <v>0</v>
      </c>
      <c r="G2274" s="47"/>
      <c r="H2274" s="40"/>
      <c r="I2274" s="40"/>
      <c r="J2274" s="25"/>
    </row>
    <row r="2275" spans="2:10" x14ac:dyDescent="0.25">
      <c r="B2275" s="47"/>
      <c r="C2275" s="40"/>
      <c r="D2275" s="40">
        <v>2.1869562705410317</v>
      </c>
      <c r="E2275" s="25">
        <f>$F$1346</f>
        <v>1</v>
      </c>
      <c r="G2275" s="47"/>
      <c r="H2275" s="40"/>
      <c r="I2275" s="40"/>
      <c r="J2275" s="25"/>
    </row>
    <row r="2276" spans="2:10" x14ac:dyDescent="0.25">
      <c r="B2276" s="47"/>
      <c r="C2276" s="40"/>
      <c r="D2276" s="40">
        <v>2.1962394988047285</v>
      </c>
      <c r="E2276" s="25">
        <f>$F$1346</f>
        <v>1</v>
      </c>
      <c r="G2276" s="47"/>
      <c r="H2276" s="40"/>
      <c r="I2276" s="40"/>
      <c r="J2276" s="25"/>
    </row>
    <row r="2277" spans="2:10" x14ac:dyDescent="0.25">
      <c r="B2277" s="47"/>
      <c r="C2277" s="40"/>
      <c r="D2277" s="40">
        <v>2.1962394988047285</v>
      </c>
      <c r="E2277" s="25">
        <v>0</v>
      </c>
      <c r="G2277" s="47"/>
      <c r="H2277" s="40"/>
      <c r="I2277" s="40"/>
      <c r="J2277" s="25"/>
    </row>
    <row r="2278" spans="2:10" x14ac:dyDescent="0.25">
      <c r="B2278" s="47"/>
      <c r="C2278" s="40"/>
      <c r="D2278" s="40">
        <v>2.2055227270684252</v>
      </c>
      <c r="E2278" s="25">
        <v>0</v>
      </c>
      <c r="G2278" s="47"/>
      <c r="H2278" s="40"/>
      <c r="I2278" s="40"/>
      <c r="J2278" s="25"/>
    </row>
    <row r="2279" spans="2:10" x14ac:dyDescent="0.25">
      <c r="B2279" s="47"/>
      <c r="C2279" s="40"/>
      <c r="D2279" s="40">
        <v>2.2055227270684252</v>
      </c>
      <c r="E2279" s="25">
        <f>$F$1346</f>
        <v>1</v>
      </c>
      <c r="G2279" s="47"/>
      <c r="H2279" s="40"/>
      <c r="I2279" s="40"/>
      <c r="J2279" s="25"/>
    </row>
    <row r="2280" spans="2:10" x14ac:dyDescent="0.25">
      <c r="B2280" s="47"/>
      <c r="C2280" s="40"/>
      <c r="D2280" s="40">
        <v>2.214805955332122</v>
      </c>
      <c r="E2280" s="25">
        <f>$F$1346</f>
        <v>1</v>
      </c>
      <c r="G2280" s="47"/>
      <c r="H2280" s="40"/>
      <c r="I2280" s="40"/>
      <c r="J2280" s="25"/>
    </row>
    <row r="2281" spans="2:10" x14ac:dyDescent="0.25">
      <c r="B2281" s="47"/>
      <c r="C2281" s="40"/>
      <c r="D2281" s="40">
        <v>2.214805955332122</v>
      </c>
      <c r="E2281" s="25">
        <v>0</v>
      </c>
      <c r="G2281" s="47"/>
      <c r="H2281" s="40"/>
      <c r="I2281" s="40"/>
      <c r="J2281" s="25"/>
    </row>
    <row r="2282" spans="2:10" x14ac:dyDescent="0.25">
      <c r="B2282" s="47"/>
      <c r="C2282" s="40"/>
      <c r="D2282" s="40">
        <v>2.2240891835958188</v>
      </c>
      <c r="E2282" s="25">
        <v>0</v>
      </c>
      <c r="G2282" s="47"/>
      <c r="H2282" s="40"/>
      <c r="I2282" s="40"/>
      <c r="J2282" s="25"/>
    </row>
    <row r="2283" spans="2:10" x14ac:dyDescent="0.25">
      <c r="B2283" s="47"/>
      <c r="C2283" s="40"/>
      <c r="D2283" s="40">
        <v>2.2240891835958188</v>
      </c>
      <c r="E2283" s="25">
        <f>$F$1346</f>
        <v>1</v>
      </c>
      <c r="G2283" s="47"/>
      <c r="H2283" s="40"/>
      <c r="I2283" s="40"/>
      <c r="J2283" s="25"/>
    </row>
    <row r="2284" spans="2:10" x14ac:dyDescent="0.25">
      <c r="B2284" s="47"/>
      <c r="C2284" s="40"/>
      <c r="D2284" s="40">
        <v>2.2240891835958188</v>
      </c>
      <c r="E2284" s="25">
        <f>$F$1346</f>
        <v>1</v>
      </c>
      <c r="G2284" s="47"/>
      <c r="H2284" s="40"/>
      <c r="I2284" s="40"/>
      <c r="J2284" s="25"/>
    </row>
    <row r="2285" spans="2:10" x14ac:dyDescent="0.25">
      <c r="B2285" s="47"/>
      <c r="C2285" s="40"/>
      <c r="D2285" s="40">
        <v>2.2240891835958188</v>
      </c>
      <c r="E2285" s="25">
        <v>0</v>
      </c>
      <c r="G2285" s="47"/>
      <c r="H2285" s="40"/>
      <c r="I2285" s="40"/>
      <c r="J2285" s="25"/>
    </row>
    <row r="2286" spans="2:10" x14ac:dyDescent="0.25">
      <c r="B2286" s="47"/>
      <c r="C2286" s="40"/>
      <c r="D2286" s="40">
        <v>2.2240891835958188</v>
      </c>
      <c r="E2286" s="25">
        <v>0</v>
      </c>
      <c r="G2286" s="47"/>
      <c r="H2286" s="40"/>
      <c r="I2286" s="40"/>
      <c r="J2286" s="25"/>
    </row>
    <row r="2287" spans="2:10" x14ac:dyDescent="0.25">
      <c r="B2287" s="47"/>
      <c r="C2287" s="40"/>
      <c r="D2287" s="40">
        <v>2.2240891835958188</v>
      </c>
      <c r="E2287" s="25">
        <f>$F$1347</f>
        <v>4</v>
      </c>
      <c r="G2287" s="47"/>
      <c r="H2287" s="40"/>
      <c r="I2287" s="40"/>
      <c r="J2287" s="25"/>
    </row>
    <row r="2288" spans="2:10" x14ac:dyDescent="0.25">
      <c r="B2288" s="47"/>
      <c r="C2288" s="40"/>
      <c r="D2288" s="40">
        <v>2.2333724118595155</v>
      </c>
      <c r="E2288" s="25">
        <f>$F$1347</f>
        <v>4</v>
      </c>
      <c r="G2288" s="47"/>
      <c r="H2288" s="40"/>
      <c r="I2288" s="40"/>
      <c r="J2288" s="25"/>
    </row>
    <row r="2289" spans="2:10" x14ac:dyDescent="0.25">
      <c r="B2289" s="47"/>
      <c r="C2289" s="40"/>
      <c r="D2289" s="40">
        <v>2.2333724118595155</v>
      </c>
      <c r="E2289" s="25">
        <v>0</v>
      </c>
      <c r="G2289" s="47"/>
      <c r="H2289" s="40"/>
      <c r="I2289" s="40"/>
      <c r="J2289" s="25"/>
    </row>
    <row r="2290" spans="2:10" x14ac:dyDescent="0.25">
      <c r="B2290" s="47"/>
      <c r="C2290" s="40"/>
      <c r="D2290" s="40">
        <v>2.2426556401232123</v>
      </c>
      <c r="E2290" s="25">
        <v>0</v>
      </c>
      <c r="G2290" s="47"/>
      <c r="H2290" s="40"/>
      <c r="I2290" s="40"/>
      <c r="J2290" s="25"/>
    </row>
    <row r="2291" spans="2:10" x14ac:dyDescent="0.25">
      <c r="B2291" s="47"/>
      <c r="C2291" s="40"/>
      <c r="D2291" s="40">
        <v>2.2426556401232123</v>
      </c>
      <c r="E2291" s="25">
        <f>$F$1347</f>
        <v>4</v>
      </c>
      <c r="G2291" s="47"/>
      <c r="H2291" s="40"/>
      <c r="I2291" s="40"/>
      <c r="J2291" s="25"/>
    </row>
    <row r="2292" spans="2:10" x14ac:dyDescent="0.25">
      <c r="B2292" s="47"/>
      <c r="C2292" s="40"/>
      <c r="D2292" s="40">
        <v>2.251938868386909</v>
      </c>
      <c r="E2292" s="25">
        <f>$F$1347</f>
        <v>4</v>
      </c>
      <c r="G2292" s="47"/>
      <c r="H2292" s="40"/>
      <c r="I2292" s="40"/>
      <c r="J2292" s="25"/>
    </row>
    <row r="2293" spans="2:10" x14ac:dyDescent="0.25">
      <c r="B2293" s="47"/>
      <c r="C2293" s="40"/>
      <c r="D2293" s="40">
        <v>2.251938868386909</v>
      </c>
      <c r="E2293" s="25">
        <v>0</v>
      </c>
      <c r="G2293" s="47"/>
      <c r="H2293" s="40"/>
      <c r="I2293" s="40"/>
      <c r="J2293" s="25"/>
    </row>
    <row r="2294" spans="2:10" x14ac:dyDescent="0.25">
      <c r="B2294" s="47"/>
      <c r="C2294" s="40"/>
      <c r="D2294" s="40">
        <v>2.2612220966506058</v>
      </c>
      <c r="E2294" s="25">
        <v>0</v>
      </c>
      <c r="G2294" s="47"/>
      <c r="H2294" s="40"/>
      <c r="I2294" s="40"/>
      <c r="J2294" s="25"/>
    </row>
    <row r="2295" spans="2:10" x14ac:dyDescent="0.25">
      <c r="B2295" s="47"/>
      <c r="C2295" s="40"/>
      <c r="D2295" s="40">
        <v>2.2612220966506058</v>
      </c>
      <c r="E2295" s="25">
        <f>$F$1347</f>
        <v>4</v>
      </c>
      <c r="G2295" s="47"/>
      <c r="H2295" s="40"/>
      <c r="I2295" s="40"/>
      <c r="J2295" s="25"/>
    </row>
    <row r="2296" spans="2:10" x14ac:dyDescent="0.25">
      <c r="B2296" s="47"/>
      <c r="C2296" s="40"/>
      <c r="D2296" s="40">
        <v>2.2705053249143026</v>
      </c>
      <c r="E2296" s="25">
        <f>$F$1347</f>
        <v>4</v>
      </c>
      <c r="G2296" s="47"/>
      <c r="H2296" s="40"/>
      <c r="I2296" s="40"/>
      <c r="J2296" s="25"/>
    </row>
    <row r="2297" spans="2:10" ht="15.75" thickBot="1" x14ac:dyDescent="0.3">
      <c r="B2297" s="47"/>
      <c r="C2297" s="40"/>
      <c r="D2297" s="40">
        <v>2.2705053249143026</v>
      </c>
      <c r="E2297" s="25">
        <v>0</v>
      </c>
      <c r="G2297" s="48"/>
      <c r="H2297" s="41"/>
      <c r="I2297" s="41"/>
      <c r="J2297" s="26"/>
    </row>
    <row r="2298" spans="2:10" x14ac:dyDescent="0.25">
      <c r="B2298" s="47"/>
      <c r="C2298" s="40"/>
      <c r="D2298" s="40">
        <v>2.2797885531779993</v>
      </c>
      <c r="E2298" s="25">
        <v>0</v>
      </c>
    </row>
    <row r="2299" spans="2:10" x14ac:dyDescent="0.25">
      <c r="B2299" s="47"/>
      <c r="C2299" s="40"/>
      <c r="D2299" s="40">
        <v>2.2797885531779993</v>
      </c>
      <c r="E2299" s="25">
        <f>$F$1347</f>
        <v>4</v>
      </c>
    </row>
    <row r="2300" spans="2:10" x14ac:dyDescent="0.25">
      <c r="B2300" s="47"/>
      <c r="C2300" s="40"/>
      <c r="D2300" s="40">
        <v>2.2890717814416961</v>
      </c>
      <c r="E2300" s="25">
        <f>$F$1347</f>
        <v>4</v>
      </c>
    </row>
    <row r="2301" spans="2:10" x14ac:dyDescent="0.25">
      <c r="B2301" s="47"/>
      <c r="C2301" s="40"/>
      <c r="D2301" s="40">
        <v>2.2890717814416961</v>
      </c>
      <c r="E2301" s="25">
        <v>0</v>
      </c>
    </row>
    <row r="2302" spans="2:10" x14ac:dyDescent="0.25">
      <c r="B2302" s="47"/>
      <c r="C2302" s="40"/>
      <c r="D2302" s="40">
        <v>2.2983550097053929</v>
      </c>
      <c r="E2302" s="25">
        <v>0</v>
      </c>
    </row>
    <row r="2303" spans="2:10" x14ac:dyDescent="0.25">
      <c r="B2303" s="47"/>
      <c r="C2303" s="40"/>
      <c r="D2303" s="40">
        <v>2.2983550097053929</v>
      </c>
      <c r="E2303" s="25">
        <f>$F$1347</f>
        <v>4</v>
      </c>
    </row>
    <row r="2304" spans="2:10" x14ac:dyDescent="0.25">
      <c r="B2304" s="47"/>
      <c r="C2304" s="40"/>
      <c r="D2304" s="40">
        <v>2.3076382379690892</v>
      </c>
      <c r="E2304" s="25">
        <f>$F$1347</f>
        <v>4</v>
      </c>
    </row>
    <row r="2305" spans="2:5" x14ac:dyDescent="0.25">
      <c r="B2305" s="47"/>
      <c r="C2305" s="40"/>
      <c r="D2305" s="40">
        <v>2.3076382379690892</v>
      </c>
      <c r="E2305" s="25">
        <v>0</v>
      </c>
    </row>
    <row r="2306" spans="2:5" x14ac:dyDescent="0.25">
      <c r="B2306" s="47"/>
      <c r="C2306" s="40"/>
      <c r="D2306" s="40">
        <v>2.3169214662327859</v>
      </c>
      <c r="E2306" s="25">
        <v>0</v>
      </c>
    </row>
    <row r="2307" spans="2:5" x14ac:dyDescent="0.25">
      <c r="B2307" s="47"/>
      <c r="C2307" s="40"/>
      <c r="D2307" s="40">
        <v>2.3169214662327859</v>
      </c>
      <c r="E2307" s="25">
        <f>$F$1347</f>
        <v>4</v>
      </c>
    </row>
    <row r="2308" spans="2:5" x14ac:dyDescent="0.25">
      <c r="B2308" s="47"/>
      <c r="C2308" s="40"/>
      <c r="D2308" s="40">
        <v>2.3262046944964827</v>
      </c>
      <c r="E2308" s="25">
        <f>$F$1347</f>
        <v>4</v>
      </c>
    </row>
    <row r="2309" spans="2:5" x14ac:dyDescent="0.25">
      <c r="B2309" s="47"/>
      <c r="C2309" s="40"/>
      <c r="D2309" s="40">
        <v>2.3262046944964827</v>
      </c>
      <c r="E2309" s="25">
        <v>0</v>
      </c>
    </row>
    <row r="2310" spans="2:5" x14ac:dyDescent="0.25">
      <c r="B2310" s="47"/>
      <c r="C2310" s="40"/>
      <c r="D2310" s="40">
        <v>2.3354879227601795</v>
      </c>
      <c r="E2310" s="25">
        <v>0</v>
      </c>
    </row>
    <row r="2311" spans="2:5" x14ac:dyDescent="0.25">
      <c r="B2311" s="47"/>
      <c r="C2311" s="40"/>
      <c r="D2311" s="40">
        <v>2.3354879227601795</v>
      </c>
      <c r="E2311" s="25">
        <f>$F$1347</f>
        <v>4</v>
      </c>
    </row>
    <row r="2312" spans="2:5" x14ac:dyDescent="0.25">
      <c r="B2312" s="47"/>
      <c r="C2312" s="40"/>
      <c r="D2312" s="40">
        <v>2.3447711510238762</v>
      </c>
      <c r="E2312" s="25">
        <f>$F$1347</f>
        <v>4</v>
      </c>
    </row>
    <row r="2313" spans="2:5" x14ac:dyDescent="0.25">
      <c r="B2313" s="47"/>
      <c r="C2313" s="40"/>
      <c r="D2313" s="40">
        <v>2.3447711510238762</v>
      </c>
      <c r="E2313" s="25">
        <v>0</v>
      </c>
    </row>
    <row r="2314" spans="2:5" x14ac:dyDescent="0.25">
      <c r="B2314" s="47"/>
      <c r="C2314" s="40"/>
      <c r="D2314" s="40">
        <v>2.354054379287573</v>
      </c>
      <c r="E2314" s="25">
        <v>0</v>
      </c>
    </row>
    <row r="2315" spans="2:5" x14ac:dyDescent="0.25">
      <c r="B2315" s="47"/>
      <c r="C2315" s="40"/>
      <c r="D2315" s="40">
        <v>2.354054379287573</v>
      </c>
      <c r="E2315" s="25">
        <f>$F$1347</f>
        <v>4</v>
      </c>
    </row>
    <row r="2316" spans="2:5" x14ac:dyDescent="0.25">
      <c r="B2316" s="47"/>
      <c r="C2316" s="40"/>
      <c r="D2316" s="40">
        <v>2.3633376075512698</v>
      </c>
      <c r="E2316" s="25">
        <f>$F$1347</f>
        <v>4</v>
      </c>
    </row>
    <row r="2317" spans="2:5" x14ac:dyDescent="0.25">
      <c r="B2317" s="47"/>
      <c r="C2317" s="40"/>
      <c r="D2317" s="40">
        <v>2.3633376075512698</v>
      </c>
      <c r="E2317" s="25">
        <v>0</v>
      </c>
    </row>
    <row r="2318" spans="2:5" x14ac:dyDescent="0.25">
      <c r="B2318" s="47"/>
      <c r="C2318" s="40"/>
      <c r="D2318" s="40">
        <v>2.3726208358149665</v>
      </c>
      <c r="E2318" s="25">
        <v>0</v>
      </c>
    </row>
    <row r="2319" spans="2:5" x14ac:dyDescent="0.25">
      <c r="B2319" s="47"/>
      <c r="C2319" s="40"/>
      <c r="D2319" s="40">
        <v>2.3726208358149665</v>
      </c>
      <c r="E2319" s="25">
        <f>$F$1347</f>
        <v>4</v>
      </c>
    </row>
    <row r="2320" spans="2:5" x14ac:dyDescent="0.25">
      <c r="B2320" s="47"/>
      <c r="C2320" s="40"/>
      <c r="D2320" s="40">
        <v>2.3819040640786633</v>
      </c>
      <c r="E2320" s="25">
        <f>$F$1347</f>
        <v>4</v>
      </c>
    </row>
    <row r="2321" spans="2:5" x14ac:dyDescent="0.25">
      <c r="B2321" s="47"/>
      <c r="C2321" s="40"/>
      <c r="D2321" s="40">
        <v>2.3819040640786633</v>
      </c>
      <c r="E2321" s="25">
        <v>0</v>
      </c>
    </row>
    <row r="2322" spans="2:5" x14ac:dyDescent="0.25">
      <c r="B2322" s="47"/>
      <c r="C2322" s="40"/>
      <c r="D2322" s="40">
        <v>2.39118729234236</v>
      </c>
      <c r="E2322" s="25">
        <v>0</v>
      </c>
    </row>
    <row r="2323" spans="2:5" x14ac:dyDescent="0.25">
      <c r="B2323" s="47"/>
      <c r="C2323" s="40"/>
      <c r="D2323" s="40">
        <v>2.39118729234236</v>
      </c>
      <c r="E2323" s="25">
        <f>$F$1347</f>
        <v>4</v>
      </c>
    </row>
    <row r="2324" spans="2:5" x14ac:dyDescent="0.25">
      <c r="B2324" s="47"/>
      <c r="C2324" s="40"/>
      <c r="D2324" s="40">
        <v>2.4004705206060568</v>
      </c>
      <c r="E2324" s="25">
        <f>$F$1347</f>
        <v>4</v>
      </c>
    </row>
    <row r="2325" spans="2:5" x14ac:dyDescent="0.25">
      <c r="B2325" s="47"/>
      <c r="C2325" s="40"/>
      <c r="D2325" s="40">
        <v>2.4004705206060568</v>
      </c>
      <c r="E2325" s="25">
        <v>0</v>
      </c>
    </row>
    <row r="2326" spans="2:5" x14ac:dyDescent="0.25">
      <c r="B2326" s="47"/>
      <c r="C2326" s="40"/>
      <c r="D2326" s="40">
        <v>2.4097537488697536</v>
      </c>
      <c r="E2326" s="25">
        <v>0</v>
      </c>
    </row>
    <row r="2327" spans="2:5" x14ac:dyDescent="0.25">
      <c r="B2327" s="47"/>
      <c r="C2327" s="40"/>
      <c r="D2327" s="40">
        <v>2.4097537488697536</v>
      </c>
      <c r="E2327" s="25">
        <f>$F$1347</f>
        <v>4</v>
      </c>
    </row>
    <row r="2328" spans="2:5" x14ac:dyDescent="0.25">
      <c r="B2328" s="47"/>
      <c r="C2328" s="40"/>
      <c r="D2328" s="40">
        <v>2.4190369771334503</v>
      </c>
      <c r="E2328" s="25">
        <f>$F$1347</f>
        <v>4</v>
      </c>
    </row>
    <row r="2329" spans="2:5" x14ac:dyDescent="0.25">
      <c r="B2329" s="47"/>
      <c r="C2329" s="40"/>
      <c r="D2329" s="40">
        <v>2.4190369771334503</v>
      </c>
      <c r="E2329" s="25">
        <v>0</v>
      </c>
    </row>
    <row r="2330" spans="2:5" x14ac:dyDescent="0.25">
      <c r="B2330" s="47"/>
      <c r="C2330" s="40"/>
      <c r="D2330" s="40">
        <v>2.4283202053971471</v>
      </c>
      <c r="E2330" s="25">
        <v>0</v>
      </c>
    </row>
    <row r="2331" spans="2:5" x14ac:dyDescent="0.25">
      <c r="B2331" s="47"/>
      <c r="C2331" s="40"/>
      <c r="D2331" s="40">
        <v>2.4283202053971471</v>
      </c>
      <c r="E2331" s="25">
        <f>$F$1347</f>
        <v>4</v>
      </c>
    </row>
    <row r="2332" spans="2:5" x14ac:dyDescent="0.25">
      <c r="B2332" s="47"/>
      <c r="C2332" s="40"/>
      <c r="D2332" s="40">
        <v>2.4376034336608439</v>
      </c>
      <c r="E2332" s="25">
        <f>$F$1347</f>
        <v>4</v>
      </c>
    </row>
    <row r="2333" spans="2:5" x14ac:dyDescent="0.25">
      <c r="B2333" s="47"/>
      <c r="C2333" s="40"/>
      <c r="D2333" s="40">
        <v>2.4376034336608439</v>
      </c>
      <c r="E2333" s="25">
        <v>0</v>
      </c>
    </row>
    <row r="2334" spans="2:5" x14ac:dyDescent="0.25">
      <c r="B2334" s="47"/>
      <c r="C2334" s="40"/>
      <c r="D2334" s="40">
        <v>2.4468866619245402</v>
      </c>
      <c r="E2334" s="25">
        <v>0</v>
      </c>
    </row>
    <row r="2335" spans="2:5" x14ac:dyDescent="0.25">
      <c r="B2335" s="47"/>
      <c r="C2335" s="40"/>
      <c r="D2335" s="40">
        <v>2.4468866619245402</v>
      </c>
      <c r="E2335" s="25">
        <f>$F$1347</f>
        <v>4</v>
      </c>
    </row>
    <row r="2336" spans="2:5" x14ac:dyDescent="0.25">
      <c r="B2336" s="47"/>
      <c r="C2336" s="40"/>
      <c r="D2336" s="40">
        <v>2.4561698901882369</v>
      </c>
      <c r="E2336" s="25">
        <f>$F$1347</f>
        <v>4</v>
      </c>
    </row>
    <row r="2337" spans="2:5" x14ac:dyDescent="0.25">
      <c r="B2337" s="47"/>
      <c r="C2337" s="40"/>
      <c r="D2337" s="40">
        <v>2.4561698901882369</v>
      </c>
      <c r="E2337" s="25">
        <v>0</v>
      </c>
    </row>
    <row r="2338" spans="2:5" x14ac:dyDescent="0.25">
      <c r="B2338" s="47"/>
      <c r="C2338" s="40"/>
      <c r="D2338" s="40">
        <v>2.4654531184519337</v>
      </c>
      <c r="E2338" s="25">
        <v>0</v>
      </c>
    </row>
    <row r="2339" spans="2:5" x14ac:dyDescent="0.25">
      <c r="B2339" s="47"/>
      <c r="C2339" s="40"/>
      <c r="D2339" s="40">
        <v>2.4654531184519337</v>
      </c>
      <c r="E2339" s="25">
        <f>$F$1347</f>
        <v>4</v>
      </c>
    </row>
    <row r="2340" spans="2:5" x14ac:dyDescent="0.25">
      <c r="B2340" s="47"/>
      <c r="C2340" s="40"/>
      <c r="D2340" s="40">
        <v>2.4747363467156305</v>
      </c>
      <c r="E2340" s="25">
        <f>$F$1347</f>
        <v>4</v>
      </c>
    </row>
    <row r="2341" spans="2:5" x14ac:dyDescent="0.25">
      <c r="B2341" s="47"/>
      <c r="C2341" s="40"/>
      <c r="D2341" s="40">
        <v>2.4747363467156305</v>
      </c>
      <c r="E2341" s="25">
        <v>0</v>
      </c>
    </row>
    <row r="2342" spans="2:5" x14ac:dyDescent="0.25">
      <c r="B2342" s="47"/>
      <c r="C2342" s="40"/>
      <c r="D2342" s="40">
        <v>2.4840195749793272</v>
      </c>
      <c r="E2342" s="25">
        <v>0</v>
      </c>
    </row>
    <row r="2343" spans="2:5" x14ac:dyDescent="0.25">
      <c r="B2343" s="47"/>
      <c r="C2343" s="40"/>
      <c r="D2343" s="40">
        <v>2.4840195749793272</v>
      </c>
      <c r="E2343" s="25">
        <f>$F$1347</f>
        <v>4</v>
      </c>
    </row>
    <row r="2344" spans="2:5" x14ac:dyDescent="0.25">
      <c r="B2344" s="47"/>
      <c r="C2344" s="40"/>
      <c r="D2344" s="40">
        <v>2.493302803243024</v>
      </c>
      <c r="E2344" s="25">
        <f>$F$1347</f>
        <v>4</v>
      </c>
    </row>
    <row r="2345" spans="2:5" x14ac:dyDescent="0.25">
      <c r="B2345" s="47"/>
      <c r="C2345" s="40"/>
      <c r="D2345" s="40">
        <v>2.493302803243024</v>
      </c>
      <c r="E2345" s="25">
        <v>0</v>
      </c>
    </row>
    <row r="2346" spans="2:5" x14ac:dyDescent="0.25">
      <c r="B2346" s="47"/>
      <c r="C2346" s="40"/>
      <c r="D2346" s="40">
        <v>2.5025860315067208</v>
      </c>
      <c r="E2346" s="25">
        <v>0</v>
      </c>
    </row>
    <row r="2347" spans="2:5" x14ac:dyDescent="0.25">
      <c r="B2347" s="47"/>
      <c r="C2347" s="40"/>
      <c r="D2347" s="40">
        <v>2.5025860315067208</v>
      </c>
      <c r="E2347" s="25">
        <f>$F$1347</f>
        <v>4</v>
      </c>
    </row>
    <row r="2348" spans="2:5" x14ac:dyDescent="0.25">
      <c r="B2348" s="47"/>
      <c r="C2348" s="40"/>
      <c r="D2348" s="40">
        <v>2.5118692597704175</v>
      </c>
      <c r="E2348" s="25">
        <f>$F$1347</f>
        <v>4</v>
      </c>
    </row>
    <row r="2349" spans="2:5" x14ac:dyDescent="0.25">
      <c r="B2349" s="47"/>
      <c r="C2349" s="40"/>
      <c r="D2349" s="40">
        <v>2.5118692597704175</v>
      </c>
      <c r="E2349" s="25">
        <v>0</v>
      </c>
    </row>
    <row r="2350" spans="2:5" x14ac:dyDescent="0.25">
      <c r="B2350" s="47"/>
      <c r="C2350" s="40"/>
      <c r="D2350" s="40">
        <v>2.5211524880341143</v>
      </c>
      <c r="E2350" s="25">
        <v>0</v>
      </c>
    </row>
    <row r="2351" spans="2:5" x14ac:dyDescent="0.25">
      <c r="B2351" s="47"/>
      <c r="C2351" s="40"/>
      <c r="D2351" s="40">
        <v>2.5211524880341143</v>
      </c>
      <c r="E2351" s="25">
        <f>$F$1347</f>
        <v>4</v>
      </c>
    </row>
    <row r="2352" spans="2:5" x14ac:dyDescent="0.25">
      <c r="B2352" s="47"/>
      <c r="C2352" s="40"/>
      <c r="D2352" s="40">
        <v>2.5304357162978111</v>
      </c>
      <c r="E2352" s="25">
        <f>$F$1347</f>
        <v>4</v>
      </c>
    </row>
    <row r="2353" spans="2:5" x14ac:dyDescent="0.25">
      <c r="B2353" s="47"/>
      <c r="C2353" s="40"/>
      <c r="D2353" s="40">
        <v>2.5304357162978111</v>
      </c>
      <c r="E2353" s="25">
        <v>0</v>
      </c>
    </row>
    <row r="2354" spans="2:5" x14ac:dyDescent="0.25">
      <c r="B2354" s="47"/>
      <c r="C2354" s="40"/>
      <c r="D2354" s="40">
        <v>2.5397189445615078</v>
      </c>
      <c r="E2354" s="25">
        <v>0</v>
      </c>
    </row>
    <row r="2355" spans="2:5" x14ac:dyDescent="0.25">
      <c r="B2355" s="47"/>
      <c r="C2355" s="40"/>
      <c r="D2355" s="40">
        <v>2.5397189445615078</v>
      </c>
      <c r="E2355" s="25">
        <f>$F$1347</f>
        <v>4</v>
      </c>
    </row>
    <row r="2356" spans="2:5" x14ac:dyDescent="0.25">
      <c r="B2356" s="47"/>
      <c r="C2356" s="40"/>
      <c r="D2356" s="40">
        <v>2.5490021728252046</v>
      </c>
      <c r="E2356" s="25">
        <f>$F$1347</f>
        <v>4</v>
      </c>
    </row>
    <row r="2357" spans="2:5" x14ac:dyDescent="0.25">
      <c r="B2357" s="47"/>
      <c r="C2357" s="40"/>
      <c r="D2357" s="40">
        <v>2.5490021728252046</v>
      </c>
      <c r="E2357" s="25">
        <v>0</v>
      </c>
    </row>
    <row r="2358" spans="2:5" x14ac:dyDescent="0.25">
      <c r="B2358" s="47"/>
      <c r="C2358" s="40"/>
      <c r="D2358" s="40">
        <v>2.5582854010889013</v>
      </c>
      <c r="E2358" s="25">
        <v>0</v>
      </c>
    </row>
    <row r="2359" spans="2:5" x14ac:dyDescent="0.25">
      <c r="B2359" s="47"/>
      <c r="C2359" s="40"/>
      <c r="D2359" s="40">
        <v>2.5582854010889013</v>
      </c>
      <c r="E2359" s="25">
        <f>$F$1347</f>
        <v>4</v>
      </c>
    </row>
    <row r="2360" spans="2:5" x14ac:dyDescent="0.25">
      <c r="B2360" s="47"/>
      <c r="C2360" s="40"/>
      <c r="D2360" s="40">
        <v>2.5675686293525981</v>
      </c>
      <c r="E2360" s="25">
        <f>$F$1347</f>
        <v>4</v>
      </c>
    </row>
    <row r="2361" spans="2:5" x14ac:dyDescent="0.25">
      <c r="B2361" s="47"/>
      <c r="C2361" s="40"/>
      <c r="D2361" s="40">
        <v>2.5675686293525981</v>
      </c>
      <c r="E2361" s="25">
        <v>0</v>
      </c>
    </row>
    <row r="2362" spans="2:5" x14ac:dyDescent="0.25">
      <c r="B2362" s="47"/>
      <c r="C2362" s="40"/>
      <c r="D2362" s="40">
        <v>2.5768518576162949</v>
      </c>
      <c r="E2362" s="25">
        <v>0</v>
      </c>
    </row>
    <row r="2363" spans="2:5" x14ac:dyDescent="0.25">
      <c r="B2363" s="47"/>
      <c r="C2363" s="40"/>
      <c r="D2363" s="40">
        <v>2.5768518576162949</v>
      </c>
      <c r="E2363" s="25">
        <f>$F$1347</f>
        <v>4</v>
      </c>
    </row>
    <row r="2364" spans="2:5" x14ac:dyDescent="0.25">
      <c r="B2364" s="47"/>
      <c r="C2364" s="40"/>
      <c r="D2364" s="40">
        <v>2.5861350858799916</v>
      </c>
      <c r="E2364" s="25">
        <f>$F$1347</f>
        <v>4</v>
      </c>
    </row>
    <row r="2365" spans="2:5" x14ac:dyDescent="0.25">
      <c r="B2365" s="47"/>
      <c r="C2365" s="40"/>
      <c r="D2365" s="40">
        <v>2.5861350858799916</v>
      </c>
      <c r="E2365" s="25">
        <v>0</v>
      </c>
    </row>
    <row r="2366" spans="2:5" x14ac:dyDescent="0.25">
      <c r="B2366" s="47"/>
      <c r="C2366" s="40"/>
      <c r="D2366" s="40">
        <v>2.5954183141436884</v>
      </c>
      <c r="E2366" s="25">
        <v>0</v>
      </c>
    </row>
    <row r="2367" spans="2:5" x14ac:dyDescent="0.25">
      <c r="B2367" s="47"/>
      <c r="C2367" s="40"/>
      <c r="D2367" s="40">
        <v>2.5954183141436884</v>
      </c>
      <c r="E2367" s="25">
        <f>$F$1347</f>
        <v>4</v>
      </c>
    </row>
    <row r="2368" spans="2:5" x14ac:dyDescent="0.25">
      <c r="B2368" s="47"/>
      <c r="C2368" s="40"/>
      <c r="D2368" s="40">
        <v>2.6047015424073847</v>
      </c>
      <c r="E2368" s="25">
        <f>$F$1347</f>
        <v>4</v>
      </c>
    </row>
    <row r="2369" spans="2:5" x14ac:dyDescent="0.25">
      <c r="B2369" s="47"/>
      <c r="C2369" s="40"/>
      <c r="D2369" s="40">
        <v>2.6047015424073847</v>
      </c>
      <c r="E2369" s="25">
        <v>0</v>
      </c>
    </row>
    <row r="2370" spans="2:5" x14ac:dyDescent="0.25">
      <c r="B2370" s="47"/>
      <c r="C2370" s="40"/>
      <c r="D2370" s="40">
        <v>2.6139847706710815</v>
      </c>
      <c r="E2370" s="25">
        <v>0</v>
      </c>
    </row>
    <row r="2371" spans="2:5" x14ac:dyDescent="0.25">
      <c r="B2371" s="47"/>
      <c r="C2371" s="40"/>
      <c r="D2371" s="40">
        <v>2.6139847706710815</v>
      </c>
      <c r="E2371" s="25">
        <f>$F$1347</f>
        <v>4</v>
      </c>
    </row>
    <row r="2372" spans="2:5" x14ac:dyDescent="0.25">
      <c r="B2372" s="47"/>
      <c r="C2372" s="40"/>
      <c r="D2372" s="40">
        <v>2.6232679989347782</v>
      </c>
      <c r="E2372" s="25">
        <f>$F$1347</f>
        <v>4</v>
      </c>
    </row>
    <row r="2373" spans="2:5" x14ac:dyDescent="0.25">
      <c r="B2373" s="47"/>
      <c r="C2373" s="40"/>
      <c r="D2373" s="40">
        <v>2.6232679989347782</v>
      </c>
      <c r="E2373" s="25">
        <v>0</v>
      </c>
    </row>
    <row r="2374" spans="2:5" x14ac:dyDescent="0.25">
      <c r="B2374" s="47"/>
      <c r="C2374" s="40"/>
      <c r="D2374" s="40">
        <v>2.632551227198475</v>
      </c>
      <c r="E2374" s="25">
        <v>0</v>
      </c>
    </row>
    <row r="2375" spans="2:5" x14ac:dyDescent="0.25">
      <c r="B2375" s="47"/>
      <c r="C2375" s="40"/>
      <c r="D2375" s="40">
        <v>2.632551227198475</v>
      </c>
      <c r="E2375" s="25">
        <f>$F$1347</f>
        <v>4</v>
      </c>
    </row>
    <row r="2376" spans="2:5" x14ac:dyDescent="0.25">
      <c r="B2376" s="47"/>
      <c r="C2376" s="40"/>
      <c r="D2376" s="40">
        <v>2.6418344554621718</v>
      </c>
      <c r="E2376" s="25">
        <f>$F$1347</f>
        <v>4</v>
      </c>
    </row>
    <row r="2377" spans="2:5" x14ac:dyDescent="0.25">
      <c r="B2377" s="47"/>
      <c r="C2377" s="40"/>
      <c r="D2377" s="40">
        <v>2.6418344554621718</v>
      </c>
      <c r="E2377" s="25">
        <v>0</v>
      </c>
    </row>
    <row r="2378" spans="2:5" x14ac:dyDescent="0.25">
      <c r="B2378" s="47"/>
      <c r="C2378" s="40"/>
      <c r="D2378" s="40">
        <v>2.6511176837258685</v>
      </c>
      <c r="E2378" s="25">
        <v>0</v>
      </c>
    </row>
    <row r="2379" spans="2:5" x14ac:dyDescent="0.25">
      <c r="B2379" s="47"/>
      <c r="C2379" s="40"/>
      <c r="D2379" s="40">
        <v>2.6511176837258685</v>
      </c>
      <c r="E2379" s="25">
        <f>$F$1347</f>
        <v>4</v>
      </c>
    </row>
    <row r="2380" spans="2:5" x14ac:dyDescent="0.25">
      <c r="B2380" s="47"/>
      <c r="C2380" s="40"/>
      <c r="D2380" s="40">
        <v>2.6604009119895653</v>
      </c>
      <c r="E2380" s="25">
        <f>$F$1347</f>
        <v>4</v>
      </c>
    </row>
    <row r="2381" spans="2:5" x14ac:dyDescent="0.25">
      <c r="B2381" s="47"/>
      <c r="C2381" s="40"/>
      <c r="D2381" s="40">
        <v>2.6604009119895653</v>
      </c>
      <c r="E2381" s="25">
        <v>0</v>
      </c>
    </row>
    <row r="2382" spans="2:5" x14ac:dyDescent="0.25">
      <c r="B2382" s="47"/>
      <c r="C2382" s="40"/>
      <c r="D2382" s="40">
        <v>2.6696841402532621</v>
      </c>
      <c r="E2382" s="25">
        <v>0</v>
      </c>
    </row>
    <row r="2383" spans="2:5" x14ac:dyDescent="0.25">
      <c r="B2383" s="47"/>
      <c r="C2383" s="40"/>
      <c r="D2383" s="40">
        <v>2.6696841402532621</v>
      </c>
      <c r="E2383" s="25">
        <f>$F$1347</f>
        <v>4</v>
      </c>
    </row>
    <row r="2384" spans="2:5" x14ac:dyDescent="0.25">
      <c r="B2384" s="47"/>
      <c r="C2384" s="40"/>
      <c r="D2384" s="40">
        <v>2.6789673685169588</v>
      </c>
      <c r="E2384" s="25">
        <f>$F$1347</f>
        <v>4</v>
      </c>
    </row>
    <row r="2385" spans="2:5" x14ac:dyDescent="0.25">
      <c r="B2385" s="47"/>
      <c r="C2385" s="40"/>
      <c r="D2385" s="40">
        <v>2.6789673685169588</v>
      </c>
      <c r="E2385" s="25">
        <v>0</v>
      </c>
    </row>
    <row r="2386" spans="2:5" x14ac:dyDescent="0.25">
      <c r="B2386" s="47"/>
      <c r="C2386" s="40"/>
      <c r="D2386" s="40">
        <v>2.6882505967806556</v>
      </c>
      <c r="E2386" s="25">
        <v>0</v>
      </c>
    </row>
    <row r="2387" spans="2:5" x14ac:dyDescent="0.25">
      <c r="B2387" s="47"/>
      <c r="C2387" s="40"/>
      <c r="D2387" s="40">
        <v>2.6882505967806556</v>
      </c>
      <c r="E2387" s="25">
        <f>$F$1347</f>
        <v>4</v>
      </c>
    </row>
    <row r="2388" spans="2:5" x14ac:dyDescent="0.25">
      <c r="B2388" s="47"/>
      <c r="C2388" s="40"/>
      <c r="D2388" s="40">
        <v>2.6882505967806556</v>
      </c>
      <c r="E2388" s="25">
        <f>$F$1347</f>
        <v>4</v>
      </c>
    </row>
    <row r="2389" spans="2:5" x14ac:dyDescent="0.25">
      <c r="B2389" s="47"/>
      <c r="C2389" s="40"/>
      <c r="D2389" s="40">
        <v>2.6882505967806556</v>
      </c>
      <c r="E2389" s="25">
        <v>0</v>
      </c>
    </row>
    <row r="2390" spans="2:5" x14ac:dyDescent="0.25">
      <c r="B2390" s="47"/>
      <c r="C2390" s="40"/>
      <c r="D2390" s="40"/>
      <c r="E2390" s="25"/>
    </row>
    <row r="2391" spans="2:5" x14ac:dyDescent="0.25">
      <c r="B2391" s="47"/>
      <c r="C2391" s="40"/>
      <c r="D2391" s="40"/>
      <c r="E2391" s="25"/>
    </row>
    <row r="2392" spans="2:5" x14ac:dyDescent="0.25">
      <c r="B2392" s="47"/>
      <c r="C2392" s="40"/>
      <c r="D2392" s="40"/>
      <c r="E2392" s="25"/>
    </row>
    <row r="2393" spans="2:5" x14ac:dyDescent="0.25">
      <c r="B2393" s="47"/>
      <c r="C2393" s="40"/>
      <c r="D2393" s="40"/>
      <c r="E2393" s="25"/>
    </row>
    <row r="2394" spans="2:5" x14ac:dyDescent="0.25">
      <c r="B2394" s="47"/>
      <c r="C2394" s="40"/>
      <c r="D2394" s="40"/>
      <c r="E2394" s="25"/>
    </row>
    <row r="2395" spans="2:5" x14ac:dyDescent="0.25">
      <c r="B2395" s="47"/>
      <c r="C2395" s="40"/>
      <c r="D2395" s="40"/>
      <c r="E2395" s="25"/>
    </row>
    <row r="2396" spans="2:5" x14ac:dyDescent="0.25">
      <c r="B2396" s="47"/>
      <c r="C2396" s="40"/>
      <c r="D2396" s="40"/>
      <c r="E2396" s="25"/>
    </row>
    <row r="2397" spans="2:5" x14ac:dyDescent="0.25">
      <c r="B2397" s="47"/>
      <c r="C2397" s="40"/>
      <c r="D2397" s="40"/>
      <c r="E2397" s="25"/>
    </row>
    <row r="2398" spans="2:5" x14ac:dyDescent="0.25">
      <c r="B2398" s="47"/>
      <c r="C2398" s="40"/>
      <c r="D2398" s="40"/>
      <c r="E2398" s="25"/>
    </row>
    <row r="2399" spans="2:5" x14ac:dyDescent="0.25">
      <c r="B2399" s="47"/>
      <c r="C2399" s="40"/>
      <c r="D2399" s="40"/>
      <c r="E2399" s="25"/>
    </row>
    <row r="2400" spans="2:5" x14ac:dyDescent="0.25">
      <c r="B2400" s="47"/>
      <c r="C2400" s="40"/>
      <c r="D2400" s="40"/>
      <c r="E2400" s="25"/>
    </row>
    <row r="2401" spans="2:5" x14ac:dyDescent="0.25">
      <c r="B2401" s="47"/>
      <c r="C2401" s="40"/>
      <c r="D2401" s="40"/>
      <c r="E2401" s="25"/>
    </row>
    <row r="2402" spans="2:5" x14ac:dyDescent="0.25">
      <c r="B2402" s="47"/>
      <c r="C2402" s="40"/>
      <c r="D2402" s="40"/>
      <c r="E2402" s="25"/>
    </row>
    <row r="2403" spans="2:5" x14ac:dyDescent="0.25">
      <c r="B2403" s="47"/>
      <c r="C2403" s="40"/>
      <c r="D2403" s="40"/>
      <c r="E2403" s="25"/>
    </row>
    <row r="2404" spans="2:5" x14ac:dyDescent="0.25">
      <c r="B2404" s="47"/>
      <c r="C2404" s="40"/>
      <c r="D2404" s="40"/>
      <c r="E2404" s="25"/>
    </row>
    <row r="2405" spans="2:5" x14ac:dyDescent="0.25">
      <c r="B2405" s="47"/>
      <c r="C2405" s="40"/>
      <c r="D2405" s="40"/>
      <c r="E2405" s="25"/>
    </row>
    <row r="2406" spans="2:5" x14ac:dyDescent="0.25">
      <c r="B2406" s="47"/>
      <c r="C2406" s="40"/>
      <c r="D2406" s="40"/>
      <c r="E2406" s="25"/>
    </row>
    <row r="2407" spans="2:5" x14ac:dyDescent="0.25">
      <c r="B2407" s="47"/>
      <c r="C2407" s="40"/>
      <c r="D2407" s="40"/>
      <c r="E2407" s="25"/>
    </row>
    <row r="2408" spans="2:5" x14ac:dyDescent="0.25">
      <c r="B2408" s="47"/>
      <c r="C2408" s="40"/>
      <c r="D2408" s="40"/>
      <c r="E2408" s="25"/>
    </row>
    <row r="2409" spans="2:5" x14ac:dyDescent="0.25">
      <c r="B2409" s="47"/>
      <c r="C2409" s="40"/>
      <c r="D2409" s="40"/>
      <c r="E2409" s="25"/>
    </row>
    <row r="2410" spans="2:5" x14ac:dyDescent="0.25">
      <c r="B2410" s="47"/>
      <c r="C2410" s="40"/>
      <c r="D2410" s="40"/>
      <c r="E2410" s="25"/>
    </row>
    <row r="2411" spans="2:5" x14ac:dyDescent="0.25">
      <c r="B2411" s="47"/>
      <c r="C2411" s="40"/>
      <c r="D2411" s="40"/>
      <c r="E2411" s="25"/>
    </row>
    <row r="2412" spans="2:5" x14ac:dyDescent="0.25">
      <c r="B2412" s="47"/>
      <c r="C2412" s="40"/>
      <c r="D2412" s="40"/>
      <c r="E2412" s="25"/>
    </row>
    <row r="2413" spans="2:5" x14ac:dyDescent="0.25">
      <c r="B2413" s="47"/>
      <c r="C2413" s="40"/>
      <c r="D2413" s="40"/>
      <c r="E2413" s="25"/>
    </row>
    <row r="2414" spans="2:5" x14ac:dyDescent="0.25">
      <c r="B2414" s="47"/>
      <c r="C2414" s="40"/>
      <c r="D2414" s="40"/>
      <c r="E2414" s="25"/>
    </row>
    <row r="2415" spans="2:5" x14ac:dyDescent="0.25">
      <c r="B2415" s="47"/>
      <c r="C2415" s="40"/>
      <c r="D2415" s="40"/>
      <c r="E2415" s="25"/>
    </row>
    <row r="2416" spans="2:5" x14ac:dyDescent="0.25">
      <c r="B2416" s="47"/>
      <c r="C2416" s="40"/>
      <c r="D2416" s="40"/>
      <c r="E2416" s="25"/>
    </row>
    <row r="2417" spans="2:5" x14ac:dyDescent="0.25">
      <c r="B2417" s="47"/>
      <c r="C2417" s="40"/>
      <c r="D2417" s="40"/>
      <c r="E2417" s="25"/>
    </row>
    <row r="2418" spans="2:5" x14ac:dyDescent="0.25">
      <c r="B2418" s="47"/>
      <c r="C2418" s="40"/>
      <c r="D2418" s="40"/>
      <c r="E2418" s="25"/>
    </row>
    <row r="2419" spans="2:5" x14ac:dyDescent="0.25">
      <c r="B2419" s="47"/>
      <c r="C2419" s="40"/>
      <c r="D2419" s="40"/>
      <c r="E2419" s="25"/>
    </row>
    <row r="2420" spans="2:5" x14ac:dyDescent="0.25">
      <c r="B2420" s="47"/>
      <c r="C2420" s="40"/>
      <c r="D2420" s="40"/>
      <c r="E2420" s="25"/>
    </row>
    <row r="2421" spans="2:5" x14ac:dyDescent="0.25">
      <c r="B2421" s="47"/>
      <c r="C2421" s="40"/>
      <c r="D2421" s="40"/>
      <c r="E2421" s="25"/>
    </row>
    <row r="2422" spans="2:5" x14ac:dyDescent="0.25">
      <c r="B2422" s="47"/>
      <c r="C2422" s="40"/>
      <c r="D2422" s="40"/>
      <c r="E2422" s="25"/>
    </row>
    <row r="2423" spans="2:5" x14ac:dyDescent="0.25">
      <c r="B2423" s="47"/>
      <c r="C2423" s="40"/>
      <c r="D2423" s="40"/>
      <c r="E2423" s="25"/>
    </row>
    <row r="2424" spans="2:5" x14ac:dyDescent="0.25">
      <c r="B2424" s="47"/>
      <c r="C2424" s="40"/>
      <c r="D2424" s="40"/>
      <c r="E2424" s="25"/>
    </row>
    <row r="2425" spans="2:5" x14ac:dyDescent="0.25">
      <c r="B2425" s="47"/>
      <c r="C2425" s="40"/>
      <c r="D2425" s="40"/>
      <c r="E2425" s="25"/>
    </row>
    <row r="2426" spans="2:5" x14ac:dyDescent="0.25">
      <c r="B2426" s="47"/>
      <c r="C2426" s="40"/>
      <c r="D2426" s="40"/>
      <c r="E2426" s="25"/>
    </row>
    <row r="2427" spans="2:5" x14ac:dyDescent="0.25">
      <c r="B2427" s="47"/>
      <c r="C2427" s="40"/>
      <c r="D2427" s="40"/>
      <c r="E2427" s="25"/>
    </row>
    <row r="2428" spans="2:5" x14ac:dyDescent="0.25">
      <c r="B2428" s="47"/>
      <c r="C2428" s="40"/>
      <c r="D2428" s="40"/>
      <c r="E2428" s="25"/>
    </row>
    <row r="2429" spans="2:5" x14ac:dyDescent="0.25">
      <c r="B2429" s="47"/>
      <c r="C2429" s="40"/>
      <c r="D2429" s="40"/>
      <c r="E2429" s="25"/>
    </row>
    <row r="2430" spans="2:5" x14ac:dyDescent="0.25">
      <c r="B2430" s="47"/>
      <c r="C2430" s="40"/>
      <c r="D2430" s="40"/>
      <c r="E2430" s="25"/>
    </row>
    <row r="2431" spans="2:5" x14ac:dyDescent="0.25">
      <c r="B2431" s="47"/>
      <c r="C2431" s="40"/>
      <c r="D2431" s="40"/>
      <c r="E2431" s="25"/>
    </row>
    <row r="2432" spans="2:5" x14ac:dyDescent="0.25">
      <c r="B2432" s="47"/>
      <c r="C2432" s="40"/>
      <c r="D2432" s="40"/>
      <c r="E2432" s="25"/>
    </row>
    <row r="2433" spans="2:5" x14ac:dyDescent="0.25">
      <c r="B2433" s="47"/>
      <c r="C2433" s="40"/>
      <c r="D2433" s="40"/>
      <c r="E2433" s="25"/>
    </row>
    <row r="2434" spans="2:5" x14ac:dyDescent="0.25">
      <c r="B2434" s="47"/>
      <c r="C2434" s="40"/>
      <c r="D2434" s="40"/>
      <c r="E2434" s="25"/>
    </row>
    <row r="2435" spans="2:5" x14ac:dyDescent="0.25">
      <c r="B2435" s="47"/>
      <c r="C2435" s="40"/>
      <c r="D2435" s="40"/>
      <c r="E2435" s="25"/>
    </row>
    <row r="2436" spans="2:5" x14ac:dyDescent="0.25">
      <c r="B2436" s="47"/>
      <c r="C2436" s="40"/>
      <c r="D2436" s="40"/>
      <c r="E2436" s="25"/>
    </row>
    <row r="2437" spans="2:5" x14ac:dyDescent="0.25">
      <c r="B2437" s="47"/>
      <c r="C2437" s="40"/>
      <c r="D2437" s="40"/>
      <c r="E2437" s="25"/>
    </row>
    <row r="2438" spans="2:5" x14ac:dyDescent="0.25">
      <c r="B2438" s="47"/>
      <c r="C2438" s="40"/>
      <c r="D2438" s="40"/>
      <c r="E2438" s="25"/>
    </row>
    <row r="2439" spans="2:5" x14ac:dyDescent="0.25">
      <c r="B2439" s="47"/>
      <c r="C2439" s="40"/>
      <c r="D2439" s="40"/>
      <c r="E2439" s="25"/>
    </row>
    <row r="2440" spans="2:5" x14ac:dyDescent="0.25">
      <c r="B2440" s="47"/>
      <c r="C2440" s="40"/>
      <c r="D2440" s="40"/>
      <c r="E2440" s="25"/>
    </row>
    <row r="2441" spans="2:5" x14ac:dyDescent="0.25">
      <c r="B2441" s="47"/>
      <c r="C2441" s="40"/>
      <c r="D2441" s="40"/>
      <c r="E2441" s="25"/>
    </row>
    <row r="2442" spans="2:5" x14ac:dyDescent="0.25">
      <c r="B2442" s="47"/>
      <c r="C2442" s="40"/>
      <c r="D2442" s="40"/>
      <c r="E2442" s="25"/>
    </row>
    <row r="2443" spans="2:5" x14ac:dyDescent="0.25">
      <c r="B2443" s="47"/>
      <c r="C2443" s="40"/>
      <c r="D2443" s="40"/>
      <c r="E2443" s="25"/>
    </row>
    <row r="2444" spans="2:5" x14ac:dyDescent="0.25">
      <c r="B2444" s="47"/>
      <c r="C2444" s="40"/>
      <c r="D2444" s="40"/>
      <c r="E2444" s="25"/>
    </row>
    <row r="2445" spans="2:5" x14ac:dyDescent="0.25">
      <c r="B2445" s="47"/>
      <c r="C2445" s="40"/>
      <c r="D2445" s="40"/>
      <c r="E2445" s="25"/>
    </row>
    <row r="2446" spans="2:5" x14ac:dyDescent="0.25">
      <c r="B2446" s="47"/>
      <c r="C2446" s="40"/>
      <c r="D2446" s="40"/>
      <c r="E2446" s="25"/>
    </row>
    <row r="2447" spans="2:5" x14ac:dyDescent="0.25">
      <c r="B2447" s="47"/>
      <c r="C2447" s="40"/>
      <c r="D2447" s="40"/>
      <c r="E2447" s="25"/>
    </row>
    <row r="2448" spans="2:5" x14ac:dyDescent="0.25">
      <c r="B2448" s="47"/>
      <c r="C2448" s="40"/>
      <c r="D2448" s="40"/>
      <c r="E2448" s="25"/>
    </row>
    <row r="2449" spans="2:5" x14ac:dyDescent="0.25">
      <c r="B2449" s="47"/>
      <c r="C2449" s="40"/>
      <c r="D2449" s="40"/>
      <c r="E2449" s="25"/>
    </row>
    <row r="2450" spans="2:5" x14ac:dyDescent="0.25">
      <c r="B2450" s="47"/>
      <c r="C2450" s="40"/>
      <c r="D2450" s="40"/>
      <c r="E2450" s="25"/>
    </row>
    <row r="2451" spans="2:5" x14ac:dyDescent="0.25">
      <c r="B2451" s="47"/>
      <c r="C2451" s="40"/>
      <c r="D2451" s="40"/>
      <c r="E2451" s="25"/>
    </row>
    <row r="2452" spans="2:5" x14ac:dyDescent="0.25">
      <c r="B2452" s="47"/>
      <c r="C2452" s="40"/>
      <c r="D2452" s="40"/>
      <c r="E2452" s="25"/>
    </row>
    <row r="2453" spans="2:5" x14ac:dyDescent="0.25">
      <c r="B2453" s="47"/>
      <c r="C2453" s="40"/>
      <c r="D2453" s="40"/>
      <c r="E2453" s="25"/>
    </row>
    <row r="2454" spans="2:5" x14ac:dyDescent="0.25">
      <c r="B2454" s="47"/>
      <c r="C2454" s="40"/>
      <c r="D2454" s="40"/>
      <c r="E2454" s="25"/>
    </row>
    <row r="2455" spans="2:5" x14ac:dyDescent="0.25">
      <c r="B2455" s="47"/>
      <c r="C2455" s="40"/>
      <c r="D2455" s="40"/>
      <c r="E2455" s="25"/>
    </row>
    <row r="2456" spans="2:5" x14ac:dyDescent="0.25">
      <c r="B2456" s="47"/>
      <c r="C2456" s="40"/>
      <c r="D2456" s="40"/>
      <c r="E2456" s="25"/>
    </row>
    <row r="2457" spans="2:5" x14ac:dyDescent="0.25">
      <c r="B2457" s="47"/>
      <c r="C2457" s="40"/>
      <c r="D2457" s="40"/>
      <c r="E2457" s="25"/>
    </row>
    <row r="2458" spans="2:5" x14ac:dyDescent="0.25">
      <c r="B2458" s="47"/>
      <c r="C2458" s="40"/>
      <c r="D2458" s="40"/>
      <c r="E2458" s="25"/>
    </row>
    <row r="2459" spans="2:5" x14ac:dyDescent="0.25">
      <c r="B2459" s="47"/>
      <c r="C2459" s="40"/>
      <c r="D2459" s="40"/>
      <c r="E2459" s="25"/>
    </row>
    <row r="2460" spans="2:5" x14ac:dyDescent="0.25">
      <c r="B2460" s="47"/>
      <c r="C2460" s="40"/>
      <c r="D2460" s="40"/>
      <c r="E2460" s="25"/>
    </row>
    <row r="2461" spans="2:5" x14ac:dyDescent="0.25">
      <c r="B2461" s="47"/>
      <c r="C2461" s="40"/>
      <c r="D2461" s="40"/>
      <c r="E2461" s="25"/>
    </row>
    <row r="2462" spans="2:5" x14ac:dyDescent="0.25">
      <c r="B2462" s="47"/>
      <c r="C2462" s="40"/>
      <c r="D2462" s="40"/>
      <c r="E2462" s="25"/>
    </row>
    <row r="2463" spans="2:5" x14ac:dyDescent="0.25">
      <c r="B2463" s="47"/>
      <c r="C2463" s="40"/>
      <c r="D2463" s="40"/>
      <c r="E2463" s="25"/>
    </row>
    <row r="2464" spans="2:5" x14ac:dyDescent="0.25">
      <c r="B2464" s="47"/>
      <c r="C2464" s="40"/>
      <c r="D2464" s="40"/>
      <c r="E2464" s="25"/>
    </row>
    <row r="2465" spans="2:5" x14ac:dyDescent="0.25">
      <c r="B2465" s="47"/>
      <c r="C2465" s="40"/>
      <c r="D2465" s="40"/>
      <c r="E2465" s="25"/>
    </row>
    <row r="2466" spans="2:5" x14ac:dyDescent="0.25">
      <c r="B2466" s="47"/>
      <c r="C2466" s="40"/>
      <c r="D2466" s="40"/>
      <c r="E2466" s="25"/>
    </row>
    <row r="2467" spans="2:5" x14ac:dyDescent="0.25">
      <c r="B2467" s="47"/>
      <c r="C2467" s="40"/>
      <c r="D2467" s="40"/>
      <c r="E2467" s="25"/>
    </row>
    <row r="2468" spans="2:5" x14ac:dyDescent="0.25">
      <c r="B2468" s="47"/>
      <c r="C2468" s="40"/>
      <c r="D2468" s="40"/>
      <c r="E2468" s="25"/>
    </row>
    <row r="2469" spans="2:5" x14ac:dyDescent="0.25">
      <c r="B2469" s="47"/>
      <c r="C2469" s="40"/>
      <c r="D2469" s="40"/>
      <c r="E2469" s="25"/>
    </row>
    <row r="2470" spans="2:5" x14ac:dyDescent="0.25">
      <c r="B2470" s="47"/>
      <c r="C2470" s="40"/>
      <c r="D2470" s="40"/>
      <c r="E2470" s="25"/>
    </row>
    <row r="2471" spans="2:5" x14ac:dyDescent="0.25">
      <c r="B2471" s="47"/>
      <c r="C2471" s="40"/>
      <c r="D2471" s="40"/>
      <c r="E2471" s="25"/>
    </row>
    <row r="2472" spans="2:5" x14ac:dyDescent="0.25">
      <c r="B2472" s="47"/>
      <c r="C2472" s="40"/>
      <c r="D2472" s="40"/>
      <c r="E2472" s="25"/>
    </row>
    <row r="2473" spans="2:5" x14ac:dyDescent="0.25">
      <c r="B2473" s="47"/>
      <c r="C2473" s="40"/>
      <c r="D2473" s="40"/>
      <c r="E2473" s="25"/>
    </row>
    <row r="2474" spans="2:5" x14ac:dyDescent="0.25">
      <c r="B2474" s="47"/>
      <c r="C2474" s="40"/>
      <c r="D2474" s="40"/>
      <c r="E2474" s="25"/>
    </row>
    <row r="2475" spans="2:5" x14ac:dyDescent="0.25">
      <c r="B2475" s="47"/>
      <c r="C2475" s="40"/>
      <c r="D2475" s="40"/>
      <c r="E2475" s="25"/>
    </row>
    <row r="2476" spans="2:5" x14ac:dyDescent="0.25">
      <c r="B2476" s="47"/>
      <c r="C2476" s="40"/>
      <c r="D2476" s="40"/>
      <c r="E2476" s="25"/>
    </row>
    <row r="2477" spans="2:5" x14ac:dyDescent="0.25">
      <c r="B2477" s="47"/>
      <c r="C2477" s="40"/>
      <c r="D2477" s="40"/>
      <c r="E2477" s="25"/>
    </row>
    <row r="2478" spans="2:5" x14ac:dyDescent="0.25">
      <c r="B2478" s="47"/>
      <c r="C2478" s="40"/>
      <c r="D2478" s="40"/>
      <c r="E2478" s="25"/>
    </row>
    <row r="2479" spans="2:5" x14ac:dyDescent="0.25">
      <c r="B2479" s="47"/>
      <c r="C2479" s="40"/>
      <c r="D2479" s="40"/>
      <c r="E2479" s="25"/>
    </row>
    <row r="2480" spans="2:5" x14ac:dyDescent="0.25">
      <c r="B2480" s="47"/>
      <c r="C2480" s="40"/>
      <c r="D2480" s="40"/>
      <c r="E2480" s="25"/>
    </row>
    <row r="2481" spans="2:5" x14ac:dyDescent="0.25">
      <c r="B2481" s="47"/>
      <c r="C2481" s="40"/>
      <c r="D2481" s="40"/>
      <c r="E2481" s="25"/>
    </row>
    <row r="2482" spans="2:5" x14ac:dyDescent="0.25">
      <c r="B2482" s="47"/>
      <c r="C2482" s="40"/>
      <c r="D2482" s="40"/>
      <c r="E2482" s="25"/>
    </row>
    <row r="2483" spans="2:5" x14ac:dyDescent="0.25">
      <c r="B2483" s="47"/>
      <c r="C2483" s="40"/>
      <c r="D2483" s="40"/>
      <c r="E2483" s="25"/>
    </row>
    <row r="2484" spans="2:5" x14ac:dyDescent="0.25">
      <c r="B2484" s="47"/>
      <c r="C2484" s="40"/>
      <c r="D2484" s="40"/>
      <c r="E2484" s="25"/>
    </row>
    <row r="2485" spans="2:5" x14ac:dyDescent="0.25">
      <c r="B2485" s="47"/>
      <c r="C2485" s="40"/>
      <c r="D2485" s="40"/>
      <c r="E2485" s="25"/>
    </row>
    <row r="2486" spans="2:5" x14ac:dyDescent="0.25">
      <c r="B2486" s="47"/>
      <c r="C2486" s="40"/>
      <c r="D2486" s="40"/>
      <c r="E2486" s="25"/>
    </row>
    <row r="2487" spans="2:5" x14ac:dyDescent="0.25">
      <c r="B2487" s="47"/>
      <c r="C2487" s="40"/>
      <c r="D2487" s="40"/>
      <c r="E2487" s="25"/>
    </row>
    <row r="2488" spans="2:5" x14ac:dyDescent="0.25">
      <c r="B2488" s="47"/>
      <c r="C2488" s="40"/>
      <c r="D2488" s="40"/>
      <c r="E2488" s="25"/>
    </row>
    <row r="2489" spans="2:5" x14ac:dyDescent="0.25">
      <c r="B2489" s="47"/>
      <c r="C2489" s="40"/>
      <c r="D2489" s="40"/>
      <c r="E2489" s="25"/>
    </row>
    <row r="2490" spans="2:5" x14ac:dyDescent="0.25">
      <c r="B2490" s="47"/>
      <c r="C2490" s="40"/>
      <c r="D2490" s="40"/>
      <c r="E2490" s="25"/>
    </row>
    <row r="2491" spans="2:5" x14ac:dyDescent="0.25">
      <c r="B2491" s="47"/>
      <c r="C2491" s="40"/>
      <c r="D2491" s="40"/>
      <c r="E2491" s="25"/>
    </row>
    <row r="2492" spans="2:5" x14ac:dyDescent="0.25">
      <c r="B2492" s="47"/>
      <c r="C2492" s="40"/>
      <c r="D2492" s="40"/>
      <c r="E2492" s="25"/>
    </row>
    <row r="2493" spans="2:5" x14ac:dyDescent="0.25">
      <c r="B2493" s="47"/>
      <c r="C2493" s="40"/>
      <c r="D2493" s="40"/>
      <c r="E2493" s="25"/>
    </row>
    <row r="2494" spans="2:5" x14ac:dyDescent="0.25">
      <c r="B2494" s="47"/>
      <c r="C2494" s="40"/>
      <c r="D2494" s="40"/>
      <c r="E2494" s="25"/>
    </row>
    <row r="2495" spans="2:5" x14ac:dyDescent="0.25">
      <c r="B2495" s="47"/>
      <c r="C2495" s="40"/>
      <c r="D2495" s="40"/>
      <c r="E2495" s="25"/>
    </row>
    <row r="2496" spans="2:5" x14ac:dyDescent="0.25">
      <c r="B2496" s="47"/>
      <c r="C2496" s="40"/>
      <c r="D2496" s="40"/>
      <c r="E2496" s="25"/>
    </row>
    <row r="2497" spans="2:5" x14ac:dyDescent="0.25">
      <c r="B2497" s="47"/>
      <c r="C2497" s="40"/>
      <c r="D2497" s="40"/>
      <c r="E2497" s="25"/>
    </row>
    <row r="2498" spans="2:5" x14ac:dyDescent="0.25">
      <c r="B2498" s="47"/>
      <c r="C2498" s="40"/>
      <c r="D2498" s="40"/>
      <c r="E2498" s="25"/>
    </row>
    <row r="2499" spans="2:5" x14ac:dyDescent="0.25">
      <c r="B2499" s="47"/>
      <c r="C2499" s="40"/>
      <c r="D2499" s="40"/>
      <c r="E2499" s="25"/>
    </row>
    <row r="2500" spans="2:5" x14ac:dyDescent="0.25">
      <c r="B2500" s="47"/>
      <c r="C2500" s="40"/>
      <c r="D2500" s="40"/>
      <c r="E2500" s="25"/>
    </row>
    <row r="2501" spans="2:5" x14ac:dyDescent="0.25">
      <c r="B2501" s="47"/>
      <c r="C2501" s="40"/>
      <c r="D2501" s="40"/>
      <c r="E2501" s="25"/>
    </row>
    <row r="2502" spans="2:5" x14ac:dyDescent="0.25">
      <c r="B2502" s="47"/>
      <c r="C2502" s="40"/>
      <c r="D2502" s="40"/>
      <c r="E2502" s="25"/>
    </row>
    <row r="2503" spans="2:5" x14ac:dyDescent="0.25">
      <c r="B2503" s="47"/>
      <c r="C2503" s="40"/>
      <c r="D2503" s="40"/>
      <c r="E2503" s="25"/>
    </row>
    <row r="2504" spans="2:5" x14ac:dyDescent="0.25">
      <c r="B2504" s="47"/>
      <c r="C2504" s="40"/>
      <c r="D2504" s="40"/>
      <c r="E2504" s="25"/>
    </row>
    <row r="2505" spans="2:5" x14ac:dyDescent="0.25">
      <c r="B2505" s="47"/>
      <c r="C2505" s="40"/>
      <c r="D2505" s="40"/>
      <c r="E2505" s="25"/>
    </row>
    <row r="2506" spans="2:5" x14ac:dyDescent="0.25">
      <c r="B2506" s="47"/>
      <c r="C2506" s="40"/>
      <c r="D2506" s="40"/>
      <c r="E2506" s="25"/>
    </row>
    <row r="2507" spans="2:5" x14ac:dyDescent="0.25">
      <c r="B2507" s="47"/>
      <c r="C2507" s="40"/>
      <c r="D2507" s="40"/>
      <c r="E2507" s="25"/>
    </row>
    <row r="2508" spans="2:5" x14ac:dyDescent="0.25">
      <c r="B2508" s="47"/>
      <c r="C2508" s="40"/>
      <c r="D2508" s="40"/>
      <c r="E2508" s="25"/>
    </row>
    <row r="2509" spans="2:5" x14ac:dyDescent="0.25">
      <c r="B2509" s="47"/>
      <c r="C2509" s="40"/>
      <c r="D2509" s="40"/>
      <c r="E2509" s="25"/>
    </row>
    <row r="2510" spans="2:5" x14ac:dyDescent="0.25">
      <c r="B2510" s="47"/>
      <c r="C2510" s="40"/>
      <c r="D2510" s="40"/>
      <c r="E2510" s="25"/>
    </row>
    <row r="2511" spans="2:5" x14ac:dyDescent="0.25">
      <c r="B2511" s="47"/>
      <c r="C2511" s="40"/>
      <c r="D2511" s="40"/>
      <c r="E2511" s="25"/>
    </row>
    <row r="2512" spans="2:5" x14ac:dyDescent="0.25">
      <c r="B2512" s="47"/>
      <c r="C2512" s="40"/>
      <c r="D2512" s="40"/>
      <c r="E2512" s="25"/>
    </row>
    <row r="2513" spans="2:5" x14ac:dyDescent="0.25">
      <c r="B2513" s="47"/>
      <c r="C2513" s="40"/>
      <c r="D2513" s="40"/>
      <c r="E2513" s="25"/>
    </row>
    <row r="2514" spans="2:5" x14ac:dyDescent="0.25">
      <c r="B2514" s="47"/>
      <c r="C2514" s="40"/>
      <c r="D2514" s="40"/>
      <c r="E2514" s="25"/>
    </row>
    <row r="2515" spans="2:5" x14ac:dyDescent="0.25">
      <c r="B2515" s="47"/>
      <c r="C2515" s="40"/>
      <c r="D2515" s="40"/>
      <c r="E2515" s="25"/>
    </row>
    <row r="2516" spans="2:5" x14ac:dyDescent="0.25">
      <c r="B2516" s="47"/>
      <c r="C2516" s="40"/>
      <c r="D2516" s="40"/>
      <c r="E2516" s="25"/>
    </row>
    <row r="2517" spans="2:5" x14ac:dyDescent="0.25">
      <c r="B2517" s="47"/>
      <c r="C2517" s="40"/>
      <c r="D2517" s="40"/>
      <c r="E2517" s="25"/>
    </row>
    <row r="2518" spans="2:5" x14ac:dyDescent="0.25">
      <c r="B2518" s="47"/>
      <c r="C2518" s="40"/>
      <c r="D2518" s="40"/>
      <c r="E2518" s="25"/>
    </row>
    <row r="2519" spans="2:5" x14ac:dyDescent="0.25">
      <c r="B2519" s="47"/>
      <c r="C2519" s="40"/>
      <c r="D2519" s="40"/>
      <c r="E2519" s="25"/>
    </row>
    <row r="2520" spans="2:5" x14ac:dyDescent="0.25">
      <c r="B2520" s="47"/>
      <c r="C2520" s="40"/>
      <c r="D2520" s="40"/>
      <c r="E2520" s="25"/>
    </row>
    <row r="2521" spans="2:5" x14ac:dyDescent="0.25">
      <c r="B2521" s="47"/>
      <c r="C2521" s="40"/>
      <c r="D2521" s="40"/>
      <c r="E2521" s="25"/>
    </row>
    <row r="2522" spans="2:5" x14ac:dyDescent="0.25">
      <c r="B2522" s="47"/>
      <c r="C2522" s="40"/>
      <c r="D2522" s="40"/>
      <c r="E2522" s="25"/>
    </row>
    <row r="2523" spans="2:5" x14ac:dyDescent="0.25">
      <c r="B2523" s="47"/>
      <c r="C2523" s="40"/>
      <c r="D2523" s="40"/>
      <c r="E2523" s="25"/>
    </row>
    <row r="2524" spans="2:5" x14ac:dyDescent="0.25">
      <c r="B2524" s="47"/>
      <c r="C2524" s="40"/>
      <c r="D2524" s="40"/>
      <c r="E2524" s="25"/>
    </row>
    <row r="2525" spans="2:5" x14ac:dyDescent="0.25">
      <c r="B2525" s="47"/>
      <c r="C2525" s="40"/>
      <c r="D2525" s="40"/>
      <c r="E2525" s="25"/>
    </row>
    <row r="2526" spans="2:5" x14ac:dyDescent="0.25">
      <c r="B2526" s="47"/>
      <c r="C2526" s="40"/>
      <c r="D2526" s="40"/>
      <c r="E2526" s="25"/>
    </row>
    <row r="2527" spans="2:5" x14ac:dyDescent="0.25">
      <c r="B2527" s="47"/>
      <c r="C2527" s="40"/>
      <c r="D2527" s="40"/>
      <c r="E2527" s="25"/>
    </row>
    <row r="2528" spans="2:5" x14ac:dyDescent="0.25">
      <c r="B2528" s="47"/>
      <c r="C2528" s="40"/>
      <c r="D2528" s="40"/>
      <c r="E2528" s="25"/>
    </row>
    <row r="2529" spans="2:5" x14ac:dyDescent="0.25">
      <c r="B2529" s="47"/>
      <c r="C2529" s="40"/>
      <c r="D2529" s="40"/>
      <c r="E2529" s="25"/>
    </row>
    <row r="2530" spans="2:5" x14ac:dyDescent="0.25">
      <c r="B2530" s="47"/>
      <c r="C2530" s="40"/>
      <c r="D2530" s="40"/>
      <c r="E2530" s="25"/>
    </row>
    <row r="2531" spans="2:5" x14ac:dyDescent="0.25">
      <c r="B2531" s="47"/>
      <c r="C2531" s="40"/>
      <c r="D2531" s="40"/>
      <c r="E2531" s="25"/>
    </row>
    <row r="2532" spans="2:5" x14ac:dyDescent="0.25">
      <c r="B2532" s="47"/>
      <c r="C2532" s="40"/>
      <c r="D2532" s="40"/>
      <c r="E2532" s="25"/>
    </row>
    <row r="2533" spans="2:5" x14ac:dyDescent="0.25">
      <c r="B2533" s="47"/>
      <c r="C2533" s="40"/>
      <c r="D2533" s="40"/>
      <c r="E2533" s="25"/>
    </row>
    <row r="2534" spans="2:5" x14ac:dyDescent="0.25">
      <c r="B2534" s="47"/>
      <c r="C2534" s="40"/>
      <c r="D2534" s="40"/>
      <c r="E2534" s="25"/>
    </row>
    <row r="2535" spans="2:5" x14ac:dyDescent="0.25">
      <c r="B2535" s="47"/>
      <c r="C2535" s="40"/>
      <c r="D2535" s="40"/>
      <c r="E2535" s="25"/>
    </row>
    <row r="2536" spans="2:5" x14ac:dyDescent="0.25">
      <c r="B2536" s="47"/>
      <c r="C2536" s="40"/>
      <c r="D2536" s="40"/>
      <c r="E2536" s="25"/>
    </row>
    <row r="2537" spans="2:5" x14ac:dyDescent="0.25">
      <c r="B2537" s="47"/>
      <c r="C2537" s="40"/>
      <c r="D2537" s="40"/>
      <c r="E2537" s="25"/>
    </row>
    <row r="2538" spans="2:5" x14ac:dyDescent="0.25">
      <c r="B2538" s="47"/>
      <c r="C2538" s="40"/>
      <c r="D2538" s="40"/>
      <c r="E2538" s="25"/>
    </row>
    <row r="2539" spans="2:5" x14ac:dyDescent="0.25">
      <c r="B2539" s="47"/>
      <c r="C2539" s="40"/>
      <c r="D2539" s="40"/>
      <c r="E2539" s="25"/>
    </row>
    <row r="2540" spans="2:5" x14ac:dyDescent="0.25">
      <c r="B2540" s="47"/>
      <c r="C2540" s="40"/>
      <c r="D2540" s="40"/>
      <c r="E2540" s="25"/>
    </row>
    <row r="2541" spans="2:5" x14ac:dyDescent="0.25">
      <c r="B2541" s="47"/>
      <c r="C2541" s="40"/>
      <c r="D2541" s="40"/>
      <c r="E2541" s="25"/>
    </row>
    <row r="2542" spans="2:5" x14ac:dyDescent="0.25">
      <c r="B2542" s="47"/>
      <c r="C2542" s="40"/>
      <c r="D2542" s="40"/>
      <c r="E2542" s="25"/>
    </row>
    <row r="2543" spans="2:5" x14ac:dyDescent="0.25">
      <c r="B2543" s="47"/>
      <c r="C2543" s="40"/>
      <c r="D2543" s="40"/>
      <c r="E2543" s="25"/>
    </row>
    <row r="2544" spans="2:5" x14ac:dyDescent="0.25">
      <c r="B2544" s="47"/>
      <c r="C2544" s="40"/>
      <c r="D2544" s="40"/>
      <c r="E2544" s="25"/>
    </row>
    <row r="2545" spans="2:5" x14ac:dyDescent="0.25">
      <c r="B2545" s="47"/>
      <c r="C2545" s="40"/>
      <c r="D2545" s="40"/>
      <c r="E2545" s="25"/>
    </row>
    <row r="2546" spans="2:5" x14ac:dyDescent="0.25">
      <c r="B2546" s="47"/>
      <c r="C2546" s="40"/>
      <c r="D2546" s="40"/>
      <c r="E2546" s="25"/>
    </row>
    <row r="2547" spans="2:5" x14ac:dyDescent="0.25">
      <c r="B2547" s="47"/>
      <c r="C2547" s="40"/>
      <c r="D2547" s="40"/>
      <c r="E2547" s="25"/>
    </row>
    <row r="2548" spans="2:5" x14ac:dyDescent="0.25">
      <c r="B2548" s="47"/>
      <c r="C2548" s="40"/>
      <c r="D2548" s="40"/>
      <c r="E2548" s="25"/>
    </row>
    <row r="2549" spans="2:5" ht="15.75" thickBot="1" x14ac:dyDescent="0.3">
      <c r="B2549" s="48"/>
      <c r="C2549" s="41"/>
      <c r="D2549" s="41"/>
      <c r="E2549" s="26"/>
    </row>
  </sheetData>
  <mergeCells count="6">
    <mergeCell ref="B1348:E1348"/>
    <mergeCell ref="B1336:F1336"/>
    <mergeCell ref="B1001:E1001"/>
    <mergeCell ref="G1096:J1096"/>
    <mergeCell ref="G1086:K1086"/>
    <mergeCell ref="G1001:J1001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313</v>
      </c>
    </row>
    <row r="3" spans="1:16" x14ac:dyDescent="0.25">
      <c r="A3" s="5" t="s">
        <v>12</v>
      </c>
      <c r="B3" s="4">
        <v>1</v>
      </c>
    </row>
    <row r="4" spans="1:16" x14ac:dyDescent="0.25">
      <c r="A4" s="5" t="s">
        <v>13</v>
      </c>
      <c r="B4" s="4">
        <v>4</v>
      </c>
    </row>
    <row r="17" spans="1:8" s="6" customFormat="1" x14ac:dyDescent="0.25">
      <c r="A17" s="6" t="s">
        <v>223</v>
      </c>
      <c r="C17" s="6" t="s">
        <v>63</v>
      </c>
      <c r="D17" s="6">
        <v>1</v>
      </c>
      <c r="E17" s="6" t="s">
        <v>64</v>
      </c>
      <c r="F17" s="6">
        <v>104</v>
      </c>
      <c r="G17" s="6" t="s">
        <v>224</v>
      </c>
      <c r="H17" s="6" t="s">
        <v>231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315</v>
      </c>
      <c r="D121" s="11" t="s">
        <v>42</v>
      </c>
      <c r="E121" s="11" t="str">
        <f>Log!$E$2</f>
        <v>Tag Used</v>
      </c>
      <c r="F121" s="11" t="s">
        <v>43</v>
      </c>
      <c r="G121" s="11">
        <v>1</v>
      </c>
      <c r="H121" s="11" t="s">
        <v>44</v>
      </c>
      <c r="I121" s="11">
        <v>6</v>
      </c>
    </row>
    <row r="128" spans="1:9" s="6" customFormat="1" x14ac:dyDescent="0.25">
      <c r="A128" s="6" t="s">
        <v>129</v>
      </c>
      <c r="C128" s="6" t="s">
        <v>130</v>
      </c>
      <c r="D128" s="6">
        <v>1</v>
      </c>
      <c r="E128" s="6" t="s">
        <v>131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318</v>
      </c>
      <c r="D133" s="4" t="s">
        <v>42</v>
      </c>
      <c r="E133" s="4" t="str">
        <f>Log!$F$2</f>
        <v>Prediction</v>
      </c>
      <c r="F133" s="4" t="s">
        <v>43</v>
      </c>
      <c r="G133" s="4">
        <v>2</v>
      </c>
      <c r="H133" s="4" t="s">
        <v>44</v>
      </c>
      <c r="I133" s="4">
        <v>7</v>
      </c>
    </row>
    <row r="140" spans="1:9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321</v>
      </c>
      <c r="D145" s="4" t="s">
        <v>42</v>
      </c>
      <c r="E145" s="4" t="str">
        <f>Log!$G$2</f>
        <v>Good/Bad</v>
      </c>
      <c r="F145" s="4" t="s">
        <v>43</v>
      </c>
      <c r="G145" s="4">
        <v>3</v>
      </c>
      <c r="H145" s="4" t="s">
        <v>44</v>
      </c>
      <c r="I145" s="4">
        <v>12</v>
      </c>
    </row>
    <row r="152" spans="1:9" s="6" customFormat="1" x14ac:dyDescent="0.25">
      <c r="A152" s="6" t="s">
        <v>129</v>
      </c>
      <c r="C152" s="6" t="s">
        <v>130</v>
      </c>
      <c r="D152" s="6">
        <v>1</v>
      </c>
      <c r="E152" s="6" t="s">
        <v>131</v>
      </c>
      <c r="F152" s="6">
        <v>5</v>
      </c>
    </row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221</v>
      </c>
      <c r="B157" s="4" t="s">
        <v>41</v>
      </c>
      <c r="C157" s="4" t="s">
        <v>324</v>
      </c>
      <c r="D157" s="4" t="s">
        <v>42</v>
      </c>
      <c r="E157" s="4" t="str">
        <f>Log!$H$2</f>
        <v>Residual</v>
      </c>
      <c r="F157" s="4" t="s">
        <v>43</v>
      </c>
      <c r="G157" s="4">
        <v>4</v>
      </c>
      <c r="H157" s="4" t="s">
        <v>44</v>
      </c>
      <c r="I157" s="4">
        <v>11</v>
      </c>
    </row>
    <row r="164" spans="1:6" s="6" customFormat="1" x14ac:dyDescent="0.25">
      <c r="A164" s="6" t="s">
        <v>129</v>
      </c>
      <c r="C164" s="6" t="s">
        <v>130</v>
      </c>
      <c r="D164" s="6">
        <v>1</v>
      </c>
      <c r="E164" s="6" t="s">
        <v>131</v>
      </c>
      <c r="F164" s="6">
        <v>5</v>
      </c>
    </row>
    <row r="165" spans="1:6" s="6" customFormat="1" x14ac:dyDescent="0.25"/>
    <row r="166" spans="1:6" s="6" customFormat="1" x14ac:dyDescent="0.25"/>
    <row r="167" spans="1:6" s="6" customFormat="1" x14ac:dyDescent="0.25"/>
    <row r="168" spans="1:6" s="12" customFormat="1" x14ac:dyDescent="0.2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314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313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 t="e">
        <f>Log!$E$2:$H$418</f>
        <v>#VALUE!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4</v>
      </c>
    </row>
    <row r="12" spans="1:20" x14ac:dyDescent="0.25">
      <c r="A12" s="5" t="s">
        <v>37</v>
      </c>
      <c r="B12" s="4" t="s">
        <v>316</v>
      </c>
      <c r="C12" s="4"/>
      <c r="D12" s="4" t="s">
        <v>317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 t="str">
        <f>Log!$E$2:$E$418</f>
        <v>train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319</v>
      </c>
      <c r="C15" s="4"/>
      <c r="D15" s="4" t="s">
        <v>320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Log!$F$2:$F$418</f>
        <v>0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322</v>
      </c>
      <c r="C18" s="4"/>
      <c r="D18" s="4" t="s">
        <v>323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>
        <f>Log!$G$2:$G$418</f>
        <v>0</v>
      </c>
    </row>
    <row r="20" spans="1:7" s="9" customFormat="1" x14ac:dyDescent="0.25">
      <c r="A20" s="8" t="s">
        <v>57</v>
      </c>
    </row>
    <row r="21" spans="1:7" x14ac:dyDescent="0.25">
      <c r="A21" s="5" t="s">
        <v>218</v>
      </c>
      <c r="B21" s="4" t="s">
        <v>325</v>
      </c>
      <c r="C21" s="4"/>
      <c r="D21" s="4" t="s">
        <v>326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219</v>
      </c>
      <c r="B22" s="4">
        <f>Log!$H$2:$H$418</f>
        <v>0.12620399572322416</v>
      </c>
    </row>
    <row r="23" spans="1:7" s="9" customFormat="1" x14ac:dyDescent="0.25">
      <c r="A23" s="8" t="s">
        <v>220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327</v>
      </c>
    </row>
    <row r="3" spans="1:16" x14ac:dyDescent="0.25">
      <c r="A3" s="5" t="s">
        <v>12</v>
      </c>
      <c r="B3" s="4">
        <v>1</v>
      </c>
    </row>
    <row r="4" spans="1:16" x14ac:dyDescent="0.25">
      <c r="A4" s="5" t="s">
        <v>13</v>
      </c>
      <c r="B4" s="4">
        <v>2</v>
      </c>
    </row>
    <row r="17" spans="1:8" s="6" customFormat="1" x14ac:dyDescent="0.25">
      <c r="A17" s="6" t="s">
        <v>223</v>
      </c>
      <c r="C17" s="6" t="s">
        <v>63</v>
      </c>
      <c r="D17" s="6">
        <v>1</v>
      </c>
      <c r="E17" s="6" t="s">
        <v>64</v>
      </c>
      <c r="F17" s="6">
        <v>104</v>
      </c>
      <c r="G17" s="6" t="s">
        <v>224</v>
      </c>
      <c r="H17" s="6" t="s">
        <v>248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329</v>
      </c>
      <c r="D121" s="11" t="s">
        <v>42</v>
      </c>
      <c r="E121" s="11" t="str">
        <f>Predict!$E$2</f>
        <v>Tag Used</v>
      </c>
      <c r="F121" s="11" t="s">
        <v>43</v>
      </c>
      <c r="G121" s="11">
        <v>1</v>
      </c>
      <c r="H121" s="11" t="s">
        <v>44</v>
      </c>
      <c r="I121" s="11">
        <v>6</v>
      </c>
    </row>
    <row r="128" spans="1:9" s="6" customFormat="1" x14ac:dyDescent="0.25"/>
    <row r="129" spans="1:13" s="6" customFormat="1" x14ac:dyDescent="0.25"/>
    <row r="130" spans="1:13" s="6" customFormat="1" x14ac:dyDescent="0.25"/>
    <row r="131" spans="1:13" s="6" customFormat="1" x14ac:dyDescent="0.25"/>
    <row r="132" spans="1:13" s="12" customFormat="1" x14ac:dyDescent="0.25"/>
    <row r="133" spans="1:13" x14ac:dyDescent="0.25">
      <c r="A133" s="5" t="s">
        <v>51</v>
      </c>
      <c r="B133" s="4" t="s">
        <v>41</v>
      </c>
      <c r="C133" s="4" t="s">
        <v>332</v>
      </c>
      <c r="D133" s="4" t="s">
        <v>42</v>
      </c>
      <c r="E133" s="4" t="str">
        <f>Predict!$F$2</f>
        <v>Prediction</v>
      </c>
      <c r="F133" s="4" t="s">
        <v>43</v>
      </c>
      <c r="G133" s="4">
        <v>2</v>
      </c>
      <c r="H133" s="4" t="s">
        <v>44</v>
      </c>
      <c r="I133" s="4">
        <v>7</v>
      </c>
    </row>
    <row r="140" spans="1:13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13" s="6" customFormat="1" x14ac:dyDescent="0.25"/>
    <row r="142" spans="1:13" s="6" customFormat="1" x14ac:dyDescent="0.25">
      <c r="A142" s="6" t="s">
        <v>259</v>
      </c>
      <c r="C142" s="6" t="s">
        <v>260</v>
      </c>
      <c r="D142" s="6">
        <v>1</v>
      </c>
      <c r="E142" s="6" t="s">
        <v>261</v>
      </c>
      <c r="F142" s="6">
        <v>3</v>
      </c>
      <c r="G142" s="6" t="s">
        <v>262</v>
      </c>
      <c r="H142" s="6" t="s">
        <v>307</v>
      </c>
      <c r="I142" s="6" t="s">
        <v>263</v>
      </c>
      <c r="J142" s="6" t="s">
        <v>127</v>
      </c>
      <c r="K142" s="6" t="s">
        <v>264</v>
      </c>
      <c r="M142" s="6" t="s">
        <v>265</v>
      </c>
    </row>
    <row r="143" spans="1:13" s="6" customFormat="1" x14ac:dyDescent="0.25">
      <c r="A143" s="6" t="s">
        <v>266</v>
      </c>
    </row>
    <row r="144" spans="1:13" s="12" customFormat="1" x14ac:dyDescent="0.25">
      <c r="A144" s="12" t="s">
        <v>267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328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327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 t="e">
        <f>Predict!$E$2:$F$23</f>
        <v>#VALUE!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2</v>
      </c>
    </row>
    <row r="12" spans="1:20" x14ac:dyDescent="0.25">
      <c r="A12" s="5" t="s">
        <v>37</v>
      </c>
      <c r="B12" s="4" t="s">
        <v>330</v>
      </c>
      <c r="C12" s="4"/>
      <c r="D12" s="4" t="s">
        <v>331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 t="str">
        <f>Predict!$E$2:$E$23</f>
        <v>predict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333</v>
      </c>
      <c r="C15" s="4"/>
      <c r="D15" s="4" t="s">
        <v>334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 t="e">
        <f ca="1">Predict!$F$2:$F$23</f>
        <v>#NAME?</v>
      </c>
    </row>
    <row r="17" spans="1:1" s="9" customFormat="1" x14ac:dyDescent="0.25">
      <c r="A17" s="8" t="s">
        <v>50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335</v>
      </c>
    </row>
    <row r="3" spans="1:16" x14ac:dyDescent="0.25">
      <c r="A3" s="5" t="s">
        <v>12</v>
      </c>
      <c r="B3" s="4">
        <v>0</v>
      </c>
    </row>
    <row r="4" spans="1:16" x14ac:dyDescent="0.25">
      <c r="A4" s="5" t="s">
        <v>13</v>
      </c>
      <c r="B4" s="4">
        <v>3</v>
      </c>
    </row>
    <row r="17" spans="1:23" s="6" customFormat="1" x14ac:dyDescent="0.25">
      <c r="A17" s="6" t="s">
        <v>62</v>
      </c>
      <c r="C17" s="6" t="s">
        <v>63</v>
      </c>
      <c r="D17" s="6">
        <v>3</v>
      </c>
      <c r="E17" s="6" t="s">
        <v>64</v>
      </c>
      <c r="F17" s="6">
        <v>104</v>
      </c>
      <c r="G17" s="6" t="s">
        <v>65</v>
      </c>
      <c r="I17" s="6" t="s">
        <v>66</v>
      </c>
    </row>
    <row r="18" spans="1:23" s="6" customFormat="1" x14ac:dyDescent="0.25">
      <c r="A18" s="6" t="s">
        <v>67</v>
      </c>
      <c r="C18" s="6" t="s">
        <v>68</v>
      </c>
      <c r="E18" s="6" t="s">
        <v>69</v>
      </c>
      <c r="G18" s="6" t="s">
        <v>70</v>
      </c>
      <c r="I18" s="6" t="s">
        <v>71</v>
      </c>
      <c r="K18" s="6" t="s">
        <v>72</v>
      </c>
      <c r="M18" s="6" t="s">
        <v>73</v>
      </c>
      <c r="O18" s="6" t="s">
        <v>74</v>
      </c>
      <c r="Q18" s="6" t="s">
        <v>75</v>
      </c>
    </row>
    <row r="19" spans="1:23" s="6" customFormat="1" x14ac:dyDescent="0.25">
      <c r="A19" s="6" t="s">
        <v>76</v>
      </c>
      <c r="C19" s="6" t="s">
        <v>77</v>
      </c>
      <c r="E19" s="6" t="s">
        <v>78</v>
      </c>
      <c r="G19" s="6" t="s">
        <v>79</v>
      </c>
      <c r="I19" s="6" t="s">
        <v>80</v>
      </c>
      <c r="K19" s="6" t="s">
        <v>81</v>
      </c>
      <c r="M19" s="6" t="s">
        <v>82</v>
      </c>
      <c r="O19" s="6" t="s">
        <v>83</v>
      </c>
      <c r="Q19" s="6" t="s">
        <v>84</v>
      </c>
      <c r="S19" s="6" t="s">
        <v>85</v>
      </c>
      <c r="U19" s="6" t="s">
        <v>86</v>
      </c>
    </row>
    <row r="20" spans="1:23" s="6" customFormat="1" x14ac:dyDescent="0.25">
      <c r="A20" s="6" t="s">
        <v>87</v>
      </c>
      <c r="C20" s="6" t="s">
        <v>88</v>
      </c>
      <c r="E20" s="6" t="s">
        <v>89</v>
      </c>
      <c r="G20" s="6" t="s">
        <v>90</v>
      </c>
      <c r="I20" s="6" t="s">
        <v>91</v>
      </c>
      <c r="K20" s="6" t="s">
        <v>92</v>
      </c>
      <c r="M20" s="6" t="s">
        <v>93</v>
      </c>
      <c r="O20" s="6" t="s">
        <v>94</v>
      </c>
    </row>
    <row r="21" spans="1:23" s="6" customFormat="1" x14ac:dyDescent="0.25">
      <c r="A21" s="6" t="s">
        <v>95</v>
      </c>
      <c r="C21" s="6" t="s">
        <v>96</v>
      </c>
      <c r="D21" s="6" t="s">
        <v>286</v>
      </c>
      <c r="E21" s="6" t="s">
        <v>97</v>
      </c>
      <c r="F21" s="6" t="s">
        <v>287</v>
      </c>
    </row>
    <row r="22" spans="1:23" s="6" customFormat="1" x14ac:dyDescent="0.25">
      <c r="A22" s="6" t="s">
        <v>98</v>
      </c>
      <c r="C22" s="6" t="s">
        <v>99</v>
      </c>
      <c r="E22" s="6" t="s">
        <v>100</v>
      </c>
      <c r="G22" s="6" t="s">
        <v>101</v>
      </c>
      <c r="I22" s="6" t="s">
        <v>102</v>
      </c>
      <c r="K22" s="6" t="s">
        <v>103</v>
      </c>
      <c r="M22" s="6" t="s">
        <v>104</v>
      </c>
    </row>
    <row r="23" spans="1:23" s="6" customFormat="1" x14ac:dyDescent="0.25">
      <c r="A23" s="6" t="s">
        <v>107</v>
      </c>
      <c r="C23" s="6" t="s">
        <v>108</v>
      </c>
      <c r="E23" s="6" t="s">
        <v>109</v>
      </c>
      <c r="G23" s="6" t="s">
        <v>110</v>
      </c>
      <c r="I23" s="6" t="s">
        <v>111</v>
      </c>
      <c r="K23" s="6" t="s">
        <v>112</v>
      </c>
      <c r="M23" s="6" t="s">
        <v>113</v>
      </c>
      <c r="O23" s="6" t="s">
        <v>114</v>
      </c>
      <c r="Q23" s="6" t="s">
        <v>115</v>
      </c>
      <c r="S23" s="6" t="s">
        <v>116</v>
      </c>
      <c r="U23" s="6" t="s">
        <v>117</v>
      </c>
      <c r="W23" s="6" t="s">
        <v>118</v>
      </c>
    </row>
    <row r="24" spans="1:23" s="6" customFormat="1" x14ac:dyDescent="0.25"/>
    <row r="25" spans="1:23" s="6" customFormat="1" x14ac:dyDescent="0.25">
      <c r="A25" s="6" t="s">
        <v>105</v>
      </c>
    </row>
    <row r="26" spans="1:23" s="6" customFormat="1" x14ac:dyDescent="0.25">
      <c r="A26" s="6" t="s">
        <v>106</v>
      </c>
    </row>
    <row r="27" spans="1:23" s="6" customFormat="1" x14ac:dyDescent="0.25">
      <c r="A27" s="6" t="s">
        <v>120</v>
      </c>
      <c r="C27" s="6" t="s">
        <v>121</v>
      </c>
      <c r="E27" s="6" t="s">
        <v>122</v>
      </c>
      <c r="G27" s="6" t="s">
        <v>69</v>
      </c>
      <c r="I27" s="6" t="s">
        <v>123</v>
      </c>
      <c r="K27" s="6" t="s">
        <v>124</v>
      </c>
      <c r="M27" s="6" t="s">
        <v>125</v>
      </c>
      <c r="O27" s="6" t="s">
        <v>126</v>
      </c>
    </row>
    <row r="28" spans="1:23" s="6" customFormat="1" x14ac:dyDescent="0.25"/>
    <row r="29" spans="1:23" s="6" customFormat="1" x14ac:dyDescent="0.25">
      <c r="A29" s="6" t="s">
        <v>119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337</v>
      </c>
      <c r="D121" s="11" t="s">
        <v>42</v>
      </c>
      <c r="E121" s="11" t="str">
        <f>'Temp Test'!$A$2</f>
        <v>Temp</v>
      </c>
      <c r="F121" s="11" t="s">
        <v>43</v>
      </c>
      <c r="G121" s="11">
        <v>1</v>
      </c>
      <c r="H121" s="11" t="s">
        <v>44</v>
      </c>
      <c r="I121" s="11">
        <v>3</v>
      </c>
    </row>
    <row r="128" spans="1:9" s="6" customFormat="1" x14ac:dyDescent="0.25"/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340</v>
      </c>
      <c r="D133" s="4" t="s">
        <v>42</v>
      </c>
      <c r="E133" s="4" t="str">
        <f>'Temp Test'!$B$2</f>
        <v>Time</v>
      </c>
      <c r="F133" s="4" t="s">
        <v>43</v>
      </c>
      <c r="G133" s="4">
        <v>2</v>
      </c>
      <c r="H133" s="4" t="s">
        <v>44</v>
      </c>
      <c r="I133" s="4">
        <v>3</v>
      </c>
    </row>
    <row r="140" spans="1:9" s="6" customFormat="1" x14ac:dyDescent="0.25"/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343</v>
      </c>
      <c r="D145" s="4" t="s">
        <v>42</v>
      </c>
      <c r="E145" s="4" t="str">
        <f>'Temp Test'!$C$2</f>
        <v>Temperature</v>
      </c>
      <c r="F145" s="4" t="s">
        <v>43</v>
      </c>
      <c r="G145" s="4">
        <v>3</v>
      </c>
      <c r="H145" s="4" t="s">
        <v>44</v>
      </c>
      <c r="I145" s="4">
        <v>4</v>
      </c>
    </row>
    <row r="152" spans="1:9" s="6" customFormat="1" x14ac:dyDescent="0.25"/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336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335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>
        <f>'Temp Test'!$A$2:$C$194</f>
        <v>2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3</v>
      </c>
    </row>
    <row r="12" spans="1:20" x14ac:dyDescent="0.25">
      <c r="A12" s="5" t="s">
        <v>37</v>
      </c>
      <c r="B12" s="4" t="s">
        <v>338</v>
      </c>
      <c r="C12" s="4" t="s">
        <v>0</v>
      </c>
      <c r="D12" s="4" t="s">
        <v>339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>
        <f>'Temp Test'!$A$2:$A$194</f>
        <v>52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341</v>
      </c>
      <c r="C15" s="4" t="s">
        <v>1</v>
      </c>
      <c r="D15" s="4" t="s">
        <v>342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'Temp Test'!$B$2:$B$194</f>
        <v>6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344</v>
      </c>
      <c r="C18" s="4" t="s">
        <v>245</v>
      </c>
      <c r="D18" s="4" t="s">
        <v>345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>
        <f>'Temp Test'!$C$2:$C$194</f>
        <v>22.1</v>
      </c>
    </row>
    <row r="20" spans="1:7" s="9" customFormat="1" x14ac:dyDescent="0.25">
      <c r="A20" s="8" t="s">
        <v>57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407"/>
  <sheetViews>
    <sheetView showGridLines="0" topLeftCell="A988" workbookViewId="0">
      <selection activeCell="M1007" sqref="M1007"/>
    </sheetView>
  </sheetViews>
  <sheetFormatPr defaultRowHeight="15" x14ac:dyDescent="0.25"/>
  <cols>
    <col min="1" max="2" width="0.28515625" customWidth="1"/>
    <col min="3" max="3" width="25.140625" bestFit="1" customWidth="1"/>
    <col min="4" max="4" width="26.28515625" bestFit="1" customWidth="1"/>
  </cols>
  <sheetData>
    <row r="1" spans="3:4" s="19" customFormat="1" ht="18" x14ac:dyDescent="0.25">
      <c r="C1" s="22" t="s">
        <v>346</v>
      </c>
    </row>
    <row r="2" spans="3:4" s="20" customFormat="1" ht="10.5" x14ac:dyDescent="0.15">
      <c r="C2" s="23" t="s">
        <v>156</v>
      </c>
    </row>
    <row r="3" spans="3:4" s="20" customFormat="1" ht="10.5" x14ac:dyDescent="0.15">
      <c r="C3" s="23" t="s">
        <v>347</v>
      </c>
    </row>
    <row r="4" spans="3:4" s="20" customFormat="1" ht="10.5" x14ac:dyDescent="0.15">
      <c r="C4" s="23" t="s">
        <v>348</v>
      </c>
    </row>
    <row r="5" spans="3:4" s="21" customFormat="1" ht="10.5" x14ac:dyDescent="0.15">
      <c r="C5" s="24" t="s">
        <v>158</v>
      </c>
    </row>
    <row r="6" spans="3:4" ht="15.75" thickBot="1" x14ac:dyDescent="0.3"/>
    <row r="7" spans="3:4" x14ac:dyDescent="0.25">
      <c r="C7" s="29" t="s">
        <v>159</v>
      </c>
      <c r="D7" s="32"/>
    </row>
    <row r="8" spans="3:4" x14ac:dyDescent="0.25">
      <c r="C8" s="30" t="s">
        <v>160</v>
      </c>
      <c r="D8" s="33"/>
    </row>
    <row r="9" spans="3:4" x14ac:dyDescent="0.25">
      <c r="C9" s="27" t="s">
        <v>161</v>
      </c>
      <c r="D9" s="33" t="s">
        <v>149</v>
      </c>
    </row>
    <row r="10" spans="3:4" x14ac:dyDescent="0.25">
      <c r="C10" s="27" t="s">
        <v>162</v>
      </c>
      <c r="D10" s="33" t="s">
        <v>291</v>
      </c>
    </row>
    <row r="11" spans="3:4" x14ac:dyDescent="0.25">
      <c r="C11" s="27" t="s">
        <v>163</v>
      </c>
      <c r="D11" s="33" t="s">
        <v>164</v>
      </c>
    </row>
    <row r="12" spans="3:4" x14ac:dyDescent="0.25">
      <c r="C12" s="27" t="s">
        <v>165</v>
      </c>
      <c r="D12" s="33">
        <v>0</v>
      </c>
    </row>
    <row r="13" spans="3:4" x14ac:dyDescent="0.25">
      <c r="C13" s="27" t="s">
        <v>166</v>
      </c>
      <c r="D13" s="33" t="s">
        <v>167</v>
      </c>
    </row>
    <row r="14" spans="3:4" x14ac:dyDescent="0.25">
      <c r="C14" s="31" t="s">
        <v>168</v>
      </c>
      <c r="D14" s="34" t="s">
        <v>247</v>
      </c>
    </row>
    <row r="15" spans="3:4" x14ac:dyDescent="0.25">
      <c r="C15" s="30" t="s">
        <v>180</v>
      </c>
      <c r="D15" s="33"/>
    </row>
    <row r="16" spans="3:4" x14ac:dyDescent="0.25">
      <c r="C16" s="27" t="s">
        <v>171</v>
      </c>
      <c r="D16" s="33">
        <v>192</v>
      </c>
    </row>
    <row r="17" spans="3:4" x14ac:dyDescent="0.25">
      <c r="C17" s="27" t="s">
        <v>176</v>
      </c>
      <c r="D17" s="36">
        <v>0</v>
      </c>
    </row>
    <row r="18" spans="3:4" x14ac:dyDescent="0.25">
      <c r="C18" s="27" t="s">
        <v>177</v>
      </c>
      <c r="D18" s="37">
        <v>3.7303360531641454</v>
      </c>
    </row>
    <row r="19" spans="3:4" x14ac:dyDescent="0.25">
      <c r="C19" s="27" t="s">
        <v>178</v>
      </c>
      <c r="D19" s="37">
        <v>2.7800519563369117</v>
      </c>
    </row>
    <row r="20" spans="3:4" x14ac:dyDescent="0.25">
      <c r="C20" s="31" t="s">
        <v>179</v>
      </c>
      <c r="D20" s="38">
        <v>2.4873114379995829</v>
      </c>
    </row>
    <row r="21" spans="3:4" x14ac:dyDescent="0.25">
      <c r="C21" s="30" t="s">
        <v>181</v>
      </c>
      <c r="D21" s="33"/>
    </row>
    <row r="22" spans="3:4" x14ac:dyDescent="0.25">
      <c r="C22" s="27" t="s">
        <v>161</v>
      </c>
      <c r="D22" s="33" t="s">
        <v>336</v>
      </c>
    </row>
    <row r="23" spans="3:4" x14ac:dyDescent="0.25">
      <c r="C23" s="27" t="s">
        <v>182</v>
      </c>
      <c r="D23" s="33">
        <v>192</v>
      </c>
    </row>
    <row r="24" spans="3:4" x14ac:dyDescent="0.25">
      <c r="C24" s="27" t="s">
        <v>183</v>
      </c>
      <c r="D24" s="33" t="s">
        <v>184</v>
      </c>
    </row>
    <row r="25" spans="3:4" x14ac:dyDescent="0.25">
      <c r="C25" s="27" t="s">
        <v>349</v>
      </c>
      <c r="D25" s="33" t="s">
        <v>350</v>
      </c>
    </row>
    <row r="26" spans="3:4" x14ac:dyDescent="0.25">
      <c r="C26" s="27" t="s">
        <v>351</v>
      </c>
      <c r="D26" s="33" t="s">
        <v>352</v>
      </c>
    </row>
    <row r="27" spans="3:4" x14ac:dyDescent="0.25">
      <c r="C27" s="27" t="s">
        <v>353</v>
      </c>
      <c r="D27" s="33" t="s">
        <v>354</v>
      </c>
    </row>
    <row r="28" spans="3:4" ht="15.75" thickBot="1" x14ac:dyDescent="0.3">
      <c r="C28" s="28" t="s">
        <v>168</v>
      </c>
      <c r="D28" s="39" t="s">
        <v>247</v>
      </c>
    </row>
    <row r="1000" spans="3:8" ht="15.75" thickBot="1" x14ac:dyDescent="0.3">
      <c r="C1000" s="54" t="s">
        <v>213</v>
      </c>
      <c r="H1000" s="95">
        <f>H1001/H1002</f>
        <v>0.75520833333333337</v>
      </c>
    </row>
    <row r="1001" spans="3:8" ht="15.75" thickBot="1" x14ac:dyDescent="0.3">
      <c r="C1001" s="180" t="s">
        <v>212</v>
      </c>
      <c r="D1001" s="179"/>
      <c r="E1001" s="179"/>
      <c r="F1001" s="181"/>
      <c r="H1001" s="2">
        <f>SUM(H1003:H1194)</f>
        <v>145</v>
      </c>
    </row>
    <row r="1002" spans="3:8" x14ac:dyDescent="0.25">
      <c r="C1002" s="44" t="s">
        <v>206</v>
      </c>
      <c r="D1002" s="42" t="s">
        <v>207</v>
      </c>
      <c r="E1002" s="42" t="s">
        <v>208</v>
      </c>
      <c r="F1002" s="43" t="s">
        <v>209</v>
      </c>
      <c r="H1002" s="2">
        <f>COUNT(H1003:H1194)</f>
        <v>192</v>
      </c>
    </row>
    <row r="1003" spans="3:8" x14ac:dyDescent="0.25">
      <c r="C1003" s="50">
        <v>1</v>
      </c>
      <c r="D1003" s="85">
        <v>22.7</v>
      </c>
      <c r="E1003" s="85">
        <v>23.227463287022456</v>
      </c>
      <c r="F1003" s="87">
        <v>-0.52746328702245648</v>
      </c>
      <c r="G1003" s="95">
        <f>F1003/E1003</f>
        <v>-2.2708604917574378E-2</v>
      </c>
      <c r="H1003" s="2">
        <f>IF(G1003&lt;-0.08,0,IF(G1003&gt;0.08,0,1))</f>
        <v>1</v>
      </c>
    </row>
    <row r="1004" spans="3:8" x14ac:dyDescent="0.25">
      <c r="C1004" s="50">
        <v>2</v>
      </c>
      <c r="D1004" s="85">
        <v>28.3</v>
      </c>
      <c r="E1004" s="85">
        <v>31.871216063704544</v>
      </c>
      <c r="F1004" s="87">
        <v>-3.5712160637045436</v>
      </c>
      <c r="G1004" s="95">
        <f t="shared" ref="G1004:G1067" si="0">F1004/E1004</f>
        <v>-0.11205145283965183</v>
      </c>
      <c r="H1004" s="2">
        <f t="shared" ref="H1004:H1067" si="1">IF(G1004&lt;-0.08,0,IF(G1004&gt;0.08,0,1))</f>
        <v>0</v>
      </c>
    </row>
    <row r="1005" spans="3:8" x14ac:dyDescent="0.25">
      <c r="C1005" s="50">
        <v>3</v>
      </c>
      <c r="D1005" s="85">
        <v>34.5</v>
      </c>
      <c r="E1005" s="85">
        <v>38.209798654919467</v>
      </c>
      <c r="F1005" s="87">
        <v>-3.7097986549194673</v>
      </c>
      <c r="G1005" s="95">
        <f t="shared" si="0"/>
        <v>-9.7090243485013369E-2</v>
      </c>
      <c r="H1005" s="2">
        <f t="shared" si="1"/>
        <v>0</v>
      </c>
    </row>
    <row r="1006" spans="3:8" x14ac:dyDescent="0.25">
      <c r="C1006" s="50">
        <v>4</v>
      </c>
      <c r="D1006" s="85">
        <v>39.299999999999997</v>
      </c>
      <c r="E1006" s="85">
        <v>42.36567985026447</v>
      </c>
      <c r="F1006" s="87">
        <v>-3.0656798502644733</v>
      </c>
      <c r="G1006" s="95">
        <f t="shared" si="0"/>
        <v>-7.2362342846844119E-2</v>
      </c>
      <c r="H1006" s="2">
        <f t="shared" si="1"/>
        <v>1</v>
      </c>
    </row>
    <row r="1007" spans="3:8" x14ac:dyDescent="0.25">
      <c r="C1007" s="50">
        <v>5</v>
      </c>
      <c r="D1007" s="85">
        <v>42.9</v>
      </c>
      <c r="E1007" s="85">
        <v>44.956381854123734</v>
      </c>
      <c r="F1007" s="87">
        <v>-2.0563818541237353</v>
      </c>
      <c r="G1007" s="95">
        <f t="shared" si="0"/>
        <v>-4.5741711617192982E-2</v>
      </c>
      <c r="H1007" s="2">
        <f t="shared" si="1"/>
        <v>1</v>
      </c>
    </row>
    <row r="1008" spans="3:8" x14ac:dyDescent="0.25">
      <c r="C1008" s="50">
        <v>6</v>
      </c>
      <c r="D1008" s="85">
        <v>46.3</v>
      </c>
      <c r="E1008" s="85">
        <v>47.527231842822587</v>
      </c>
      <c r="F1008" s="87">
        <v>-1.2272318428225901</v>
      </c>
      <c r="G1008" s="95">
        <f t="shared" si="0"/>
        <v>-2.5821656242912931E-2</v>
      </c>
      <c r="H1008" s="2">
        <f t="shared" si="1"/>
        <v>1</v>
      </c>
    </row>
    <row r="1009" spans="3:8" x14ac:dyDescent="0.25">
      <c r="C1009" s="50">
        <v>7</v>
      </c>
      <c r="D1009" s="85">
        <v>48.7</v>
      </c>
      <c r="E1009" s="85">
        <v>49.305400073289924</v>
      </c>
      <c r="F1009" s="87">
        <v>-0.60540007328992118</v>
      </c>
      <c r="G1009" s="95">
        <f t="shared" si="0"/>
        <v>-1.2278575417500423E-2</v>
      </c>
      <c r="H1009" s="2">
        <f t="shared" si="1"/>
        <v>1</v>
      </c>
    </row>
    <row r="1010" spans="3:8" x14ac:dyDescent="0.25">
      <c r="C1010" s="50">
        <v>8</v>
      </c>
      <c r="D1010" s="85">
        <v>48.9</v>
      </c>
      <c r="E1010" s="85">
        <v>50.121608688928475</v>
      </c>
      <c r="F1010" s="87">
        <v>-1.2216086889284767</v>
      </c>
      <c r="G1010" s="95">
        <f t="shared" si="0"/>
        <v>-2.4372894663261712E-2</v>
      </c>
      <c r="H1010" s="2">
        <f t="shared" si="1"/>
        <v>1</v>
      </c>
    </row>
    <row r="1011" spans="3:8" x14ac:dyDescent="0.25">
      <c r="C1011" s="50">
        <v>9</v>
      </c>
      <c r="D1011" s="85">
        <v>21.8</v>
      </c>
      <c r="E1011" s="85">
        <v>23.227463287022456</v>
      </c>
      <c r="F1011" s="87">
        <v>-1.4274632870224551</v>
      </c>
      <c r="G1011" s="95">
        <f t="shared" si="0"/>
        <v>-6.1455840845952424E-2</v>
      </c>
      <c r="H1011" s="2">
        <f t="shared" si="1"/>
        <v>1</v>
      </c>
    </row>
    <row r="1012" spans="3:8" x14ac:dyDescent="0.25">
      <c r="C1012" s="50">
        <v>10</v>
      </c>
      <c r="D1012" s="85">
        <v>44.1</v>
      </c>
      <c r="E1012" s="85">
        <v>38.209798654919467</v>
      </c>
      <c r="F1012" s="87">
        <v>5.8902013450805342</v>
      </c>
      <c r="G1012" s="95">
        <f t="shared" si="0"/>
        <v>0.15415421050176556</v>
      </c>
      <c r="H1012" s="2">
        <f t="shared" si="1"/>
        <v>0</v>
      </c>
    </row>
    <row r="1013" spans="3:8" x14ac:dyDescent="0.25">
      <c r="C1013" s="50">
        <v>11</v>
      </c>
      <c r="D1013" s="85">
        <v>48.8</v>
      </c>
      <c r="E1013" s="85">
        <v>44.956381854123734</v>
      </c>
      <c r="F1013" s="87">
        <v>3.8436181458762633</v>
      </c>
      <c r="G1013" s="95">
        <f t="shared" si="0"/>
        <v>8.5496607764125446E-2</v>
      </c>
      <c r="H1013" s="2">
        <f t="shared" si="1"/>
        <v>0</v>
      </c>
    </row>
    <row r="1014" spans="3:8" x14ac:dyDescent="0.25">
      <c r="C1014" s="50">
        <v>12</v>
      </c>
      <c r="D1014" s="85">
        <v>50.2</v>
      </c>
      <c r="E1014" s="85">
        <v>47.527231842822587</v>
      </c>
      <c r="F1014" s="87">
        <v>2.6727681571774156</v>
      </c>
      <c r="G1014" s="95">
        <f t="shared" si="0"/>
        <v>5.6236562777662563E-2</v>
      </c>
      <c r="H1014" s="2">
        <f t="shared" si="1"/>
        <v>1</v>
      </c>
    </row>
    <row r="1015" spans="3:8" x14ac:dyDescent="0.25">
      <c r="C1015" s="50">
        <v>13</v>
      </c>
      <c r="D1015" s="85">
        <v>50.7</v>
      </c>
      <c r="E1015" s="85">
        <v>48.545219531504223</v>
      </c>
      <c r="F1015" s="87">
        <v>2.1547804684957796</v>
      </c>
      <c r="G1015" s="95">
        <f t="shared" si="0"/>
        <v>4.4387078466035144E-2</v>
      </c>
      <c r="H1015" s="2">
        <f t="shared" si="1"/>
        <v>1</v>
      </c>
    </row>
    <row r="1016" spans="3:8" x14ac:dyDescent="0.25">
      <c r="C1016" s="50">
        <v>14</v>
      </c>
      <c r="D1016" s="85">
        <v>51.1</v>
      </c>
      <c r="E1016" s="85">
        <v>49.305400073289924</v>
      </c>
      <c r="F1016" s="87">
        <v>1.7945999267100774</v>
      </c>
      <c r="G1016" s="95">
        <f t="shared" si="0"/>
        <v>3.6397634418187413E-2</v>
      </c>
      <c r="H1016" s="2">
        <f t="shared" si="1"/>
        <v>1</v>
      </c>
    </row>
    <row r="1017" spans="3:8" x14ac:dyDescent="0.25">
      <c r="C1017" s="50">
        <v>15</v>
      </c>
      <c r="D1017" s="85">
        <v>51.2</v>
      </c>
      <c r="E1017" s="85">
        <v>49.729925454898904</v>
      </c>
      <c r="F1017" s="87">
        <v>1.4700745451010988</v>
      </c>
      <c r="G1017" s="95">
        <f t="shared" si="0"/>
        <v>2.9561165267266282E-2</v>
      </c>
      <c r="H1017" s="2">
        <f t="shared" si="1"/>
        <v>1</v>
      </c>
    </row>
    <row r="1018" spans="3:8" x14ac:dyDescent="0.25">
      <c r="C1018" s="50">
        <v>16</v>
      </c>
      <c r="D1018" s="85">
        <v>51.2</v>
      </c>
      <c r="E1018" s="85">
        <v>50.121608688928475</v>
      </c>
      <c r="F1018" s="87">
        <v>1.0783913110715275</v>
      </c>
      <c r="G1018" s="95">
        <f t="shared" si="0"/>
        <v>2.151549679429457E-2</v>
      </c>
      <c r="H1018" s="2">
        <f t="shared" si="1"/>
        <v>1</v>
      </c>
    </row>
    <row r="1019" spans="3:8" x14ac:dyDescent="0.25">
      <c r="C1019" s="50">
        <v>17</v>
      </c>
      <c r="D1019" s="85">
        <v>22.1</v>
      </c>
      <c r="E1019" s="85">
        <v>23.318173087592069</v>
      </c>
      <c r="F1019" s="87">
        <v>-1.2181730875920671</v>
      </c>
      <c r="G1019" s="95">
        <f t="shared" si="0"/>
        <v>-5.2241360548107192E-2</v>
      </c>
      <c r="H1019" s="2">
        <f t="shared" si="1"/>
        <v>1</v>
      </c>
    </row>
    <row r="1020" spans="3:8" x14ac:dyDescent="0.25">
      <c r="C1020" s="50">
        <v>18</v>
      </c>
      <c r="D1020" s="85">
        <v>30.7</v>
      </c>
      <c r="E1020" s="85">
        <v>32.790156429977941</v>
      </c>
      <c r="F1020" s="87">
        <v>-2.0901564299779416</v>
      </c>
      <c r="G1020" s="95">
        <f t="shared" si="0"/>
        <v>-6.37434113631445E-2</v>
      </c>
      <c r="H1020" s="2">
        <f t="shared" si="1"/>
        <v>1</v>
      </c>
    </row>
    <row r="1021" spans="3:8" x14ac:dyDescent="0.25">
      <c r="C1021" s="50">
        <v>19</v>
      </c>
      <c r="D1021" s="85">
        <v>37.700000000000003</v>
      </c>
      <c r="E1021" s="85">
        <v>39.981367083507038</v>
      </c>
      <c r="F1021" s="87">
        <v>-2.2813670835070354</v>
      </c>
      <c r="G1021" s="95">
        <f t="shared" si="0"/>
        <v>-5.7060757295818838E-2</v>
      </c>
      <c r="H1021" s="2">
        <f t="shared" si="1"/>
        <v>1</v>
      </c>
    </row>
    <row r="1022" spans="3:8" x14ac:dyDescent="0.25">
      <c r="C1022" s="50">
        <v>20</v>
      </c>
      <c r="D1022" s="85">
        <v>43.3</v>
      </c>
      <c r="E1022" s="85">
        <v>44.794555586956889</v>
      </c>
      <c r="F1022" s="87">
        <v>-1.4945555869568921</v>
      </c>
      <c r="G1022" s="95">
        <f t="shared" si="0"/>
        <v>-3.3364670491162797E-2</v>
      </c>
      <c r="H1022" s="2">
        <f t="shared" si="1"/>
        <v>1</v>
      </c>
    </row>
    <row r="1023" spans="3:8" x14ac:dyDescent="0.25">
      <c r="C1023" s="50">
        <v>21</v>
      </c>
      <c r="D1023" s="85">
        <v>46.6</v>
      </c>
      <c r="E1023" s="85">
        <v>47.829832374348747</v>
      </c>
      <c r="F1023" s="87">
        <v>-1.2298323743487458</v>
      </c>
      <c r="G1023" s="95">
        <f t="shared" si="0"/>
        <v>-2.571266327515519E-2</v>
      </c>
      <c r="H1023" s="2">
        <f t="shared" si="1"/>
        <v>1</v>
      </c>
    </row>
    <row r="1024" spans="3:8" x14ac:dyDescent="0.25">
      <c r="C1024" s="50">
        <v>22</v>
      </c>
      <c r="D1024" s="85">
        <v>50.4</v>
      </c>
      <c r="E1024" s="85">
        <v>50.865698242931273</v>
      </c>
      <c r="F1024" s="87">
        <v>-0.46569824293127482</v>
      </c>
      <c r="G1024" s="95">
        <f t="shared" si="0"/>
        <v>-9.1554477578805714E-3</v>
      </c>
      <c r="H1024" s="2">
        <f t="shared" si="1"/>
        <v>1</v>
      </c>
    </row>
    <row r="1025" spans="3:8" x14ac:dyDescent="0.25">
      <c r="C1025" s="50">
        <v>23</v>
      </c>
      <c r="D1025" s="85">
        <v>53.6</v>
      </c>
      <c r="E1025" s="85">
        <v>52.976073141775245</v>
      </c>
      <c r="F1025" s="87">
        <v>0.62392685822475613</v>
      </c>
      <c r="G1025" s="95">
        <f t="shared" si="0"/>
        <v>1.1777521836225859E-2</v>
      </c>
      <c r="H1025" s="2">
        <f t="shared" si="1"/>
        <v>1</v>
      </c>
    </row>
    <row r="1026" spans="3:8" x14ac:dyDescent="0.25">
      <c r="C1026" s="50">
        <v>24</v>
      </c>
      <c r="D1026" s="85">
        <v>53.8</v>
      </c>
      <c r="E1026" s="85">
        <v>53.930529842509351</v>
      </c>
      <c r="F1026" s="87">
        <v>-0.13052984250935395</v>
      </c>
      <c r="G1026" s="95">
        <f t="shared" si="0"/>
        <v>-2.4203330264051508E-3</v>
      </c>
      <c r="H1026" s="2">
        <f t="shared" si="1"/>
        <v>1</v>
      </c>
    </row>
    <row r="1027" spans="3:8" x14ac:dyDescent="0.25">
      <c r="C1027" s="50">
        <v>25</v>
      </c>
      <c r="D1027" s="85">
        <v>21.3</v>
      </c>
      <c r="E1027" s="85">
        <v>23.318173087592069</v>
      </c>
      <c r="F1027" s="87">
        <v>-2.0181730875920678</v>
      </c>
      <c r="G1027" s="95">
        <f t="shared" si="0"/>
        <v>-8.6549365596139544E-2</v>
      </c>
      <c r="H1027" s="2">
        <f t="shared" si="1"/>
        <v>0</v>
      </c>
    </row>
    <row r="1028" spans="3:8" x14ac:dyDescent="0.25">
      <c r="C1028" s="50">
        <v>26</v>
      </c>
      <c r="D1028" s="85">
        <v>39.700000000000003</v>
      </c>
      <c r="E1028" s="85">
        <v>39.981367083507038</v>
      </c>
      <c r="F1028" s="87">
        <v>-0.28136708350703543</v>
      </c>
      <c r="G1028" s="95">
        <f t="shared" si="0"/>
        <v>-7.037455295597031E-3</v>
      </c>
      <c r="H1028" s="2">
        <f t="shared" si="1"/>
        <v>1</v>
      </c>
    </row>
    <row r="1029" spans="3:8" x14ac:dyDescent="0.25">
      <c r="C1029" s="50">
        <v>27</v>
      </c>
      <c r="D1029" s="85">
        <v>48.6</v>
      </c>
      <c r="E1029" s="85">
        <v>47.829832374348747</v>
      </c>
      <c r="F1029" s="87">
        <v>0.77016762565125418</v>
      </c>
      <c r="G1029" s="95">
        <f t="shared" si="0"/>
        <v>1.6102243880417547E-2</v>
      </c>
      <c r="H1029" s="2">
        <f t="shared" si="1"/>
        <v>1</v>
      </c>
    </row>
    <row r="1030" spans="3:8" x14ac:dyDescent="0.25">
      <c r="C1030" s="50">
        <v>28</v>
      </c>
      <c r="D1030" s="85">
        <v>52</v>
      </c>
      <c r="E1030" s="85">
        <v>50.865698242931273</v>
      </c>
      <c r="F1030" s="87">
        <v>1.1343017570687266</v>
      </c>
      <c r="G1030" s="95">
        <f t="shared" si="0"/>
        <v>2.2299934852980392E-2</v>
      </c>
      <c r="H1030" s="2">
        <f t="shared" si="1"/>
        <v>1</v>
      </c>
    </row>
    <row r="1031" spans="3:8" x14ac:dyDescent="0.25">
      <c r="C1031" s="50">
        <v>29</v>
      </c>
      <c r="D1031" s="85">
        <v>53.4</v>
      </c>
      <c r="E1031" s="85">
        <v>52.07385294662344</v>
      </c>
      <c r="F1031" s="87">
        <v>1.3261470533765589</v>
      </c>
      <c r="G1031" s="95">
        <f t="shared" si="0"/>
        <v>2.5466658953311589E-2</v>
      </c>
      <c r="H1031" s="2">
        <f t="shared" si="1"/>
        <v>1</v>
      </c>
    </row>
    <row r="1032" spans="3:8" x14ac:dyDescent="0.25">
      <c r="C1032" s="50">
        <v>30</v>
      </c>
      <c r="D1032" s="85">
        <v>54.3</v>
      </c>
      <c r="E1032" s="85">
        <v>52.976073141775245</v>
      </c>
      <c r="F1032" s="87">
        <v>1.3239268582247519</v>
      </c>
      <c r="G1032" s="95">
        <f t="shared" si="0"/>
        <v>2.4991034248266038E-2</v>
      </c>
      <c r="H1032" s="2">
        <f t="shared" si="1"/>
        <v>1</v>
      </c>
    </row>
    <row r="1033" spans="3:8" x14ac:dyDescent="0.25">
      <c r="C1033" s="50">
        <v>31</v>
      </c>
      <c r="D1033" s="85">
        <v>54.5</v>
      </c>
      <c r="E1033" s="85">
        <v>53.475266483111206</v>
      </c>
      <c r="F1033" s="87">
        <v>1.0247335168887943</v>
      </c>
      <c r="G1033" s="95">
        <f t="shared" si="0"/>
        <v>1.9162756621557562E-2</v>
      </c>
      <c r="H1033" s="2">
        <f t="shared" si="1"/>
        <v>1</v>
      </c>
    </row>
    <row r="1034" spans="3:8" x14ac:dyDescent="0.25">
      <c r="C1034" s="50">
        <v>32</v>
      </c>
      <c r="D1034" s="85">
        <v>54.6</v>
      </c>
      <c r="E1034" s="85">
        <v>53.930529842509351</v>
      </c>
      <c r="F1034" s="87">
        <v>0.66947015749065031</v>
      </c>
      <c r="G1034" s="95">
        <f t="shared" si="0"/>
        <v>1.2413565367254333E-2</v>
      </c>
      <c r="H1034" s="2">
        <f t="shared" si="1"/>
        <v>1</v>
      </c>
    </row>
    <row r="1035" spans="3:8" x14ac:dyDescent="0.25">
      <c r="C1035" s="50">
        <v>33</v>
      </c>
      <c r="D1035" s="85">
        <v>21.3</v>
      </c>
      <c r="E1035" s="85">
        <v>23.521354294864064</v>
      </c>
      <c r="F1035" s="87">
        <v>-2.2213542948640637</v>
      </c>
      <c r="G1035" s="95">
        <f t="shared" si="0"/>
        <v>-9.4439897763416658E-2</v>
      </c>
      <c r="H1035" s="2">
        <f t="shared" si="1"/>
        <v>0</v>
      </c>
    </row>
    <row r="1036" spans="3:8" x14ac:dyDescent="0.25">
      <c r="C1036" s="50">
        <v>34</v>
      </c>
      <c r="D1036" s="85">
        <v>29</v>
      </c>
      <c r="E1036" s="85">
        <v>33.856044361266626</v>
      </c>
      <c r="F1036" s="87">
        <v>-4.8560443612666262</v>
      </c>
      <c r="G1036" s="95">
        <f t="shared" si="0"/>
        <v>-0.1434321242449173</v>
      </c>
      <c r="H1036" s="2">
        <f t="shared" si="1"/>
        <v>0</v>
      </c>
    </row>
    <row r="1037" spans="3:8" x14ac:dyDescent="0.25">
      <c r="C1037" s="50">
        <v>35</v>
      </c>
      <c r="D1037" s="85">
        <v>37.9</v>
      </c>
      <c r="E1037" s="85">
        <v>41.989461160718434</v>
      </c>
      <c r="F1037" s="87">
        <v>-4.0894611607184359</v>
      </c>
      <c r="G1037" s="95">
        <f t="shared" si="0"/>
        <v>-9.7392561077782255E-2</v>
      </c>
      <c r="H1037" s="2">
        <f t="shared" si="1"/>
        <v>0</v>
      </c>
    </row>
    <row r="1038" spans="3:8" x14ac:dyDescent="0.25">
      <c r="C1038" s="50">
        <v>36</v>
      </c>
      <c r="D1038" s="85">
        <v>45</v>
      </c>
      <c r="E1038" s="85">
        <v>47.550581044443447</v>
      </c>
      <c r="F1038" s="87">
        <v>-2.5505810444434474</v>
      </c>
      <c r="G1038" s="95">
        <f t="shared" si="0"/>
        <v>-5.3639324450305476E-2</v>
      </c>
      <c r="H1038" s="2">
        <f t="shared" si="1"/>
        <v>1</v>
      </c>
    </row>
    <row r="1039" spans="3:8" x14ac:dyDescent="0.25">
      <c r="C1039" s="50">
        <v>37</v>
      </c>
      <c r="D1039" s="85">
        <v>49</v>
      </c>
      <c r="E1039" s="85">
        <v>51.096667475456954</v>
      </c>
      <c r="F1039" s="87">
        <v>-2.0966674754569539</v>
      </c>
      <c r="G1039" s="95">
        <f t="shared" si="0"/>
        <v>-4.1033350686990246E-2</v>
      </c>
      <c r="H1039" s="2">
        <f t="shared" si="1"/>
        <v>1</v>
      </c>
    </row>
    <row r="1040" spans="3:8" x14ac:dyDescent="0.25">
      <c r="C1040" s="50">
        <v>38</v>
      </c>
      <c r="D1040" s="85">
        <v>54.2</v>
      </c>
      <c r="E1040" s="85">
        <v>54.66061989501533</v>
      </c>
      <c r="F1040" s="87">
        <v>-0.46061989501532707</v>
      </c>
      <c r="G1040" s="95">
        <f t="shared" si="0"/>
        <v>-8.4269058034838057E-3</v>
      </c>
      <c r="H1040" s="2">
        <f t="shared" si="1"/>
        <v>1</v>
      </c>
    </row>
    <row r="1041" spans="3:8" x14ac:dyDescent="0.25">
      <c r="C1041" s="50">
        <v>39</v>
      </c>
      <c r="D1041" s="85">
        <v>58.7</v>
      </c>
      <c r="E1041" s="85">
        <v>57.090550591119531</v>
      </c>
      <c r="F1041" s="87">
        <v>1.6094494088804723</v>
      </c>
      <c r="G1041" s="95">
        <f t="shared" si="0"/>
        <v>2.8191169855888955E-2</v>
      </c>
      <c r="H1041" s="2">
        <f t="shared" si="1"/>
        <v>1</v>
      </c>
    </row>
    <row r="1042" spans="3:8" x14ac:dyDescent="0.25">
      <c r="C1042" s="50">
        <v>40</v>
      </c>
      <c r="D1042" s="85">
        <v>59.2</v>
      </c>
      <c r="E1042" s="85">
        <v>58.099988734250239</v>
      </c>
      <c r="F1042" s="87">
        <v>1.1000112657497638</v>
      </c>
      <c r="G1042" s="95">
        <f t="shared" si="0"/>
        <v>1.8933071928485617E-2</v>
      </c>
      <c r="H1042" s="2">
        <f t="shared" si="1"/>
        <v>1</v>
      </c>
    </row>
    <row r="1043" spans="3:8" x14ac:dyDescent="0.25">
      <c r="C1043" s="50">
        <v>41</v>
      </c>
      <c r="D1043" s="85">
        <v>21.6</v>
      </c>
      <c r="E1043" s="85">
        <v>23.521354294864064</v>
      </c>
      <c r="F1043" s="87">
        <v>-1.921354294864063</v>
      </c>
      <c r="G1043" s="95">
        <f t="shared" si="0"/>
        <v>-8.1685530126281658E-2</v>
      </c>
      <c r="H1043" s="2">
        <f t="shared" si="1"/>
        <v>0</v>
      </c>
    </row>
    <row r="1044" spans="3:8" x14ac:dyDescent="0.25">
      <c r="C1044" s="50">
        <v>42</v>
      </c>
      <c r="D1044" s="85">
        <v>38.799999999999997</v>
      </c>
      <c r="E1044" s="85">
        <v>41.989461160718434</v>
      </c>
      <c r="F1044" s="87">
        <v>-3.1894611607184373</v>
      </c>
      <c r="G1044" s="95">
        <f t="shared" si="0"/>
        <v>-7.5958611340843085E-2</v>
      </c>
      <c r="H1044" s="2">
        <f t="shared" si="1"/>
        <v>1</v>
      </c>
    </row>
    <row r="1045" spans="3:8" x14ac:dyDescent="0.25">
      <c r="C1045" s="50">
        <v>43</v>
      </c>
      <c r="D1045" s="85">
        <v>49.7</v>
      </c>
      <c r="E1045" s="85">
        <v>51.096667475456954</v>
      </c>
      <c r="F1045" s="87">
        <v>-1.396667475456951</v>
      </c>
      <c r="G1045" s="95">
        <f t="shared" si="0"/>
        <v>-2.7333827125375767E-2</v>
      </c>
      <c r="H1045" s="2">
        <f t="shared" si="1"/>
        <v>1</v>
      </c>
    </row>
    <row r="1046" spans="3:8" x14ac:dyDescent="0.25">
      <c r="C1046" s="50">
        <v>44</v>
      </c>
      <c r="D1046" s="85">
        <v>54.4</v>
      </c>
      <c r="E1046" s="85">
        <v>54.66061989501533</v>
      </c>
      <c r="F1046" s="87">
        <v>-0.26061989501533134</v>
      </c>
      <c r="G1046" s="95">
        <f t="shared" si="0"/>
        <v>-4.7679644964856698E-3</v>
      </c>
      <c r="H1046" s="2">
        <f t="shared" si="1"/>
        <v>1</v>
      </c>
    </row>
    <row r="1047" spans="3:8" x14ac:dyDescent="0.25">
      <c r="C1047" s="50">
        <v>45</v>
      </c>
      <c r="D1047" s="85">
        <v>56.5</v>
      </c>
      <c r="E1047" s="85">
        <v>56.07068537500129</v>
      </c>
      <c r="F1047" s="87">
        <v>0.42931462499871031</v>
      </c>
      <c r="G1047" s="95">
        <f t="shared" si="0"/>
        <v>7.6566680454759903E-3</v>
      </c>
      <c r="H1047" s="2">
        <f t="shared" si="1"/>
        <v>1</v>
      </c>
    </row>
    <row r="1048" spans="3:8" x14ac:dyDescent="0.25">
      <c r="C1048" s="50">
        <v>46</v>
      </c>
      <c r="D1048" s="85">
        <v>57.9</v>
      </c>
      <c r="E1048" s="85">
        <v>57.090550591119531</v>
      </c>
      <c r="F1048" s="87">
        <v>0.80944940888046801</v>
      </c>
      <c r="G1048" s="95">
        <f t="shared" si="0"/>
        <v>1.4178343009471314E-2</v>
      </c>
      <c r="H1048" s="2">
        <f t="shared" si="1"/>
        <v>1</v>
      </c>
    </row>
    <row r="1049" spans="3:8" x14ac:dyDescent="0.25">
      <c r="C1049" s="50">
        <v>47</v>
      </c>
      <c r="D1049" s="85">
        <v>58.2</v>
      </c>
      <c r="E1049" s="85">
        <v>57.62482343106366</v>
      </c>
      <c r="F1049" s="87">
        <v>0.57517656893634239</v>
      </c>
      <c r="G1049" s="95">
        <f t="shared" si="0"/>
        <v>9.9814027130933208E-3</v>
      </c>
      <c r="H1049" s="2">
        <f t="shared" si="1"/>
        <v>1</v>
      </c>
    </row>
    <row r="1050" spans="3:8" x14ac:dyDescent="0.25">
      <c r="C1050" s="50">
        <v>48</v>
      </c>
      <c r="D1050" s="85">
        <v>58.2</v>
      </c>
      <c r="E1050" s="85">
        <v>58.099988734250239</v>
      </c>
      <c r="F1050" s="87">
        <v>0.10001126574976382</v>
      </c>
      <c r="G1050" s="95">
        <f t="shared" si="0"/>
        <v>1.7213646323963343E-3</v>
      </c>
      <c r="H1050" s="2">
        <f t="shared" si="1"/>
        <v>1</v>
      </c>
    </row>
    <row r="1051" spans="3:8" x14ac:dyDescent="0.25">
      <c r="C1051" s="50">
        <v>49</v>
      </c>
      <c r="D1051" s="85">
        <v>21.3</v>
      </c>
      <c r="E1051" s="85">
        <v>23.637657135639483</v>
      </c>
      <c r="F1051" s="87">
        <v>-2.337657135639482</v>
      </c>
      <c r="G1051" s="95">
        <f t="shared" si="0"/>
        <v>-9.8895466764127762E-2</v>
      </c>
      <c r="H1051" s="2">
        <f t="shared" si="1"/>
        <v>0</v>
      </c>
    </row>
    <row r="1052" spans="3:8" x14ac:dyDescent="0.25">
      <c r="C1052" s="50">
        <v>50</v>
      </c>
      <c r="D1052" s="85">
        <v>29</v>
      </c>
      <c r="E1052" s="85">
        <v>34.806756811692452</v>
      </c>
      <c r="F1052" s="87">
        <v>-5.8067568116924519</v>
      </c>
      <c r="G1052" s="95">
        <f t="shared" si="0"/>
        <v>-0.16682843630354605</v>
      </c>
      <c r="H1052" s="2">
        <f t="shared" si="1"/>
        <v>0</v>
      </c>
    </row>
    <row r="1053" spans="3:8" x14ac:dyDescent="0.25">
      <c r="C1053" s="50">
        <v>51</v>
      </c>
      <c r="D1053" s="85">
        <v>37.9</v>
      </c>
      <c r="E1053" s="85">
        <v>43.919626366217713</v>
      </c>
      <c r="F1053" s="87">
        <v>-6.0196263662177145</v>
      </c>
      <c r="G1053" s="95">
        <f t="shared" si="0"/>
        <v>-0.13706005410938368</v>
      </c>
      <c r="H1053" s="2">
        <f t="shared" si="1"/>
        <v>0</v>
      </c>
    </row>
    <row r="1054" spans="3:8" x14ac:dyDescent="0.25">
      <c r="C1054" s="50">
        <v>52</v>
      </c>
      <c r="D1054" s="85">
        <v>45</v>
      </c>
      <c r="E1054" s="85">
        <v>50.282609203505729</v>
      </c>
      <c r="F1054" s="87">
        <v>-5.2826092035057286</v>
      </c>
      <c r="G1054" s="95">
        <f t="shared" si="0"/>
        <v>-0.10505837479765116</v>
      </c>
      <c r="H1054" s="2">
        <f t="shared" si="1"/>
        <v>0</v>
      </c>
    </row>
    <row r="1055" spans="3:8" x14ac:dyDescent="0.25">
      <c r="C1055" s="50">
        <v>53</v>
      </c>
      <c r="D1055" s="85">
        <v>49</v>
      </c>
      <c r="E1055" s="85">
        <v>54.380492700215378</v>
      </c>
      <c r="F1055" s="87">
        <v>-5.3804927002153775</v>
      </c>
      <c r="G1055" s="95">
        <f t="shared" si="0"/>
        <v>-9.8941595286319794E-2</v>
      </c>
      <c r="H1055" s="2">
        <f t="shared" si="1"/>
        <v>0</v>
      </c>
    </row>
    <row r="1056" spans="3:8" x14ac:dyDescent="0.25">
      <c r="C1056" s="50">
        <v>54</v>
      </c>
      <c r="D1056" s="85">
        <v>54.2</v>
      </c>
      <c r="E1056" s="85">
        <v>58.505056244775488</v>
      </c>
      <c r="F1056" s="87">
        <v>-4.3050562447754857</v>
      </c>
      <c r="G1056" s="95">
        <f t="shared" si="0"/>
        <v>-7.3584345031031881E-2</v>
      </c>
      <c r="H1056" s="2">
        <f t="shared" si="1"/>
        <v>1</v>
      </c>
    </row>
    <row r="1057" spans="3:8" x14ac:dyDescent="0.25">
      <c r="C1057" s="50">
        <v>55</v>
      </c>
      <c r="D1057" s="85">
        <v>58.7</v>
      </c>
      <c r="E1057" s="85">
        <v>61.204170233308943</v>
      </c>
      <c r="F1057" s="87">
        <v>-2.5041702333089404</v>
      </c>
      <c r="G1057" s="95">
        <f t="shared" si="0"/>
        <v>-4.0915026276201423E-2</v>
      </c>
      <c r="H1057" s="2">
        <f t="shared" si="1"/>
        <v>1</v>
      </c>
    </row>
    <row r="1058" spans="3:8" x14ac:dyDescent="0.25">
      <c r="C1058" s="50">
        <v>56</v>
      </c>
      <c r="D1058" s="85">
        <v>59.2</v>
      </c>
      <c r="E1058" s="85">
        <v>62.16048051034371</v>
      </c>
      <c r="F1058" s="87">
        <v>-2.9604805103437073</v>
      </c>
      <c r="G1058" s="95">
        <f t="shared" si="0"/>
        <v>-4.7626409674408378E-2</v>
      </c>
      <c r="H1058" s="2">
        <f t="shared" si="1"/>
        <v>1</v>
      </c>
    </row>
    <row r="1059" spans="3:8" x14ac:dyDescent="0.25">
      <c r="C1059" s="50">
        <v>57</v>
      </c>
      <c r="D1059" s="85">
        <v>22.5</v>
      </c>
      <c r="E1059" s="85">
        <v>23.637657135639483</v>
      </c>
      <c r="F1059" s="87">
        <v>-1.1376571356394827</v>
      </c>
      <c r="G1059" s="95">
        <f t="shared" si="0"/>
        <v>-4.8129014187458935E-2</v>
      </c>
      <c r="H1059" s="2">
        <f t="shared" si="1"/>
        <v>1</v>
      </c>
    </row>
    <row r="1060" spans="3:8" x14ac:dyDescent="0.25">
      <c r="C1060" s="50">
        <v>58</v>
      </c>
      <c r="D1060" s="85">
        <v>40</v>
      </c>
      <c r="E1060" s="85">
        <v>43.919626366217713</v>
      </c>
      <c r="F1060" s="87">
        <v>-3.9196263662177131</v>
      </c>
      <c r="G1060" s="95">
        <f t="shared" si="0"/>
        <v>-8.9245439693280915E-2</v>
      </c>
      <c r="H1060" s="2">
        <f t="shared" si="1"/>
        <v>0</v>
      </c>
    </row>
    <row r="1061" spans="3:8" x14ac:dyDescent="0.25">
      <c r="C1061" s="50">
        <v>59</v>
      </c>
      <c r="D1061" s="85">
        <v>51.8</v>
      </c>
      <c r="E1061" s="85">
        <v>54.380492700215378</v>
      </c>
      <c r="F1061" s="87">
        <v>-2.5804927002153804</v>
      </c>
      <c r="G1061" s="95">
        <f t="shared" si="0"/>
        <v>-4.7452543588395256E-2</v>
      </c>
      <c r="H1061" s="2">
        <f t="shared" si="1"/>
        <v>1</v>
      </c>
    </row>
    <row r="1062" spans="3:8" x14ac:dyDescent="0.25">
      <c r="C1062" s="50">
        <v>60</v>
      </c>
      <c r="D1062" s="85">
        <v>57.3</v>
      </c>
      <c r="E1062" s="85">
        <v>58.505056244775488</v>
      </c>
      <c r="F1062" s="87">
        <v>-1.2050562447754913</v>
      </c>
      <c r="G1062" s="95">
        <f t="shared" si="0"/>
        <v>-2.0597471776349296E-2</v>
      </c>
      <c r="H1062" s="2">
        <f t="shared" si="1"/>
        <v>1</v>
      </c>
    </row>
    <row r="1063" spans="3:8" x14ac:dyDescent="0.25">
      <c r="C1063" s="50">
        <v>61</v>
      </c>
      <c r="D1063" s="85">
        <v>59.9</v>
      </c>
      <c r="E1063" s="85">
        <v>60.111591180239259</v>
      </c>
      <c r="F1063" s="87">
        <v>-0.21159118023926027</v>
      </c>
      <c r="G1063" s="95">
        <f t="shared" si="0"/>
        <v>-3.519973038225239E-3</v>
      </c>
      <c r="H1063" s="2">
        <f t="shared" si="1"/>
        <v>1</v>
      </c>
    </row>
    <row r="1064" spans="3:8" x14ac:dyDescent="0.25">
      <c r="C1064" s="50">
        <v>62</v>
      </c>
      <c r="D1064" s="85">
        <v>61.4</v>
      </c>
      <c r="E1064" s="85">
        <v>61.204170233308943</v>
      </c>
      <c r="F1064" s="87">
        <v>0.19582976669105534</v>
      </c>
      <c r="G1064" s="95">
        <f t="shared" si="0"/>
        <v>3.1996147639050837E-3</v>
      </c>
      <c r="H1064" s="2">
        <f t="shared" si="1"/>
        <v>1</v>
      </c>
    </row>
    <row r="1065" spans="3:8" x14ac:dyDescent="0.25">
      <c r="C1065" s="50">
        <v>63</v>
      </c>
      <c r="D1065" s="85">
        <v>61.6</v>
      </c>
      <c r="E1065" s="85">
        <v>61.719718928824889</v>
      </c>
      <c r="F1065" s="87">
        <v>-0.11971892882488788</v>
      </c>
      <c r="G1065" s="95">
        <f t="shared" si="0"/>
        <v>-1.93971928101208E-3</v>
      </c>
      <c r="H1065" s="2">
        <f t="shared" si="1"/>
        <v>1</v>
      </c>
    </row>
    <row r="1066" spans="3:8" x14ac:dyDescent="0.25">
      <c r="C1066" s="50">
        <v>64</v>
      </c>
      <c r="D1066" s="85">
        <v>61.8</v>
      </c>
      <c r="E1066" s="85">
        <v>62.16048051034371</v>
      </c>
      <c r="F1066" s="87">
        <v>-0.36048051034371298</v>
      </c>
      <c r="G1066" s="95">
        <f t="shared" si="0"/>
        <v>-5.7991911803791131E-3</v>
      </c>
      <c r="H1066" s="2">
        <f t="shared" si="1"/>
        <v>1</v>
      </c>
    </row>
    <row r="1067" spans="3:8" x14ac:dyDescent="0.25">
      <c r="C1067" s="50">
        <v>65</v>
      </c>
      <c r="D1067" s="85">
        <v>21.9</v>
      </c>
      <c r="E1067" s="85">
        <v>23.486179087416513</v>
      </c>
      <c r="F1067" s="87">
        <v>-1.5861790874165145</v>
      </c>
      <c r="G1067" s="95">
        <f t="shared" si="0"/>
        <v>-6.7536702394744227E-2</v>
      </c>
      <c r="H1067" s="2">
        <f t="shared" si="1"/>
        <v>1</v>
      </c>
    </row>
    <row r="1068" spans="3:8" x14ac:dyDescent="0.25">
      <c r="C1068" s="50">
        <v>66</v>
      </c>
      <c r="D1068" s="85">
        <v>28.5</v>
      </c>
      <c r="E1068" s="85">
        <v>35.39412711931277</v>
      </c>
      <c r="F1068" s="87">
        <v>-6.8941271193127704</v>
      </c>
      <c r="G1068" s="95">
        <f t="shared" ref="G1068:G1131" si="2">F1068/E1068</f>
        <v>-0.19478166804545935</v>
      </c>
      <c r="H1068" s="2">
        <f t="shared" ref="H1068:H1131" si="3">IF(G1068&lt;-0.08,0,IF(G1068&gt;0.08,0,1))</f>
        <v>0</v>
      </c>
    </row>
    <row r="1069" spans="3:8" x14ac:dyDescent="0.25">
      <c r="C1069" s="50">
        <v>67</v>
      </c>
      <c r="D1069" s="85">
        <v>36.299999999999997</v>
      </c>
      <c r="E1069" s="85">
        <v>45.458240562812939</v>
      </c>
      <c r="F1069" s="87">
        <v>-9.1582405628129422</v>
      </c>
      <c r="G1069" s="95">
        <f t="shared" si="2"/>
        <v>-0.2014649148190929</v>
      </c>
      <c r="H1069" s="2">
        <f t="shared" si="3"/>
        <v>0</v>
      </c>
    </row>
    <row r="1070" spans="3:8" x14ac:dyDescent="0.25">
      <c r="C1070" s="50">
        <v>68</v>
      </c>
      <c r="D1070" s="85">
        <v>42.9</v>
      </c>
      <c r="E1070" s="85">
        <v>52.626610451442453</v>
      </c>
      <c r="F1070" s="87">
        <v>-9.7266104514424541</v>
      </c>
      <c r="G1070" s="95">
        <f t="shared" si="2"/>
        <v>-0.1848230461358899</v>
      </c>
      <c r="H1070" s="2">
        <f t="shared" si="3"/>
        <v>0</v>
      </c>
    </row>
    <row r="1071" spans="3:8" x14ac:dyDescent="0.25">
      <c r="C1071" s="50">
        <v>69</v>
      </c>
      <c r="D1071" s="85">
        <v>46.9</v>
      </c>
      <c r="E1071" s="85">
        <v>57.282564659206713</v>
      </c>
      <c r="F1071" s="87">
        <v>-10.382564659206714</v>
      </c>
      <c r="G1071" s="95">
        <f t="shared" si="2"/>
        <v>-0.18125174249749626</v>
      </c>
      <c r="H1071" s="2">
        <f t="shared" si="3"/>
        <v>0</v>
      </c>
    </row>
    <row r="1072" spans="3:8" x14ac:dyDescent="0.25">
      <c r="C1072" s="50">
        <v>70</v>
      </c>
      <c r="D1072" s="85">
        <v>51.3</v>
      </c>
      <c r="E1072" s="85">
        <v>61.965729023590136</v>
      </c>
      <c r="F1072" s="87">
        <v>-10.665729023590139</v>
      </c>
      <c r="G1072" s="95">
        <f t="shared" si="2"/>
        <v>-0.17212302980458333</v>
      </c>
      <c r="H1072" s="2">
        <f t="shared" si="3"/>
        <v>0</v>
      </c>
    </row>
    <row r="1073" spans="3:8" x14ac:dyDescent="0.25">
      <c r="C1073" s="50">
        <v>71</v>
      </c>
      <c r="D1073" s="85">
        <v>55</v>
      </c>
      <c r="E1073" s="85">
        <v>64.886432500709077</v>
      </c>
      <c r="F1073" s="87">
        <v>-9.886432500709077</v>
      </c>
      <c r="G1073" s="95">
        <f t="shared" si="2"/>
        <v>-0.15236517280559442</v>
      </c>
      <c r="H1073" s="2">
        <f t="shared" si="3"/>
        <v>0</v>
      </c>
    </row>
    <row r="1074" spans="3:8" x14ac:dyDescent="0.25">
      <c r="C1074" s="50">
        <v>72</v>
      </c>
      <c r="D1074" s="85">
        <v>55.5</v>
      </c>
      <c r="E1074" s="85">
        <v>65.732361140470815</v>
      </c>
      <c r="F1074" s="87">
        <v>-10.232361140470815</v>
      </c>
      <c r="G1074" s="95">
        <f t="shared" si="2"/>
        <v>-0.15566702554019229</v>
      </c>
      <c r="H1074" s="2">
        <f t="shared" si="3"/>
        <v>0</v>
      </c>
    </row>
    <row r="1075" spans="3:8" x14ac:dyDescent="0.25">
      <c r="C1075" s="50">
        <v>73</v>
      </c>
      <c r="D1075" s="85">
        <v>21.5</v>
      </c>
      <c r="E1075" s="85">
        <v>23.486179087416513</v>
      </c>
      <c r="F1075" s="87">
        <v>-1.9861790874165131</v>
      </c>
      <c r="G1075" s="95">
        <f t="shared" si="2"/>
        <v>-8.4567995501689475E-2</v>
      </c>
      <c r="H1075" s="2">
        <f t="shared" si="3"/>
        <v>0</v>
      </c>
    </row>
    <row r="1076" spans="3:8" x14ac:dyDescent="0.25">
      <c r="C1076" s="50">
        <v>74</v>
      </c>
      <c r="D1076" s="85">
        <v>41.7</v>
      </c>
      <c r="E1076" s="85">
        <v>45.458240562812939</v>
      </c>
      <c r="F1076" s="87">
        <v>-3.7582405628129365</v>
      </c>
      <c r="G1076" s="95">
        <f t="shared" si="2"/>
        <v>-8.2674571569040456E-2</v>
      </c>
      <c r="H1076" s="2">
        <f t="shared" si="3"/>
        <v>0</v>
      </c>
    </row>
    <row r="1077" spans="3:8" x14ac:dyDescent="0.25">
      <c r="C1077" s="50">
        <v>75</v>
      </c>
      <c r="D1077" s="85">
        <v>54.8</v>
      </c>
      <c r="E1077" s="85">
        <v>57.282564659206713</v>
      </c>
      <c r="F1077" s="87">
        <v>-2.4825646592067159</v>
      </c>
      <c r="G1077" s="95">
        <f t="shared" si="2"/>
        <v>-4.3338923003471128E-2</v>
      </c>
      <c r="H1077" s="2">
        <f t="shared" si="3"/>
        <v>1</v>
      </c>
    </row>
    <row r="1078" spans="3:8" x14ac:dyDescent="0.25">
      <c r="C1078" s="50">
        <v>76</v>
      </c>
      <c r="D1078" s="85">
        <v>61.1</v>
      </c>
      <c r="E1078" s="85">
        <v>61.965729023590136</v>
      </c>
      <c r="F1078" s="87">
        <v>-0.86572902359013426</v>
      </c>
      <c r="G1078" s="95">
        <f t="shared" si="2"/>
        <v>-1.3971093977778496E-2</v>
      </c>
      <c r="H1078" s="2">
        <f t="shared" si="3"/>
        <v>1</v>
      </c>
    </row>
    <row r="1079" spans="3:8" x14ac:dyDescent="0.25">
      <c r="C1079" s="50">
        <v>77</v>
      </c>
      <c r="D1079" s="85">
        <v>63.4</v>
      </c>
      <c r="E1079" s="85">
        <v>63.755010593183847</v>
      </c>
      <c r="F1079" s="87">
        <v>-0.35501059318384875</v>
      </c>
      <c r="G1079" s="95">
        <f t="shared" si="2"/>
        <v>-5.5683559594891432E-3</v>
      </c>
      <c r="H1079" s="2">
        <f t="shared" si="3"/>
        <v>1</v>
      </c>
    </row>
    <row r="1080" spans="3:8" x14ac:dyDescent="0.25">
      <c r="C1080" s="50">
        <v>78</v>
      </c>
      <c r="D1080" s="85">
        <v>64.400000000000006</v>
      </c>
      <c r="E1080" s="85">
        <v>64.503229067108165</v>
      </c>
      <c r="F1080" s="87">
        <v>-0.10322906710815971</v>
      </c>
      <c r="G1080" s="95">
        <f t="shared" si="2"/>
        <v>-1.6003705334001461E-3</v>
      </c>
      <c r="H1080" s="2">
        <f t="shared" si="3"/>
        <v>1</v>
      </c>
    </row>
    <row r="1081" spans="3:8" x14ac:dyDescent="0.25">
      <c r="C1081" s="50">
        <v>79</v>
      </c>
      <c r="D1081" s="85">
        <v>64.900000000000006</v>
      </c>
      <c r="E1081" s="85">
        <v>64.886432500709077</v>
      </c>
      <c r="F1081" s="87">
        <v>1.3567499290928708E-2</v>
      </c>
      <c r="G1081" s="95">
        <f t="shared" si="2"/>
        <v>2.0909608939866502E-4</v>
      </c>
      <c r="H1081" s="2">
        <f t="shared" si="3"/>
        <v>1</v>
      </c>
    </row>
    <row r="1082" spans="3:8" x14ac:dyDescent="0.25">
      <c r="C1082" s="50">
        <v>80</v>
      </c>
      <c r="D1082" s="85">
        <v>65.3</v>
      </c>
      <c r="E1082" s="85">
        <v>65.732361140470815</v>
      </c>
      <c r="F1082" s="87">
        <v>-0.43236114047081742</v>
      </c>
      <c r="G1082" s="95">
        <f t="shared" si="2"/>
        <v>-6.5775994193614414E-3</v>
      </c>
      <c r="H1082" s="2">
        <f t="shared" si="3"/>
        <v>1</v>
      </c>
    </row>
    <row r="1083" spans="3:8" x14ac:dyDescent="0.25">
      <c r="C1083" s="50">
        <v>81</v>
      </c>
      <c r="D1083" s="85">
        <v>21.5</v>
      </c>
      <c r="E1083" s="85">
        <v>23.059911504475249</v>
      </c>
      <c r="F1083" s="87">
        <v>-1.5599115044752487</v>
      </c>
      <c r="G1083" s="95">
        <f t="shared" si="2"/>
        <v>-6.7646031693248954E-2</v>
      </c>
      <c r="H1083" s="2">
        <f t="shared" si="3"/>
        <v>1</v>
      </c>
    </row>
    <row r="1084" spans="3:8" x14ac:dyDescent="0.25">
      <c r="C1084" s="50">
        <v>82</v>
      </c>
      <c r="D1084" s="85">
        <v>31.6</v>
      </c>
      <c r="E1084" s="85">
        <v>35.590794986104044</v>
      </c>
      <c r="F1084" s="87">
        <v>-3.9907949861040422</v>
      </c>
      <c r="G1084" s="95">
        <f t="shared" si="2"/>
        <v>-0.11212997595760914</v>
      </c>
      <c r="H1084" s="2">
        <f t="shared" si="3"/>
        <v>0</v>
      </c>
    </row>
    <row r="1085" spans="3:8" x14ac:dyDescent="0.25">
      <c r="C1085" s="50">
        <v>83</v>
      </c>
      <c r="D1085" s="85">
        <v>41.3</v>
      </c>
      <c r="E1085" s="85">
        <v>46.544702368623994</v>
      </c>
      <c r="F1085" s="87">
        <v>-5.2447023686239973</v>
      </c>
      <c r="G1085" s="95">
        <f t="shared" si="2"/>
        <v>-0.11268097338096797</v>
      </c>
      <c r="H1085" s="2">
        <f t="shared" si="3"/>
        <v>0</v>
      </c>
    </row>
    <row r="1086" spans="3:8" x14ac:dyDescent="0.25">
      <c r="C1086" s="50">
        <v>84</v>
      </c>
      <c r="D1086" s="85">
        <v>49.2</v>
      </c>
      <c r="E1086" s="85">
        <v>54.491290135860524</v>
      </c>
      <c r="F1086" s="87">
        <v>-5.2912901358605211</v>
      </c>
      <c r="G1086" s="95">
        <f t="shared" si="2"/>
        <v>-9.7103410887648303E-2</v>
      </c>
      <c r="H1086" s="2">
        <f t="shared" si="3"/>
        <v>0</v>
      </c>
    </row>
    <row r="1087" spans="3:8" x14ac:dyDescent="0.25">
      <c r="C1087" s="50">
        <v>85</v>
      </c>
      <c r="D1087" s="85">
        <v>54.6</v>
      </c>
      <c r="E1087" s="85">
        <v>59.689886291569124</v>
      </c>
      <c r="F1087" s="87">
        <v>-5.0898862915691225</v>
      </c>
      <c r="G1087" s="95">
        <f t="shared" si="2"/>
        <v>-8.5272172687788181E-2</v>
      </c>
      <c r="H1087" s="2">
        <f t="shared" si="3"/>
        <v>0</v>
      </c>
    </row>
    <row r="1088" spans="3:8" x14ac:dyDescent="0.25">
      <c r="C1088" s="50">
        <v>86</v>
      </c>
      <c r="D1088" s="85">
        <v>61.3</v>
      </c>
      <c r="E1088" s="85">
        <v>64.91465863661945</v>
      </c>
      <c r="F1088" s="87">
        <v>-3.6146586366194526</v>
      </c>
      <c r="G1088" s="95">
        <f t="shared" si="2"/>
        <v>-5.5683241852254969E-2</v>
      </c>
      <c r="H1088" s="2">
        <f t="shared" si="3"/>
        <v>1</v>
      </c>
    </row>
    <row r="1089" spans="3:8" x14ac:dyDescent="0.25">
      <c r="C1089" s="50">
        <v>87</v>
      </c>
      <c r="D1089" s="85">
        <v>65.599999999999994</v>
      </c>
      <c r="E1089" s="85">
        <v>68.062857171361699</v>
      </c>
      <c r="F1089" s="87">
        <v>-2.4628571713617049</v>
      </c>
      <c r="G1089" s="95">
        <f t="shared" si="2"/>
        <v>-3.6185039443186684E-2</v>
      </c>
      <c r="H1089" s="2">
        <f t="shared" si="3"/>
        <v>1</v>
      </c>
    </row>
    <row r="1090" spans="3:8" x14ac:dyDescent="0.25">
      <c r="C1090" s="50">
        <v>88</v>
      </c>
      <c r="D1090" s="85">
        <v>66.099999999999994</v>
      </c>
      <c r="E1090" s="85">
        <v>68.845887463080743</v>
      </c>
      <c r="F1090" s="87">
        <v>-2.7458874630807486</v>
      </c>
      <c r="G1090" s="95">
        <f t="shared" si="2"/>
        <v>-3.9884553228444572E-2</v>
      </c>
      <c r="H1090" s="2">
        <f t="shared" si="3"/>
        <v>1</v>
      </c>
    </row>
    <row r="1091" spans="3:8" x14ac:dyDescent="0.25">
      <c r="C1091" s="50">
        <v>89</v>
      </c>
      <c r="D1091" s="85">
        <v>24.2</v>
      </c>
      <c r="E1091" s="85">
        <v>23.059911504475249</v>
      </c>
      <c r="F1091" s="87">
        <v>1.1400884955247506</v>
      </c>
      <c r="G1091" s="95">
        <f t="shared" si="2"/>
        <v>4.9440280605738358E-2</v>
      </c>
      <c r="H1091" s="2">
        <f t="shared" si="3"/>
        <v>1</v>
      </c>
    </row>
    <row r="1092" spans="3:8" x14ac:dyDescent="0.25">
      <c r="C1092" s="50">
        <v>90</v>
      </c>
      <c r="D1092" s="85">
        <v>42.9</v>
      </c>
      <c r="E1092" s="85">
        <v>46.544702368623994</v>
      </c>
      <c r="F1092" s="87">
        <v>-3.6447023686239959</v>
      </c>
      <c r="G1092" s="95">
        <f t="shared" si="2"/>
        <v>-7.8305417870303262E-2</v>
      </c>
      <c r="H1092" s="2">
        <f t="shared" si="3"/>
        <v>1</v>
      </c>
    </row>
    <row r="1093" spans="3:8" x14ac:dyDescent="0.25">
      <c r="C1093" s="50">
        <v>91</v>
      </c>
      <c r="D1093" s="85">
        <v>56.3</v>
      </c>
      <c r="E1093" s="85">
        <v>59.689886291569124</v>
      </c>
      <c r="F1093" s="87">
        <v>-3.3898862915691268</v>
      </c>
      <c r="G1093" s="95">
        <f t="shared" si="2"/>
        <v>-5.6791635939972128E-2</v>
      </c>
      <c r="H1093" s="2">
        <f t="shared" si="3"/>
        <v>1</v>
      </c>
    </row>
    <row r="1094" spans="3:8" x14ac:dyDescent="0.25">
      <c r="C1094" s="50">
        <v>92</v>
      </c>
      <c r="D1094" s="85">
        <v>60.4</v>
      </c>
      <c r="E1094" s="85">
        <v>62.930356758973346</v>
      </c>
      <c r="F1094" s="87">
        <v>-2.5303567589733476</v>
      </c>
      <c r="G1094" s="95">
        <f t="shared" si="2"/>
        <v>-4.0208841794187662E-2</v>
      </c>
      <c r="H1094" s="2">
        <f t="shared" si="3"/>
        <v>1</v>
      </c>
    </row>
    <row r="1095" spans="3:8" x14ac:dyDescent="0.25">
      <c r="C1095" s="50">
        <v>93</v>
      </c>
      <c r="D1095" s="85">
        <v>62.6</v>
      </c>
      <c r="E1095" s="85">
        <v>64.91465863661945</v>
      </c>
      <c r="F1095" s="87">
        <v>-2.3146586366194484</v>
      </c>
      <c r="G1095" s="95">
        <f t="shared" si="2"/>
        <v>-3.565694844944791E-2</v>
      </c>
      <c r="H1095" s="2">
        <f t="shared" si="3"/>
        <v>1</v>
      </c>
    </row>
    <row r="1096" spans="3:8" x14ac:dyDescent="0.25">
      <c r="C1096" s="50">
        <v>94</v>
      </c>
      <c r="D1096" s="85">
        <v>65</v>
      </c>
      <c r="E1096" s="85">
        <v>66.882388826152763</v>
      </c>
      <c r="F1096" s="87">
        <v>-1.8823888261527628</v>
      </c>
      <c r="G1096" s="95">
        <f t="shared" si="2"/>
        <v>-2.8144760664061384E-2</v>
      </c>
      <c r="H1096" s="2">
        <f t="shared" si="3"/>
        <v>1</v>
      </c>
    </row>
    <row r="1097" spans="3:8" x14ac:dyDescent="0.25">
      <c r="C1097" s="50">
        <v>95</v>
      </c>
      <c r="D1097" s="85">
        <v>66.599999999999994</v>
      </c>
      <c r="E1097" s="85">
        <v>68.062857171361699</v>
      </c>
      <c r="F1097" s="87">
        <v>-1.4628571713617049</v>
      </c>
      <c r="G1097" s="95">
        <f t="shared" si="2"/>
        <v>-2.1492738215186481E-2</v>
      </c>
      <c r="H1097" s="2">
        <f t="shared" si="3"/>
        <v>1</v>
      </c>
    </row>
    <row r="1098" spans="3:8" x14ac:dyDescent="0.25">
      <c r="C1098" s="50">
        <v>96</v>
      </c>
      <c r="D1098" s="85">
        <v>66.900000000000006</v>
      </c>
      <c r="E1098" s="85">
        <v>68.845887463080743</v>
      </c>
      <c r="F1098" s="87">
        <v>-1.9458874630807372</v>
      </c>
      <c r="G1098" s="95">
        <f t="shared" si="2"/>
        <v>-2.8264396535293959E-2</v>
      </c>
      <c r="H1098" s="2">
        <f t="shared" si="3"/>
        <v>1</v>
      </c>
    </row>
    <row r="1099" spans="3:8" x14ac:dyDescent="0.25">
      <c r="C1099" s="50">
        <v>97</v>
      </c>
      <c r="D1099" s="85">
        <v>21.4</v>
      </c>
      <c r="E1099" s="85">
        <v>22.567654566982426</v>
      </c>
      <c r="F1099" s="87">
        <v>-1.1676545669824279</v>
      </c>
      <c r="G1099" s="95">
        <f t="shared" si="2"/>
        <v>-5.1740182548290291E-2</v>
      </c>
      <c r="H1099" s="2">
        <f t="shared" si="3"/>
        <v>1</v>
      </c>
    </row>
    <row r="1100" spans="3:8" x14ac:dyDescent="0.25">
      <c r="C1100" s="50">
        <v>98</v>
      </c>
      <c r="D1100" s="85">
        <v>34.5</v>
      </c>
      <c r="E1100" s="85">
        <v>35.656023401364294</v>
      </c>
      <c r="F1100" s="87">
        <v>-1.156023401364294</v>
      </c>
      <c r="G1100" s="95">
        <f t="shared" si="2"/>
        <v>-3.2421545957367237E-2</v>
      </c>
      <c r="H1100" s="2">
        <f t="shared" si="3"/>
        <v>1</v>
      </c>
    </row>
    <row r="1101" spans="3:8" x14ac:dyDescent="0.25">
      <c r="C1101" s="50">
        <v>99</v>
      </c>
      <c r="D1101" s="85">
        <v>47.3</v>
      </c>
      <c r="E1101" s="85">
        <v>47.463703602733275</v>
      </c>
      <c r="F1101" s="87">
        <v>-0.16370360273327833</v>
      </c>
      <c r="G1101" s="95">
        <f t="shared" si="2"/>
        <v>-3.4490271577511536E-3</v>
      </c>
      <c r="H1101" s="2">
        <f t="shared" si="3"/>
        <v>1</v>
      </c>
    </row>
    <row r="1102" spans="3:8" x14ac:dyDescent="0.25">
      <c r="C1102" s="50">
        <v>100</v>
      </c>
      <c r="D1102" s="85">
        <v>57.2</v>
      </c>
      <c r="E1102" s="85">
        <v>56.170605956128909</v>
      </c>
      <c r="F1102" s="87">
        <v>1.0293940438710933</v>
      </c>
      <c r="G1102" s="95">
        <f t="shared" si="2"/>
        <v>1.8326205073790444E-2</v>
      </c>
      <c r="H1102" s="2">
        <f t="shared" si="3"/>
        <v>1</v>
      </c>
    </row>
    <row r="1103" spans="3:8" x14ac:dyDescent="0.25">
      <c r="C1103" s="50">
        <v>101</v>
      </c>
      <c r="D1103" s="85">
        <v>63</v>
      </c>
      <c r="E1103" s="85">
        <v>61.899059906001455</v>
      </c>
      <c r="F1103" s="87">
        <v>1.1009400939985454</v>
      </c>
      <c r="G1103" s="95">
        <f t="shared" si="2"/>
        <v>1.778605516255673E-2</v>
      </c>
      <c r="H1103" s="2">
        <f t="shared" si="3"/>
        <v>1</v>
      </c>
    </row>
    <row r="1104" spans="3:8" x14ac:dyDescent="0.25">
      <c r="C1104" s="50">
        <v>102</v>
      </c>
      <c r="D1104" s="85">
        <v>68.7</v>
      </c>
      <c r="E1104" s="85">
        <v>67.65415672620253</v>
      </c>
      <c r="F1104" s="87">
        <v>1.0458432737974732</v>
      </c>
      <c r="G1104" s="95">
        <f t="shared" si="2"/>
        <v>1.5458669864588187E-2</v>
      </c>
      <c r="H1104" s="2">
        <f t="shared" si="3"/>
        <v>1</v>
      </c>
    </row>
    <row r="1105" spans="3:8" x14ac:dyDescent="0.25">
      <c r="C1105" s="50">
        <v>103</v>
      </c>
      <c r="D1105" s="85">
        <v>72.599999999999994</v>
      </c>
      <c r="E1105" s="85">
        <v>71.078506483058391</v>
      </c>
      <c r="F1105" s="87">
        <v>1.5214935169416037</v>
      </c>
      <c r="G1105" s="95">
        <f t="shared" si="2"/>
        <v>2.1405817204449177E-2</v>
      </c>
      <c r="H1105" s="2">
        <f t="shared" si="3"/>
        <v>1</v>
      </c>
    </row>
    <row r="1106" spans="3:8" x14ac:dyDescent="0.25">
      <c r="C1106" s="50">
        <v>104</v>
      </c>
      <c r="D1106" s="85">
        <v>72.8</v>
      </c>
      <c r="E1106" s="85">
        <v>71.897131164815775</v>
      </c>
      <c r="F1106" s="87">
        <v>0.90286883518422201</v>
      </c>
      <c r="G1106" s="95">
        <f t="shared" si="2"/>
        <v>1.2557786667655774E-2</v>
      </c>
      <c r="H1106" s="2">
        <f t="shared" si="3"/>
        <v>1</v>
      </c>
    </row>
    <row r="1107" spans="3:8" x14ac:dyDescent="0.25">
      <c r="C1107" s="50">
        <v>105</v>
      </c>
      <c r="D1107" s="85">
        <v>25.3</v>
      </c>
      <c r="E1107" s="85">
        <v>22.567654566982426</v>
      </c>
      <c r="F1107" s="87">
        <v>2.7323454330175743</v>
      </c>
      <c r="G1107" s="95">
        <f t="shared" si="2"/>
        <v>0.12107352250132046</v>
      </c>
      <c r="H1107" s="2">
        <f t="shared" si="3"/>
        <v>0</v>
      </c>
    </row>
    <row r="1108" spans="3:8" x14ac:dyDescent="0.25">
      <c r="C1108" s="50">
        <v>106</v>
      </c>
      <c r="D1108" s="85">
        <v>48</v>
      </c>
      <c r="E1108" s="85">
        <v>47.463703602733275</v>
      </c>
      <c r="F1108" s="87">
        <v>0.53629639726672451</v>
      </c>
      <c r="G1108" s="95">
        <f t="shared" si="2"/>
        <v>1.1299084491077114E-2</v>
      </c>
      <c r="H1108" s="2">
        <f t="shared" si="3"/>
        <v>1</v>
      </c>
    </row>
    <row r="1109" spans="3:8" x14ac:dyDescent="0.25">
      <c r="C1109" s="50">
        <v>107</v>
      </c>
      <c r="D1109" s="85">
        <v>62.4</v>
      </c>
      <c r="E1109" s="85">
        <v>61.899059906001455</v>
      </c>
      <c r="F1109" s="87">
        <v>0.500940093998544</v>
      </c>
      <c r="G1109" s="95">
        <f t="shared" si="2"/>
        <v>8.0928546371990227E-3</v>
      </c>
      <c r="H1109" s="2">
        <f t="shared" si="3"/>
        <v>1</v>
      </c>
    </row>
    <row r="1110" spans="3:8" x14ac:dyDescent="0.25">
      <c r="C1110" s="50">
        <v>108</v>
      </c>
      <c r="D1110" s="85">
        <v>65.900000000000006</v>
      </c>
      <c r="E1110" s="85">
        <v>65.471133755384457</v>
      </c>
      <c r="F1110" s="87">
        <v>0.42886624461554845</v>
      </c>
      <c r="G1110" s="95">
        <f t="shared" si="2"/>
        <v>6.5504630822171726E-3</v>
      </c>
      <c r="H1110" s="2">
        <f t="shared" si="3"/>
        <v>1</v>
      </c>
    </row>
    <row r="1111" spans="3:8" x14ac:dyDescent="0.25">
      <c r="C1111" s="50">
        <v>109</v>
      </c>
      <c r="D1111" s="85">
        <v>68.2</v>
      </c>
      <c r="E1111" s="85">
        <v>67.65415672620253</v>
      </c>
      <c r="F1111" s="87">
        <v>0.54584327379747322</v>
      </c>
      <c r="G1111" s="95">
        <f t="shared" si="2"/>
        <v>8.0681409718328136E-3</v>
      </c>
      <c r="H1111" s="2">
        <f t="shared" si="3"/>
        <v>1</v>
      </c>
    </row>
    <row r="1112" spans="3:8" x14ac:dyDescent="0.25">
      <c r="C1112" s="50">
        <v>110</v>
      </c>
      <c r="D1112" s="85">
        <v>70.7</v>
      </c>
      <c r="E1112" s="85">
        <v>69.808154272679644</v>
      </c>
      <c r="F1112" s="87">
        <v>0.89184572732035861</v>
      </c>
      <c r="G1112" s="95">
        <f t="shared" si="2"/>
        <v>1.2775666920467403E-2</v>
      </c>
      <c r="H1112" s="2">
        <f t="shared" si="3"/>
        <v>1</v>
      </c>
    </row>
    <row r="1113" spans="3:8" x14ac:dyDescent="0.25">
      <c r="C1113" s="50">
        <v>111</v>
      </c>
      <c r="D1113" s="85">
        <v>72.3</v>
      </c>
      <c r="E1113" s="85">
        <v>71.078506483058391</v>
      </c>
      <c r="F1113" s="87">
        <v>1.2214935169416066</v>
      </c>
      <c r="G1113" s="95">
        <f t="shared" si="2"/>
        <v>1.7185132009389509E-2</v>
      </c>
      <c r="H1113" s="2">
        <f t="shared" si="3"/>
        <v>1</v>
      </c>
    </row>
    <row r="1114" spans="3:8" x14ac:dyDescent="0.25">
      <c r="C1114" s="50">
        <v>112</v>
      </c>
      <c r="D1114" s="85">
        <v>72.7</v>
      </c>
      <c r="E1114" s="85">
        <v>71.897131164815775</v>
      </c>
      <c r="F1114" s="87">
        <v>0.80286883518422769</v>
      </c>
      <c r="G1114" s="95">
        <f t="shared" si="2"/>
        <v>1.1166910587068413E-2</v>
      </c>
      <c r="H1114" s="2">
        <f t="shared" si="3"/>
        <v>1</v>
      </c>
    </row>
    <row r="1115" spans="3:8" x14ac:dyDescent="0.25">
      <c r="C1115" s="50">
        <v>113</v>
      </c>
      <c r="D1115" s="85">
        <v>22.3</v>
      </c>
      <c r="E1115" s="85">
        <v>22.266620303783377</v>
      </c>
      <c r="F1115" s="87">
        <v>3.3379696216623955E-2</v>
      </c>
      <c r="G1115" s="95">
        <f t="shared" si="2"/>
        <v>1.4990912747972053E-3</v>
      </c>
      <c r="H1115" s="2">
        <f t="shared" si="3"/>
        <v>1</v>
      </c>
    </row>
    <row r="1116" spans="3:8" x14ac:dyDescent="0.25">
      <c r="C1116" s="50">
        <v>114</v>
      </c>
      <c r="D1116" s="85">
        <v>43.5</v>
      </c>
      <c r="E1116" s="85">
        <v>35.921609645498513</v>
      </c>
      <c r="F1116" s="87">
        <v>7.5783903545014866</v>
      </c>
      <c r="G1116" s="95">
        <f t="shared" si="2"/>
        <v>0.21097023294030384</v>
      </c>
      <c r="H1116" s="2">
        <f t="shared" si="3"/>
        <v>0</v>
      </c>
    </row>
    <row r="1117" spans="3:8" x14ac:dyDescent="0.25">
      <c r="C1117" s="50">
        <v>115</v>
      </c>
      <c r="D1117" s="85">
        <v>57</v>
      </c>
      <c r="E1117" s="85">
        <v>48.596304488329693</v>
      </c>
      <c r="F1117" s="87">
        <v>8.4036955116703069</v>
      </c>
      <c r="G1117" s="95">
        <f t="shared" si="2"/>
        <v>0.17292869489054333</v>
      </c>
      <c r="H1117" s="2">
        <f t="shared" si="3"/>
        <v>0</v>
      </c>
    </row>
    <row r="1118" spans="3:8" x14ac:dyDescent="0.25">
      <c r="C1118" s="50">
        <v>116</v>
      </c>
      <c r="D1118" s="85">
        <v>65.3</v>
      </c>
      <c r="E1118" s="85">
        <v>58.070262346334012</v>
      </c>
      <c r="F1118" s="87">
        <v>7.2297376536659854</v>
      </c>
      <c r="G1118" s="95">
        <f t="shared" si="2"/>
        <v>0.12449982764926153</v>
      </c>
      <c r="H1118" s="2">
        <f t="shared" si="3"/>
        <v>0</v>
      </c>
    </row>
    <row r="1119" spans="3:8" x14ac:dyDescent="0.25">
      <c r="C1119" s="50">
        <v>117</v>
      </c>
      <c r="D1119" s="85">
        <v>69.900000000000006</v>
      </c>
      <c r="E1119" s="85">
        <v>64.324593975126575</v>
      </c>
      <c r="F1119" s="87">
        <v>5.5754060248734305</v>
      </c>
      <c r="G1119" s="95">
        <f t="shared" si="2"/>
        <v>8.6676116867979963E-2</v>
      </c>
      <c r="H1119" s="2">
        <f t="shared" si="3"/>
        <v>0</v>
      </c>
    </row>
    <row r="1120" spans="3:8" x14ac:dyDescent="0.25">
      <c r="C1120" s="50">
        <v>118</v>
      </c>
      <c r="D1120" s="85">
        <v>74.8</v>
      </c>
      <c r="E1120" s="85">
        <v>70.59793407733217</v>
      </c>
      <c r="F1120" s="87">
        <v>4.2020659226678276</v>
      </c>
      <c r="G1120" s="95">
        <f t="shared" si="2"/>
        <v>5.9521089074149575E-2</v>
      </c>
      <c r="H1120" s="2">
        <f t="shared" si="3"/>
        <v>1</v>
      </c>
    </row>
    <row r="1121" spans="3:8" x14ac:dyDescent="0.25">
      <c r="C1121" s="50">
        <v>119</v>
      </c>
      <c r="D1121" s="85">
        <v>77.599999999999994</v>
      </c>
      <c r="E1121" s="85">
        <v>74.321757389525942</v>
      </c>
      <c r="F1121" s="87">
        <v>3.2782426104740523</v>
      </c>
      <c r="G1121" s="95">
        <f t="shared" si="2"/>
        <v>4.4108787596242309E-2</v>
      </c>
      <c r="H1121" s="2">
        <f t="shared" si="3"/>
        <v>1</v>
      </c>
    </row>
    <row r="1122" spans="3:8" x14ac:dyDescent="0.25">
      <c r="C1122" s="50">
        <v>120</v>
      </c>
      <c r="D1122" s="85">
        <v>77.7</v>
      </c>
      <c r="E1122" s="85">
        <v>75.224274620517264</v>
      </c>
      <c r="F1122" s="87">
        <v>2.4757253794827392</v>
      </c>
      <c r="G1122" s="95">
        <f t="shared" si="2"/>
        <v>3.2911256266304895E-2</v>
      </c>
      <c r="H1122" s="2">
        <f t="shared" si="3"/>
        <v>1</v>
      </c>
    </row>
    <row r="1123" spans="3:8" x14ac:dyDescent="0.25">
      <c r="C1123" s="50">
        <v>121</v>
      </c>
      <c r="D1123" s="85">
        <v>22.3</v>
      </c>
      <c r="E1123" s="85">
        <v>22.266620303783377</v>
      </c>
      <c r="F1123" s="87">
        <v>3.3379696216623955E-2</v>
      </c>
      <c r="G1123" s="95">
        <f t="shared" si="2"/>
        <v>1.4990912747972053E-3</v>
      </c>
      <c r="H1123" s="2">
        <f t="shared" si="3"/>
        <v>1</v>
      </c>
    </row>
    <row r="1124" spans="3:8" x14ac:dyDescent="0.25">
      <c r="C1124" s="50">
        <v>122</v>
      </c>
      <c r="D1124" s="85">
        <v>35.200000000000003</v>
      </c>
      <c r="E1124" s="85">
        <v>35.921609645498513</v>
      </c>
      <c r="F1124" s="87">
        <v>-0.72160964549851059</v>
      </c>
      <c r="G1124" s="95">
        <f t="shared" si="2"/>
        <v>-2.0088455183937964E-2</v>
      </c>
      <c r="H1124" s="2">
        <f t="shared" si="3"/>
        <v>1</v>
      </c>
    </row>
    <row r="1125" spans="3:8" x14ac:dyDescent="0.25">
      <c r="C1125" s="50">
        <v>123</v>
      </c>
      <c r="D1125" s="85">
        <v>50.7</v>
      </c>
      <c r="E1125" s="85">
        <v>48.596304488329693</v>
      </c>
      <c r="F1125" s="87">
        <v>2.1036955116703098</v>
      </c>
      <c r="G1125" s="95">
        <f t="shared" si="2"/>
        <v>4.3289207560535968E-2</v>
      </c>
      <c r="H1125" s="2">
        <f t="shared" si="3"/>
        <v>1</v>
      </c>
    </row>
    <row r="1126" spans="3:8" x14ac:dyDescent="0.25">
      <c r="C1126" s="50">
        <v>124</v>
      </c>
      <c r="D1126" s="85">
        <v>61</v>
      </c>
      <c r="E1126" s="85">
        <v>58.070262346334012</v>
      </c>
      <c r="F1126" s="87">
        <v>2.9297376536659883</v>
      </c>
      <c r="G1126" s="95">
        <f t="shared" si="2"/>
        <v>5.0451600101147867E-2</v>
      </c>
      <c r="H1126" s="2">
        <f t="shared" si="3"/>
        <v>1</v>
      </c>
    </row>
    <row r="1127" spans="3:8" x14ac:dyDescent="0.25">
      <c r="C1127" s="50">
        <v>125</v>
      </c>
      <c r="D1127" s="85">
        <v>66.400000000000006</v>
      </c>
      <c r="E1127" s="85">
        <v>64.324593975126575</v>
      </c>
      <c r="F1127" s="87">
        <v>2.0754060248734305</v>
      </c>
      <c r="G1127" s="95">
        <f t="shared" si="2"/>
        <v>3.2264580257995272E-2</v>
      </c>
      <c r="H1127" s="2">
        <f t="shared" si="3"/>
        <v>1</v>
      </c>
    </row>
    <row r="1128" spans="3:8" x14ac:dyDescent="0.25">
      <c r="C1128" s="50">
        <v>126</v>
      </c>
      <c r="D1128" s="85">
        <v>72.599999999999994</v>
      </c>
      <c r="E1128" s="85">
        <v>70.59793407733217</v>
      </c>
      <c r="F1128" s="87">
        <v>2.0020659226678248</v>
      </c>
      <c r="G1128" s="95">
        <f t="shared" si="2"/>
        <v>2.8358704101380427E-2</v>
      </c>
      <c r="H1128" s="2">
        <f t="shared" si="3"/>
        <v>1</v>
      </c>
    </row>
    <row r="1129" spans="3:8" x14ac:dyDescent="0.25">
      <c r="C1129" s="50">
        <v>127</v>
      </c>
      <c r="D1129" s="85">
        <v>76.3</v>
      </c>
      <c r="E1129" s="85">
        <v>74.321757389525942</v>
      </c>
      <c r="F1129" s="87">
        <v>1.9782426104740551</v>
      </c>
      <c r="G1129" s="95">
        <f t="shared" si="2"/>
        <v>2.6617274401975404E-2</v>
      </c>
      <c r="H1129" s="2">
        <f t="shared" si="3"/>
        <v>1</v>
      </c>
    </row>
    <row r="1130" spans="3:8" x14ac:dyDescent="0.25">
      <c r="C1130" s="50">
        <v>128</v>
      </c>
      <c r="D1130" s="85">
        <v>76.599999999999994</v>
      </c>
      <c r="E1130" s="85">
        <v>75.224274620517264</v>
      </c>
      <c r="F1130" s="87">
        <v>1.3757253794827307</v>
      </c>
      <c r="G1130" s="95">
        <f t="shared" si="2"/>
        <v>1.8288316988403427E-2</v>
      </c>
      <c r="H1130" s="2">
        <f t="shared" si="3"/>
        <v>1</v>
      </c>
    </row>
    <row r="1131" spans="3:8" x14ac:dyDescent="0.25">
      <c r="C1131" s="50">
        <v>129</v>
      </c>
      <c r="D1131" s="85">
        <v>21.8</v>
      </c>
      <c r="E1131" s="85">
        <v>22.267994623824855</v>
      </c>
      <c r="F1131" s="87">
        <v>-0.46799462382485402</v>
      </c>
      <c r="G1131" s="95">
        <f t="shared" si="2"/>
        <v>-2.101646922997456E-2</v>
      </c>
      <c r="H1131" s="2">
        <f t="shared" si="3"/>
        <v>1</v>
      </c>
    </row>
    <row r="1132" spans="3:8" x14ac:dyDescent="0.25">
      <c r="C1132" s="50">
        <v>130</v>
      </c>
      <c r="D1132" s="85">
        <v>44.9</v>
      </c>
      <c r="E1132" s="85">
        <v>36.530760755402298</v>
      </c>
      <c r="F1132" s="87">
        <v>8.3692392445977006</v>
      </c>
      <c r="G1132" s="95">
        <f t="shared" ref="G1132:G1194" si="4">F1132/E1132</f>
        <v>0.22910114849880392</v>
      </c>
      <c r="H1132" s="2">
        <f t="shared" ref="H1132:H1194" si="5">IF(G1132&lt;-0.08,0,IF(G1132&gt;0.08,0,1))</f>
        <v>0</v>
      </c>
    </row>
    <row r="1133" spans="3:8" x14ac:dyDescent="0.25">
      <c r="C1133" s="50">
        <v>131</v>
      </c>
      <c r="D1133" s="85">
        <v>59.8</v>
      </c>
      <c r="E1133" s="85">
        <v>50.104812003188542</v>
      </c>
      <c r="F1133" s="87">
        <v>9.6951879968114554</v>
      </c>
      <c r="G1133" s="95">
        <f t="shared" si="4"/>
        <v>0.19349814138000315</v>
      </c>
      <c r="H1133" s="2">
        <f t="shared" si="5"/>
        <v>0</v>
      </c>
    </row>
    <row r="1134" spans="3:8" x14ac:dyDescent="0.25">
      <c r="C1134" s="50">
        <v>132</v>
      </c>
      <c r="D1134" s="85">
        <v>68.3</v>
      </c>
      <c r="E1134" s="85">
        <v>60.357148832211664</v>
      </c>
      <c r="F1134" s="87">
        <v>7.9428511677883336</v>
      </c>
      <c r="G1134" s="95">
        <f t="shared" si="4"/>
        <v>0.13159752111334588</v>
      </c>
      <c r="H1134" s="2">
        <f t="shared" si="5"/>
        <v>0</v>
      </c>
    </row>
    <row r="1135" spans="3:8" x14ac:dyDescent="0.25">
      <c r="C1135" s="50">
        <v>133</v>
      </c>
      <c r="D1135" s="85">
        <v>73.3</v>
      </c>
      <c r="E1135" s="85">
        <v>67.128274913967587</v>
      </c>
      <c r="F1135" s="87">
        <v>6.17172508603241</v>
      </c>
      <c r="G1135" s="95">
        <f t="shared" si="4"/>
        <v>9.1939277360280264E-2</v>
      </c>
      <c r="H1135" s="2">
        <f t="shared" si="5"/>
        <v>0</v>
      </c>
    </row>
    <row r="1136" spans="3:8" x14ac:dyDescent="0.25">
      <c r="C1136" s="50">
        <v>134</v>
      </c>
      <c r="D1136" s="85">
        <v>78.599999999999994</v>
      </c>
      <c r="E1136" s="85">
        <v>73.887899349354115</v>
      </c>
      <c r="F1136" s="87">
        <v>4.7121006506458798</v>
      </c>
      <c r="G1136" s="95">
        <f t="shared" si="4"/>
        <v>6.3773644834133045E-2</v>
      </c>
      <c r="H1136" s="2">
        <f t="shared" si="5"/>
        <v>1</v>
      </c>
    </row>
    <row r="1137" spans="3:8" x14ac:dyDescent="0.25">
      <c r="C1137" s="50">
        <v>135</v>
      </c>
      <c r="D1137" s="85">
        <v>81.7</v>
      </c>
      <c r="E1137" s="85">
        <v>77.872347067872511</v>
      </c>
      <c r="F1137" s="87">
        <v>3.8276529321274921</v>
      </c>
      <c r="G1137" s="95">
        <f t="shared" si="4"/>
        <v>4.9152915974028114E-2</v>
      </c>
      <c r="H1137" s="2">
        <f t="shared" si="5"/>
        <v>1</v>
      </c>
    </row>
    <row r="1138" spans="3:8" x14ac:dyDescent="0.25">
      <c r="C1138" s="50">
        <v>136</v>
      </c>
      <c r="D1138" s="85">
        <v>81.900000000000006</v>
      </c>
      <c r="E1138" s="85">
        <v>78.828562619102229</v>
      </c>
      <c r="F1138" s="87">
        <v>3.0714373808977768</v>
      </c>
      <c r="G1138" s="95">
        <f t="shared" si="4"/>
        <v>3.896350864265901E-2</v>
      </c>
      <c r="H1138" s="2">
        <f t="shared" si="5"/>
        <v>1</v>
      </c>
    </row>
    <row r="1139" spans="3:8" x14ac:dyDescent="0.25">
      <c r="C1139" s="50">
        <v>137</v>
      </c>
      <c r="D1139" s="85">
        <v>21.8</v>
      </c>
      <c r="E1139" s="85">
        <v>22.267994623824855</v>
      </c>
      <c r="F1139" s="87">
        <v>-0.46799462382485402</v>
      </c>
      <c r="G1139" s="95">
        <f t="shared" si="4"/>
        <v>-2.101646922997456E-2</v>
      </c>
      <c r="H1139" s="2">
        <f t="shared" si="5"/>
        <v>1</v>
      </c>
    </row>
    <row r="1140" spans="3:8" x14ac:dyDescent="0.25">
      <c r="C1140" s="50">
        <v>138</v>
      </c>
      <c r="D1140" s="85">
        <v>33.299999999999997</v>
      </c>
      <c r="E1140" s="85">
        <v>36.530760755402298</v>
      </c>
      <c r="F1140" s="87">
        <v>-3.2307607554023008</v>
      </c>
      <c r="G1140" s="95">
        <f t="shared" si="4"/>
        <v>-8.8439460022045238E-2</v>
      </c>
      <c r="H1140" s="2">
        <f t="shared" si="5"/>
        <v>0</v>
      </c>
    </row>
    <row r="1141" spans="3:8" x14ac:dyDescent="0.25">
      <c r="C1141" s="50">
        <v>139</v>
      </c>
      <c r="D1141" s="85">
        <v>49.6</v>
      </c>
      <c r="E1141" s="85">
        <v>50.104812003188542</v>
      </c>
      <c r="F1141" s="87">
        <v>-0.50481200318854036</v>
      </c>
      <c r="G1141" s="95">
        <f t="shared" si="4"/>
        <v>-1.0075120193174568E-2</v>
      </c>
      <c r="H1141" s="2">
        <f t="shared" si="5"/>
        <v>1</v>
      </c>
    </row>
    <row r="1142" spans="3:8" x14ac:dyDescent="0.25">
      <c r="C1142" s="50">
        <v>140</v>
      </c>
      <c r="D1142" s="85">
        <v>60.2</v>
      </c>
      <c r="E1142" s="85">
        <v>60.357148832211664</v>
      </c>
      <c r="F1142" s="87">
        <v>-0.15714883221166076</v>
      </c>
      <c r="G1142" s="95">
        <f t="shared" si="4"/>
        <v>-2.6036490333319539E-3</v>
      </c>
      <c r="H1142" s="2">
        <f t="shared" si="5"/>
        <v>1</v>
      </c>
    </row>
    <row r="1143" spans="3:8" x14ac:dyDescent="0.25">
      <c r="C1143" s="50">
        <v>141</v>
      </c>
      <c r="D1143" s="85">
        <v>66.5</v>
      </c>
      <c r="E1143" s="85">
        <v>67.128274913967587</v>
      </c>
      <c r="F1143" s="87">
        <v>-0.62827491396758717</v>
      </c>
      <c r="G1143" s="95">
        <f t="shared" si="4"/>
        <v>-9.3593186294864857E-3</v>
      </c>
      <c r="H1143" s="2">
        <f t="shared" si="5"/>
        <v>1</v>
      </c>
    </row>
    <row r="1144" spans="3:8" x14ac:dyDescent="0.25">
      <c r="C1144" s="50">
        <v>142</v>
      </c>
      <c r="D1144" s="85">
        <v>73.8</v>
      </c>
      <c r="E1144" s="85">
        <v>73.887899349354115</v>
      </c>
      <c r="F1144" s="87">
        <v>-8.7899349354117362E-2</v>
      </c>
      <c r="G1144" s="95">
        <f t="shared" si="4"/>
        <v>-1.1896311862719877E-3</v>
      </c>
      <c r="H1144" s="2">
        <f t="shared" si="5"/>
        <v>1</v>
      </c>
    </row>
    <row r="1145" spans="3:8" x14ac:dyDescent="0.25">
      <c r="C1145" s="50">
        <v>143</v>
      </c>
      <c r="D1145" s="85">
        <v>78.900000000000006</v>
      </c>
      <c r="E1145" s="85">
        <v>77.872347067872511</v>
      </c>
      <c r="F1145" s="87">
        <v>1.027652932127495</v>
      </c>
      <c r="G1145" s="95">
        <f t="shared" si="4"/>
        <v>1.3196634888014949E-2</v>
      </c>
      <c r="H1145" s="2">
        <f t="shared" si="5"/>
        <v>1</v>
      </c>
    </row>
    <row r="1146" spans="3:8" x14ac:dyDescent="0.25">
      <c r="C1146" s="50">
        <v>144</v>
      </c>
      <c r="D1146" s="85">
        <v>79.400000000000006</v>
      </c>
      <c r="E1146" s="85">
        <v>78.828562619102229</v>
      </c>
      <c r="F1146" s="87">
        <v>0.57143738089777685</v>
      </c>
      <c r="G1146" s="95">
        <f t="shared" si="4"/>
        <v>7.2491158269490322E-3</v>
      </c>
      <c r="H1146" s="2">
        <f t="shared" si="5"/>
        <v>1</v>
      </c>
    </row>
    <row r="1147" spans="3:8" x14ac:dyDescent="0.25">
      <c r="C1147" s="50">
        <v>145</v>
      </c>
      <c r="D1147" s="85">
        <v>21.9</v>
      </c>
      <c r="E1147" s="85">
        <v>22.497295688080605</v>
      </c>
      <c r="F1147" s="87">
        <v>-0.59729568808060662</v>
      </c>
      <c r="G1147" s="95">
        <f t="shared" si="4"/>
        <v>-2.654966607373448E-2</v>
      </c>
      <c r="H1147" s="2">
        <f t="shared" si="5"/>
        <v>1</v>
      </c>
    </row>
    <row r="1148" spans="3:8" x14ac:dyDescent="0.25">
      <c r="C1148" s="50">
        <v>146</v>
      </c>
      <c r="D1148" s="85">
        <v>36.700000000000003</v>
      </c>
      <c r="E1148" s="85">
        <v>37.377742100662616</v>
      </c>
      <c r="F1148" s="87">
        <v>-0.67774210066261276</v>
      </c>
      <c r="G1148" s="95">
        <f t="shared" si="4"/>
        <v>-1.8132237598444931E-2</v>
      </c>
      <c r="H1148" s="2">
        <f t="shared" si="5"/>
        <v>1</v>
      </c>
    </row>
    <row r="1149" spans="3:8" x14ac:dyDescent="0.25">
      <c r="C1149" s="50">
        <v>147</v>
      </c>
      <c r="D1149" s="85">
        <v>54</v>
      </c>
      <c r="E1149" s="85">
        <v>51.859774906103667</v>
      </c>
      <c r="F1149" s="87">
        <v>2.1402250938963334</v>
      </c>
      <c r="G1149" s="95">
        <f t="shared" si="4"/>
        <v>4.1269463621301572E-2</v>
      </c>
      <c r="H1149" s="2">
        <f t="shared" si="5"/>
        <v>1</v>
      </c>
    </row>
    <row r="1150" spans="3:8" x14ac:dyDescent="0.25">
      <c r="C1150" s="50">
        <v>148</v>
      </c>
      <c r="D1150" s="85">
        <v>65.3</v>
      </c>
      <c r="E1150" s="85">
        <v>62.88544690149206</v>
      </c>
      <c r="F1150" s="87">
        <v>2.4145530985079375</v>
      </c>
      <c r="G1150" s="95">
        <f t="shared" si="4"/>
        <v>3.8396055327240559E-2</v>
      </c>
      <c r="H1150" s="2">
        <f t="shared" si="5"/>
        <v>1</v>
      </c>
    </row>
    <row r="1151" spans="3:8" x14ac:dyDescent="0.25">
      <c r="C1151" s="50">
        <v>149</v>
      </c>
      <c r="D1151" s="85">
        <v>71.7</v>
      </c>
      <c r="E1151" s="85">
        <v>70.15153101797155</v>
      </c>
      <c r="F1151" s="87">
        <v>1.548468982028453</v>
      </c>
      <c r="G1151" s="95">
        <f t="shared" si="4"/>
        <v>2.2073202958774532E-2</v>
      </c>
      <c r="H1151" s="2">
        <f t="shared" si="5"/>
        <v>1</v>
      </c>
    </row>
    <row r="1152" spans="3:8" x14ac:dyDescent="0.25">
      <c r="C1152" s="50">
        <v>150</v>
      </c>
      <c r="D1152" s="85">
        <v>79.3</v>
      </c>
      <c r="E1152" s="85">
        <v>77.345881967890321</v>
      </c>
      <c r="F1152" s="87">
        <v>1.9541180321096761</v>
      </c>
      <c r="G1152" s="95">
        <f t="shared" si="4"/>
        <v>2.526466803909375E-2</v>
      </c>
      <c r="H1152" s="2">
        <f t="shared" si="5"/>
        <v>1</v>
      </c>
    </row>
    <row r="1153" spans="3:8" x14ac:dyDescent="0.25">
      <c r="C1153" s="50">
        <v>151</v>
      </c>
      <c r="D1153" s="85">
        <v>84.6</v>
      </c>
      <c r="E1153" s="85">
        <v>81.511725602067102</v>
      </c>
      <c r="F1153" s="87">
        <v>3.0882743979328922</v>
      </c>
      <c r="G1153" s="95">
        <f t="shared" si="4"/>
        <v>3.7887486433664394E-2</v>
      </c>
      <c r="H1153" s="2">
        <f t="shared" si="5"/>
        <v>1</v>
      </c>
    </row>
    <row r="1154" spans="3:8" x14ac:dyDescent="0.25">
      <c r="C1154" s="50">
        <v>152</v>
      </c>
      <c r="D1154" s="85">
        <v>85.2</v>
      </c>
      <c r="E1154" s="85">
        <v>82.450378123406807</v>
      </c>
      <c r="F1154" s="87">
        <v>2.7496218765931957</v>
      </c>
      <c r="G1154" s="95">
        <f t="shared" si="4"/>
        <v>3.3348808570383096E-2</v>
      </c>
      <c r="H1154" s="2">
        <f t="shared" si="5"/>
        <v>1</v>
      </c>
    </row>
    <row r="1155" spans="3:8" x14ac:dyDescent="0.25">
      <c r="C1155" s="50">
        <v>153</v>
      </c>
      <c r="D1155" s="85">
        <v>22.1</v>
      </c>
      <c r="E1155" s="85">
        <v>22.497295688080605</v>
      </c>
      <c r="F1155" s="87">
        <v>-0.39729568808060378</v>
      </c>
      <c r="G1155" s="95">
        <f t="shared" si="4"/>
        <v>-1.7659708686279873E-2</v>
      </c>
      <c r="H1155" s="2">
        <f t="shared" si="5"/>
        <v>1</v>
      </c>
    </row>
    <row r="1156" spans="3:8" x14ac:dyDescent="0.25">
      <c r="C1156" s="50">
        <v>154</v>
      </c>
      <c r="D1156" s="85">
        <v>34.200000000000003</v>
      </c>
      <c r="E1156" s="85">
        <v>37.377742100662616</v>
      </c>
      <c r="F1156" s="87">
        <v>-3.1777421006626128</v>
      </c>
      <c r="G1156" s="95">
        <f t="shared" si="4"/>
        <v>-8.5016962557678918E-2</v>
      </c>
      <c r="H1156" s="2">
        <f t="shared" si="5"/>
        <v>0</v>
      </c>
    </row>
    <row r="1157" spans="3:8" x14ac:dyDescent="0.25">
      <c r="C1157" s="50">
        <v>155</v>
      </c>
      <c r="D1157" s="85">
        <v>48.1</v>
      </c>
      <c r="E1157" s="85">
        <v>51.859774906103667</v>
      </c>
      <c r="F1157" s="87">
        <v>-3.7597749061036652</v>
      </c>
      <c r="G1157" s="95">
        <f t="shared" si="4"/>
        <v>-7.2498866663248021E-2</v>
      </c>
      <c r="H1157" s="2">
        <f t="shared" si="5"/>
        <v>1</v>
      </c>
    </row>
    <row r="1158" spans="3:8" x14ac:dyDescent="0.25">
      <c r="C1158" s="50">
        <v>156</v>
      </c>
      <c r="D1158" s="85">
        <v>58.9</v>
      </c>
      <c r="E1158" s="85">
        <v>62.88544690149206</v>
      </c>
      <c r="F1158" s="87">
        <v>-3.985446901492061</v>
      </c>
      <c r="G1158" s="95">
        <f t="shared" si="4"/>
        <v>-6.3376299253070895E-2</v>
      </c>
      <c r="H1158" s="2">
        <f t="shared" si="5"/>
        <v>1</v>
      </c>
    </row>
    <row r="1159" spans="3:8" x14ac:dyDescent="0.25">
      <c r="C1159" s="50">
        <v>157</v>
      </c>
      <c r="D1159" s="85">
        <v>65.400000000000006</v>
      </c>
      <c r="E1159" s="85">
        <v>70.15153101797155</v>
      </c>
      <c r="F1159" s="87">
        <v>-4.7515310179715442</v>
      </c>
      <c r="G1159" s="95">
        <f t="shared" si="4"/>
        <v>-6.7732392280280926E-2</v>
      </c>
      <c r="H1159" s="2">
        <f t="shared" si="5"/>
        <v>1</v>
      </c>
    </row>
    <row r="1160" spans="3:8" x14ac:dyDescent="0.25">
      <c r="C1160" s="50">
        <v>158</v>
      </c>
      <c r="D1160" s="85">
        <v>73.400000000000006</v>
      </c>
      <c r="E1160" s="85">
        <v>77.345881967890321</v>
      </c>
      <c r="F1160" s="87">
        <v>-3.9458819678903154</v>
      </c>
      <c r="G1160" s="95">
        <f t="shared" si="4"/>
        <v>-5.101605757793834E-2</v>
      </c>
      <c r="H1160" s="2">
        <f t="shared" si="5"/>
        <v>1</v>
      </c>
    </row>
    <row r="1161" spans="3:8" x14ac:dyDescent="0.25">
      <c r="C1161" s="50">
        <v>159</v>
      </c>
      <c r="D1161" s="85">
        <v>79.400000000000006</v>
      </c>
      <c r="E1161" s="85">
        <v>81.511725602067102</v>
      </c>
      <c r="F1161" s="87">
        <v>-2.1117256020670965</v>
      </c>
      <c r="G1161" s="95">
        <f t="shared" si="4"/>
        <v>-2.5907016278570161E-2</v>
      </c>
      <c r="H1161" s="2">
        <f t="shared" si="5"/>
        <v>1</v>
      </c>
    </row>
    <row r="1162" spans="3:8" x14ac:dyDescent="0.25">
      <c r="C1162" s="50">
        <v>160</v>
      </c>
      <c r="D1162" s="85">
        <v>79.7</v>
      </c>
      <c r="E1162" s="85">
        <v>82.450378123406807</v>
      </c>
      <c r="F1162" s="87">
        <v>-2.7503781234068043</v>
      </c>
      <c r="G1162" s="95">
        <f t="shared" si="4"/>
        <v>-3.3357980715263698E-2</v>
      </c>
      <c r="H1162" s="2">
        <f t="shared" si="5"/>
        <v>1</v>
      </c>
    </row>
    <row r="1163" spans="3:8" x14ac:dyDescent="0.25">
      <c r="C1163" s="50">
        <v>161</v>
      </c>
      <c r="D1163" s="85">
        <v>22.1</v>
      </c>
      <c r="E1163" s="85">
        <v>22.779578113266091</v>
      </c>
      <c r="F1163" s="87">
        <v>-0.67957811326608919</v>
      </c>
      <c r="G1163" s="95">
        <f t="shared" si="4"/>
        <v>-2.9832778723427052E-2</v>
      </c>
      <c r="H1163" s="2">
        <f t="shared" si="5"/>
        <v>1</v>
      </c>
    </row>
    <row r="1164" spans="3:8" x14ac:dyDescent="0.25">
      <c r="C1164" s="50">
        <v>162</v>
      </c>
      <c r="D1164" s="85">
        <v>40.6</v>
      </c>
      <c r="E1164" s="85">
        <v>38.272068629835978</v>
      </c>
      <c r="F1164" s="87">
        <v>2.3279313701640234</v>
      </c>
      <c r="G1164" s="95">
        <f t="shared" si="4"/>
        <v>6.0825856910938558E-2</v>
      </c>
      <c r="H1164" s="2">
        <f t="shared" si="5"/>
        <v>1</v>
      </c>
    </row>
    <row r="1165" spans="3:8" x14ac:dyDescent="0.25">
      <c r="C1165" s="50">
        <v>163</v>
      </c>
      <c r="D1165" s="85">
        <v>59.9</v>
      </c>
      <c r="E1165" s="85">
        <v>53.730088510583961</v>
      </c>
      <c r="F1165" s="87">
        <v>6.1699114894160374</v>
      </c>
      <c r="G1165" s="95">
        <f t="shared" si="4"/>
        <v>0.11483158990517323</v>
      </c>
      <c r="H1165" s="2">
        <f t="shared" si="5"/>
        <v>0</v>
      </c>
    </row>
    <row r="1166" spans="3:8" x14ac:dyDescent="0.25">
      <c r="C1166" s="50">
        <v>164</v>
      </c>
      <c r="D1166" s="85">
        <v>70.3</v>
      </c>
      <c r="E1166" s="85">
        <v>65.603324942279528</v>
      </c>
      <c r="F1166" s="87">
        <v>4.6966750577204692</v>
      </c>
      <c r="G1166" s="95">
        <f t="shared" si="4"/>
        <v>7.159202771891203E-2</v>
      </c>
      <c r="H1166" s="2">
        <f t="shared" si="5"/>
        <v>1</v>
      </c>
    </row>
    <row r="1167" spans="3:8" x14ac:dyDescent="0.25">
      <c r="C1167" s="50">
        <v>165</v>
      </c>
      <c r="D1167" s="85">
        <v>76.8</v>
      </c>
      <c r="E1167" s="85">
        <v>73.400664781692939</v>
      </c>
      <c r="F1167" s="87">
        <v>3.3993352183070584</v>
      </c>
      <c r="G1167" s="95">
        <f t="shared" si="4"/>
        <v>4.6312049467362532E-2</v>
      </c>
      <c r="H1167" s="2">
        <f t="shared" si="5"/>
        <v>1</v>
      </c>
    </row>
    <row r="1168" spans="3:8" x14ac:dyDescent="0.25">
      <c r="C1168" s="50">
        <v>166</v>
      </c>
      <c r="D1168" s="85">
        <v>83.8</v>
      </c>
      <c r="E1168" s="85">
        <v>81.030622478201877</v>
      </c>
      <c r="F1168" s="87">
        <v>2.7693775217981198</v>
      </c>
      <c r="G1168" s="95">
        <f t="shared" si="4"/>
        <v>3.4176925180885935E-2</v>
      </c>
      <c r="H1168" s="2">
        <f t="shared" si="5"/>
        <v>1</v>
      </c>
    </row>
    <row r="1169" spans="3:8" x14ac:dyDescent="0.25">
      <c r="C1169" s="50">
        <v>167</v>
      </c>
      <c r="D1169" s="85">
        <v>88.2</v>
      </c>
      <c r="E1169" s="85">
        <v>85.312171567863061</v>
      </c>
      <c r="F1169" s="87">
        <v>2.8878284321369421</v>
      </c>
      <c r="G1169" s="95">
        <f t="shared" si="4"/>
        <v>3.3850133914827947E-2</v>
      </c>
      <c r="H1169" s="2">
        <f t="shared" si="5"/>
        <v>1</v>
      </c>
    </row>
    <row r="1170" spans="3:8" x14ac:dyDescent="0.25">
      <c r="C1170" s="50">
        <v>168</v>
      </c>
      <c r="D1170" s="85">
        <v>88.6</v>
      </c>
      <c r="E1170" s="85">
        <v>86.151258942987027</v>
      </c>
      <c r="F1170" s="87">
        <v>2.4487410570129668</v>
      </c>
      <c r="G1170" s="95">
        <f t="shared" si="4"/>
        <v>2.8423740837420483E-2</v>
      </c>
      <c r="H1170" s="2">
        <f t="shared" si="5"/>
        <v>1</v>
      </c>
    </row>
    <row r="1171" spans="3:8" x14ac:dyDescent="0.25">
      <c r="C1171" s="50">
        <v>169</v>
      </c>
      <c r="D1171" s="85">
        <v>21.4</v>
      </c>
      <c r="E1171" s="85">
        <v>22.779578113266091</v>
      </c>
      <c r="F1171" s="87">
        <v>-1.379578113266092</v>
      </c>
      <c r="G1171" s="95">
        <f t="shared" si="4"/>
        <v>-6.0562057225400076E-2</v>
      </c>
      <c r="H1171" s="2">
        <f t="shared" si="5"/>
        <v>1</v>
      </c>
    </row>
    <row r="1172" spans="3:8" x14ac:dyDescent="0.25">
      <c r="C1172" s="50">
        <v>170</v>
      </c>
      <c r="D1172" s="85">
        <v>35.299999999999997</v>
      </c>
      <c r="E1172" s="85">
        <v>38.272068629835978</v>
      </c>
      <c r="F1172" s="87">
        <v>-2.9720686298359809</v>
      </c>
      <c r="G1172" s="95">
        <f t="shared" si="4"/>
        <v>-7.7656336232607717E-2</v>
      </c>
      <c r="H1172" s="2">
        <f t="shared" si="5"/>
        <v>1</v>
      </c>
    </row>
    <row r="1173" spans="3:8" x14ac:dyDescent="0.25">
      <c r="C1173" s="50">
        <v>171</v>
      </c>
      <c r="D1173" s="85">
        <v>52.2</v>
      </c>
      <c r="E1173" s="85">
        <v>53.730088510583961</v>
      </c>
      <c r="F1173" s="87">
        <v>-1.5300885105839583</v>
      </c>
      <c r="G1173" s="95">
        <f t="shared" si="4"/>
        <v>-2.847731230300422E-2</v>
      </c>
      <c r="H1173" s="2">
        <f t="shared" si="5"/>
        <v>1</v>
      </c>
    </row>
    <row r="1174" spans="3:8" x14ac:dyDescent="0.25">
      <c r="C1174" s="50">
        <v>172</v>
      </c>
      <c r="D1174" s="85">
        <v>64.3</v>
      </c>
      <c r="E1174" s="85">
        <v>65.603324942279528</v>
      </c>
      <c r="F1174" s="87">
        <v>-1.3033249422795308</v>
      </c>
      <c r="G1174" s="95">
        <f t="shared" si="4"/>
        <v>-1.9866751318263962E-2</v>
      </c>
      <c r="H1174" s="2">
        <f t="shared" si="5"/>
        <v>1</v>
      </c>
    </row>
    <row r="1175" spans="3:8" x14ac:dyDescent="0.25">
      <c r="C1175" s="50">
        <v>173</v>
      </c>
      <c r="D1175" s="85">
        <v>71.900000000000006</v>
      </c>
      <c r="E1175" s="85">
        <v>73.400664781692939</v>
      </c>
      <c r="F1175" s="87">
        <v>-1.500664781692933</v>
      </c>
      <c r="G1175" s="95">
        <f t="shared" si="4"/>
        <v>-2.0444839105424804E-2</v>
      </c>
      <c r="H1175" s="2">
        <f t="shared" si="5"/>
        <v>1</v>
      </c>
    </row>
    <row r="1176" spans="3:8" x14ac:dyDescent="0.25">
      <c r="C1176" s="50">
        <v>174</v>
      </c>
      <c r="D1176" s="85">
        <v>80.8</v>
      </c>
      <c r="E1176" s="85">
        <v>81.030622478201877</v>
      </c>
      <c r="F1176" s="87">
        <v>-0.2306224782018802</v>
      </c>
      <c r="G1176" s="95">
        <f t="shared" si="4"/>
        <v>-2.8461151000527011E-3</v>
      </c>
      <c r="H1176" s="2">
        <f t="shared" si="5"/>
        <v>1</v>
      </c>
    </row>
    <row r="1177" spans="3:8" x14ac:dyDescent="0.25">
      <c r="C1177" s="50">
        <v>175</v>
      </c>
      <c r="D1177" s="85">
        <v>86.5</v>
      </c>
      <c r="E1177" s="85">
        <v>85.312171567863061</v>
      </c>
      <c r="F1177" s="87">
        <v>1.1878284321369392</v>
      </c>
      <c r="G1177" s="95">
        <f t="shared" si="4"/>
        <v>1.3923317274746199E-2</v>
      </c>
      <c r="H1177" s="2">
        <f t="shared" si="5"/>
        <v>1</v>
      </c>
    </row>
    <row r="1178" spans="3:8" x14ac:dyDescent="0.25">
      <c r="C1178" s="50">
        <v>176</v>
      </c>
      <c r="D1178" s="85">
        <v>97.1</v>
      </c>
      <c r="E1178" s="85">
        <v>86.151258942987027</v>
      </c>
      <c r="F1178" s="87">
        <v>10.948741057012967</v>
      </c>
      <c r="G1178" s="95">
        <f t="shared" si="4"/>
        <v>0.12708741800579604</v>
      </c>
      <c r="H1178" s="2">
        <f t="shared" si="5"/>
        <v>0</v>
      </c>
    </row>
    <row r="1179" spans="3:8" x14ac:dyDescent="0.25">
      <c r="C1179" s="50">
        <v>177</v>
      </c>
      <c r="D1179" s="85">
        <v>22.5</v>
      </c>
      <c r="E1179" s="85">
        <v>22.740356884132066</v>
      </c>
      <c r="F1179" s="87">
        <v>-0.24035688413206557</v>
      </c>
      <c r="G1179" s="95">
        <f t="shared" si="4"/>
        <v>-1.0569617942090591E-2</v>
      </c>
      <c r="H1179" s="2">
        <f t="shared" si="5"/>
        <v>1</v>
      </c>
    </row>
    <row r="1180" spans="3:8" x14ac:dyDescent="0.25">
      <c r="C1180" s="50">
        <v>178</v>
      </c>
      <c r="D1180" s="85">
        <v>44.2</v>
      </c>
      <c r="E1180" s="85">
        <v>38.666901098209792</v>
      </c>
      <c r="F1180" s="87">
        <v>5.5330989017902112</v>
      </c>
      <c r="G1180" s="95">
        <f t="shared" si="4"/>
        <v>0.14309651781343252</v>
      </c>
      <c r="H1180" s="2">
        <f t="shared" si="5"/>
        <v>0</v>
      </c>
    </row>
    <row r="1181" spans="3:8" x14ac:dyDescent="0.25">
      <c r="C1181" s="50">
        <v>179</v>
      </c>
      <c r="D1181" s="85">
        <v>64.599999999999994</v>
      </c>
      <c r="E1181" s="85">
        <v>55.086518303668434</v>
      </c>
      <c r="F1181" s="87">
        <v>9.51348169633156</v>
      </c>
      <c r="G1181" s="95">
        <f t="shared" si="4"/>
        <v>0.17270072586341001</v>
      </c>
      <c r="H1181" s="2">
        <f t="shared" si="5"/>
        <v>0</v>
      </c>
    </row>
    <row r="1182" spans="3:8" x14ac:dyDescent="0.25">
      <c r="C1182" s="50">
        <v>180</v>
      </c>
      <c r="D1182" s="85">
        <v>75.400000000000006</v>
      </c>
      <c r="E1182" s="85">
        <v>67.8882248544177</v>
      </c>
      <c r="F1182" s="87">
        <v>7.5117751455823054</v>
      </c>
      <c r="G1182" s="95">
        <f t="shared" si="4"/>
        <v>0.11064916134853819</v>
      </c>
      <c r="H1182" s="2">
        <f t="shared" si="5"/>
        <v>0</v>
      </c>
    </row>
    <row r="1183" spans="3:8" x14ac:dyDescent="0.25">
      <c r="C1183" s="50">
        <v>181</v>
      </c>
      <c r="D1183" s="85">
        <v>82.1</v>
      </c>
      <c r="E1183" s="85">
        <v>76.285942488323229</v>
      </c>
      <c r="F1183" s="87">
        <v>5.814057511676765</v>
      </c>
      <c r="G1183" s="95">
        <f t="shared" si="4"/>
        <v>7.6214009056343485E-2</v>
      </c>
      <c r="H1183" s="2">
        <f t="shared" si="5"/>
        <v>1</v>
      </c>
    </row>
    <row r="1184" spans="3:8" x14ac:dyDescent="0.25">
      <c r="C1184" s="50">
        <v>182</v>
      </c>
      <c r="D1184" s="85">
        <v>89</v>
      </c>
      <c r="E1184" s="85">
        <v>84.400721028413386</v>
      </c>
      <c r="F1184" s="87">
        <v>4.5992789715866138</v>
      </c>
      <c r="G1184" s="95">
        <f t="shared" si="4"/>
        <v>5.4493361141290164E-2</v>
      </c>
      <c r="H1184" s="2">
        <f t="shared" si="5"/>
        <v>1</v>
      </c>
    </row>
    <row r="1185" spans="3:8" x14ac:dyDescent="0.25">
      <c r="C1185" s="50">
        <v>183</v>
      </c>
      <c r="D1185" s="85">
        <v>92.9</v>
      </c>
      <c r="E1185" s="85">
        <v>88.771545297169581</v>
      </c>
      <c r="F1185" s="87">
        <v>4.1284547028304246</v>
      </c>
      <c r="G1185" s="95">
        <f t="shared" si="4"/>
        <v>4.6506509366375279E-2</v>
      </c>
      <c r="H1185" s="2">
        <f t="shared" si="5"/>
        <v>1</v>
      </c>
    </row>
    <row r="1186" spans="3:8" x14ac:dyDescent="0.25">
      <c r="C1186" s="50">
        <v>184</v>
      </c>
      <c r="D1186" s="85">
        <v>93</v>
      </c>
      <c r="E1186" s="85">
        <v>89.452594828535126</v>
      </c>
      <c r="F1186" s="87">
        <v>3.5474051714648738</v>
      </c>
      <c r="G1186" s="95">
        <f t="shared" si="4"/>
        <v>3.9656816867801599E-2</v>
      </c>
      <c r="H1186" s="2">
        <f t="shared" si="5"/>
        <v>1</v>
      </c>
    </row>
    <row r="1187" spans="3:8" x14ac:dyDescent="0.25">
      <c r="C1187" s="50">
        <v>185</v>
      </c>
      <c r="D1187" s="85">
        <v>20.9</v>
      </c>
      <c r="E1187" s="85">
        <v>22.740356884132066</v>
      </c>
      <c r="F1187" s="87">
        <v>-1.840356884132067</v>
      </c>
      <c r="G1187" s="95">
        <f t="shared" si="4"/>
        <v>-8.0929111777319762E-2</v>
      </c>
      <c r="H1187" s="2">
        <f t="shared" si="5"/>
        <v>0</v>
      </c>
    </row>
    <row r="1188" spans="3:8" x14ac:dyDescent="0.25">
      <c r="C1188" s="50">
        <v>186</v>
      </c>
      <c r="D1188" s="85">
        <v>41.6</v>
      </c>
      <c r="E1188" s="85">
        <v>38.666901098209792</v>
      </c>
      <c r="F1188" s="87">
        <v>2.9330989017902098</v>
      </c>
      <c r="G1188" s="95">
        <f t="shared" si="4"/>
        <v>7.5855546177348229E-2</v>
      </c>
      <c r="H1188" s="2">
        <f t="shared" si="5"/>
        <v>1</v>
      </c>
    </row>
    <row r="1189" spans="3:8" x14ac:dyDescent="0.25">
      <c r="C1189" s="50">
        <v>187</v>
      </c>
      <c r="D1189" s="85">
        <v>62.4</v>
      </c>
      <c r="E1189" s="85">
        <v>55.086518303668434</v>
      </c>
      <c r="F1189" s="87">
        <v>7.3134816963315643</v>
      </c>
      <c r="G1189" s="95">
        <f t="shared" si="4"/>
        <v>0.13276354944081717</v>
      </c>
      <c r="H1189" s="2">
        <f t="shared" si="5"/>
        <v>0</v>
      </c>
    </row>
    <row r="1190" spans="3:8" x14ac:dyDescent="0.25">
      <c r="C1190" s="50">
        <v>188</v>
      </c>
      <c r="D1190" s="85">
        <v>73.400000000000006</v>
      </c>
      <c r="E1190" s="85">
        <v>67.8882248544177</v>
      </c>
      <c r="F1190" s="87">
        <v>5.5117751455823054</v>
      </c>
      <c r="G1190" s="95">
        <f t="shared" si="4"/>
        <v>8.1188971392343559E-2</v>
      </c>
      <c r="H1190" s="2">
        <f t="shared" si="5"/>
        <v>0</v>
      </c>
    </row>
    <row r="1191" spans="3:8" x14ac:dyDescent="0.25">
      <c r="C1191" s="50">
        <v>189</v>
      </c>
      <c r="D1191" s="85">
        <v>80.8</v>
      </c>
      <c r="E1191" s="85">
        <v>76.285942488323229</v>
      </c>
      <c r="F1191" s="87">
        <v>4.5140575116767678</v>
      </c>
      <c r="G1191" s="95">
        <f t="shared" si="4"/>
        <v>5.9172861531699837E-2</v>
      </c>
      <c r="H1191" s="2">
        <f t="shared" si="5"/>
        <v>1</v>
      </c>
    </row>
    <row r="1192" spans="3:8" x14ac:dyDescent="0.25">
      <c r="C1192" s="50">
        <v>190</v>
      </c>
      <c r="D1192" s="85">
        <v>88.9</v>
      </c>
      <c r="E1192" s="85">
        <v>84.400721028413386</v>
      </c>
      <c r="F1192" s="87">
        <v>4.4992789715866195</v>
      </c>
      <c r="G1192" s="95">
        <f t="shared" si="4"/>
        <v>5.3308537140007883E-2</v>
      </c>
      <c r="H1192" s="2">
        <f t="shared" si="5"/>
        <v>1</v>
      </c>
    </row>
    <row r="1193" spans="3:8" x14ac:dyDescent="0.25">
      <c r="C1193" s="50">
        <v>191</v>
      </c>
      <c r="D1193" s="85">
        <v>92.1</v>
      </c>
      <c r="E1193" s="85">
        <v>88.771545297169581</v>
      </c>
      <c r="F1193" s="87">
        <v>3.3284547028304132</v>
      </c>
      <c r="G1193" s="95">
        <f t="shared" si="4"/>
        <v>3.7494612622638875E-2</v>
      </c>
      <c r="H1193" s="2">
        <f t="shared" si="5"/>
        <v>1</v>
      </c>
    </row>
    <row r="1194" spans="3:8" ht="15.75" thickBot="1" x14ac:dyDescent="0.3">
      <c r="C1194" s="51">
        <v>192</v>
      </c>
      <c r="D1194" s="86">
        <v>94</v>
      </c>
      <c r="E1194" s="86">
        <v>89.452594828535126</v>
      </c>
      <c r="F1194" s="88">
        <v>4.5474051714648738</v>
      </c>
      <c r="G1194" s="95">
        <f t="shared" si="4"/>
        <v>5.0835922425519896E-2</v>
      </c>
      <c r="H1194" s="2">
        <f t="shared" si="5"/>
        <v>1</v>
      </c>
    </row>
    <row r="1195" spans="3:8" ht="15.75" thickBot="1" x14ac:dyDescent="0.3">
      <c r="C1195" s="176" t="s">
        <v>211</v>
      </c>
      <c r="D1195" s="177"/>
      <c r="E1195" s="177"/>
      <c r="F1195" s="177"/>
      <c r="G1195" s="181"/>
    </row>
    <row r="1196" spans="3:8" x14ac:dyDescent="0.25">
      <c r="C1196" s="44"/>
      <c r="D1196" s="42" t="s">
        <v>191</v>
      </c>
      <c r="E1196" s="42" t="s">
        <v>192</v>
      </c>
      <c r="F1196" s="42" t="s">
        <v>193</v>
      </c>
      <c r="G1196" s="43" t="s">
        <v>194</v>
      </c>
    </row>
    <row r="1197" spans="3:8" x14ac:dyDescent="0.25">
      <c r="C1197" s="27" t="s">
        <v>195</v>
      </c>
      <c r="D1197" s="85">
        <v>-10.665729023590139</v>
      </c>
      <c r="E1197" s="85">
        <v>-8.2641212368564609</v>
      </c>
      <c r="F1197" s="85">
        <v>-9.4649251302232997</v>
      </c>
      <c r="G1197" s="25">
        <v>6</v>
      </c>
    </row>
    <row r="1198" spans="3:8" x14ac:dyDescent="0.25">
      <c r="C1198" s="27" t="s">
        <v>196</v>
      </c>
      <c r="D1198" s="85">
        <v>-8.2641212368564609</v>
      </c>
      <c r="E1198" s="85">
        <v>-5.8625134501227816</v>
      </c>
      <c r="F1198" s="85">
        <v>-7.0633173434896213</v>
      </c>
      <c r="G1198" s="25">
        <v>2</v>
      </c>
    </row>
    <row r="1199" spans="3:8" x14ac:dyDescent="0.25">
      <c r="C1199" s="27" t="s">
        <v>197</v>
      </c>
      <c r="D1199" s="85">
        <v>-5.8625134501227816</v>
      </c>
      <c r="E1199" s="85">
        <v>-3.4609056633891031</v>
      </c>
      <c r="F1199" s="85">
        <v>-4.6617095567559428</v>
      </c>
      <c r="G1199" s="25">
        <v>20</v>
      </c>
    </row>
    <row r="1200" spans="3:8" x14ac:dyDescent="0.25">
      <c r="C1200" s="27" t="s">
        <v>198</v>
      </c>
      <c r="D1200" s="85">
        <v>-3.4609056633891031</v>
      </c>
      <c r="E1200" s="85">
        <v>-1.0592978766554246</v>
      </c>
      <c r="F1200" s="85">
        <v>-2.2601017700222639</v>
      </c>
      <c r="G1200" s="25">
        <v>47</v>
      </c>
    </row>
    <row r="1201" spans="3:7" x14ac:dyDescent="0.25">
      <c r="C1201" s="27" t="s">
        <v>199</v>
      </c>
      <c r="D1201" s="85">
        <v>-1.0592978766554246</v>
      </c>
      <c r="E1201" s="85">
        <v>1.3423099100782538</v>
      </c>
      <c r="F1201" s="85">
        <v>0.14150601671141461</v>
      </c>
      <c r="G1201" s="25">
        <v>60</v>
      </c>
    </row>
    <row r="1202" spans="3:7" x14ac:dyDescent="0.25">
      <c r="C1202" s="27" t="s">
        <v>200</v>
      </c>
      <c r="D1202" s="85">
        <v>1.3423099100782538</v>
      </c>
      <c r="E1202" s="85">
        <v>3.7439176968119323</v>
      </c>
      <c r="F1202" s="85">
        <v>2.5431138034450931</v>
      </c>
      <c r="G1202" s="25">
        <v>30</v>
      </c>
    </row>
    <row r="1203" spans="3:7" x14ac:dyDescent="0.25">
      <c r="C1203" s="27" t="s">
        <v>201</v>
      </c>
      <c r="D1203" s="85">
        <v>3.7439176968119323</v>
      </c>
      <c r="E1203" s="85">
        <v>6.1455254835456108</v>
      </c>
      <c r="F1203" s="85">
        <v>4.9447215901787711</v>
      </c>
      <c r="G1203" s="25">
        <v>15</v>
      </c>
    </row>
    <row r="1204" spans="3:7" x14ac:dyDescent="0.25">
      <c r="C1204" s="27" t="s">
        <v>202</v>
      </c>
      <c r="D1204" s="85">
        <v>6.1455254835456108</v>
      </c>
      <c r="E1204" s="85">
        <v>8.5471332702792893</v>
      </c>
      <c r="F1204" s="85">
        <v>7.3463293769124505</v>
      </c>
      <c r="G1204" s="25">
        <v>9</v>
      </c>
    </row>
    <row r="1205" spans="3:7" ht="15.75" thickBot="1" x14ac:dyDescent="0.3">
      <c r="C1205" s="28" t="s">
        <v>203</v>
      </c>
      <c r="D1205" s="86">
        <v>8.5471332702792893</v>
      </c>
      <c r="E1205" s="86">
        <v>10.948741057012967</v>
      </c>
      <c r="F1205" s="86">
        <v>9.7479371636461281</v>
      </c>
      <c r="G1205" s="26">
        <v>3</v>
      </c>
    </row>
    <row r="1206" spans="3:7" ht="15.75" thickBot="1" x14ac:dyDescent="0.3">
      <c r="C1206" s="176" t="s">
        <v>210</v>
      </c>
      <c r="D1206" s="177"/>
      <c r="E1206" s="177"/>
      <c r="F1206" s="178"/>
    </row>
    <row r="1207" spans="3:7" x14ac:dyDescent="0.25">
      <c r="C1207" s="49" t="s">
        <v>186</v>
      </c>
      <c r="D1207" s="42" t="s">
        <v>187</v>
      </c>
      <c r="E1207" s="42" t="s">
        <v>188</v>
      </c>
      <c r="F1207" s="43" t="s">
        <v>189</v>
      </c>
    </row>
    <row r="1208" spans="3:7" x14ac:dyDescent="0.25">
      <c r="C1208" s="47">
        <v>-10.665729023590139</v>
      </c>
      <c r="D1208" s="40">
        <v>0</v>
      </c>
      <c r="E1208" s="40">
        <v>-10.665729023590139</v>
      </c>
      <c r="F1208" s="25">
        <v>0</v>
      </c>
    </row>
    <row r="1209" spans="3:7" x14ac:dyDescent="0.25">
      <c r="C1209" s="47">
        <v>-10.665729023590139</v>
      </c>
      <c r="D1209" s="40">
        <f>$G$1197</f>
        <v>6</v>
      </c>
      <c r="E1209" s="40">
        <v>-10.665729023590139</v>
      </c>
      <c r="F1209" s="25">
        <f>$G$1197</f>
        <v>6</v>
      </c>
    </row>
    <row r="1210" spans="3:7" x14ac:dyDescent="0.25">
      <c r="C1210" s="47">
        <v>-8.2641212368564609</v>
      </c>
      <c r="D1210" s="40">
        <f>$G$1197</f>
        <v>6</v>
      </c>
      <c r="E1210" s="40">
        <v>-10.622500083428934</v>
      </c>
      <c r="F1210" s="25">
        <f>$G$1197</f>
        <v>6</v>
      </c>
    </row>
    <row r="1211" spans="3:7" x14ac:dyDescent="0.25">
      <c r="C1211" s="47">
        <v>-8.2641212368564609</v>
      </c>
      <c r="D1211" s="40">
        <v>0</v>
      </c>
      <c r="E1211" s="40">
        <v>-10.622500083428934</v>
      </c>
      <c r="F1211" s="25">
        <v>0</v>
      </c>
    </row>
    <row r="1212" spans="3:7" x14ac:dyDescent="0.25">
      <c r="C1212" s="47">
        <v>-8.2641212368564609</v>
      </c>
      <c r="D1212" s="40">
        <f>$G$1198</f>
        <v>2</v>
      </c>
      <c r="E1212" s="40">
        <v>-10.579271143267727</v>
      </c>
      <c r="F1212" s="25">
        <v>0</v>
      </c>
    </row>
    <row r="1213" spans="3:7" x14ac:dyDescent="0.25">
      <c r="C1213" s="47">
        <v>-5.8625134501227816</v>
      </c>
      <c r="D1213" s="40">
        <f>$G$1198</f>
        <v>2</v>
      </c>
      <c r="E1213" s="40">
        <v>-10.579271143267727</v>
      </c>
      <c r="F1213" s="25">
        <f>$G$1197</f>
        <v>6</v>
      </c>
    </row>
    <row r="1214" spans="3:7" x14ac:dyDescent="0.25">
      <c r="C1214" s="47">
        <v>-5.8625134501227816</v>
      </c>
      <c r="D1214" s="40">
        <v>0</v>
      </c>
      <c r="E1214" s="40">
        <v>-10.53604220310652</v>
      </c>
      <c r="F1214" s="25">
        <f>$G$1197</f>
        <v>6</v>
      </c>
    </row>
    <row r="1215" spans="3:7" x14ac:dyDescent="0.25">
      <c r="C1215" s="47">
        <v>-5.8625134501227816</v>
      </c>
      <c r="D1215" s="40">
        <f>$G$1199</f>
        <v>20</v>
      </c>
      <c r="E1215" s="40">
        <v>-10.53604220310652</v>
      </c>
      <c r="F1215" s="25">
        <v>0</v>
      </c>
    </row>
    <row r="1216" spans="3:7" x14ac:dyDescent="0.25">
      <c r="C1216" s="47">
        <v>-3.4609056633891035</v>
      </c>
      <c r="D1216" s="40">
        <f>$G$1199</f>
        <v>20</v>
      </c>
      <c r="E1216" s="40">
        <v>-10.492813262945313</v>
      </c>
      <c r="F1216" s="25">
        <v>0</v>
      </c>
    </row>
    <row r="1217" spans="3:6" x14ac:dyDescent="0.25">
      <c r="C1217" s="47">
        <v>-3.4609056633891035</v>
      </c>
      <c r="D1217" s="40">
        <v>0</v>
      </c>
      <c r="E1217" s="40">
        <v>-10.492813262945313</v>
      </c>
      <c r="F1217" s="25">
        <f>$G$1197</f>
        <v>6</v>
      </c>
    </row>
    <row r="1218" spans="3:6" x14ac:dyDescent="0.25">
      <c r="C1218" s="47">
        <v>-3.4609056633891035</v>
      </c>
      <c r="D1218" s="40">
        <f>$G$1200</f>
        <v>47</v>
      </c>
      <c r="E1218" s="40">
        <v>-10.449584322784109</v>
      </c>
      <c r="F1218" s="25">
        <f>$G$1197</f>
        <v>6</v>
      </c>
    </row>
    <row r="1219" spans="3:6" x14ac:dyDescent="0.25">
      <c r="C1219" s="47">
        <v>-1.0592978766554251</v>
      </c>
      <c r="D1219" s="40">
        <f>$G$1200</f>
        <v>47</v>
      </c>
      <c r="E1219" s="40">
        <v>-10.449584322784109</v>
      </c>
      <c r="F1219" s="25">
        <v>0</v>
      </c>
    </row>
    <row r="1220" spans="3:6" x14ac:dyDescent="0.25">
      <c r="C1220" s="47">
        <v>-1.0592978766554251</v>
      </c>
      <c r="D1220" s="40">
        <v>0</v>
      </c>
      <c r="E1220" s="40">
        <v>-10.406355382622902</v>
      </c>
      <c r="F1220" s="25">
        <v>0</v>
      </c>
    </row>
    <row r="1221" spans="3:6" x14ac:dyDescent="0.25">
      <c r="C1221" s="47">
        <v>-1.0592978766554251</v>
      </c>
      <c r="D1221" s="40">
        <f>$G$1201</f>
        <v>60</v>
      </c>
      <c r="E1221" s="40">
        <v>-10.406355382622902</v>
      </c>
      <c r="F1221" s="25">
        <f>$G$1197</f>
        <v>6</v>
      </c>
    </row>
    <row r="1222" spans="3:6" x14ac:dyDescent="0.25">
      <c r="C1222" s="47">
        <v>1.3423099100782534</v>
      </c>
      <c r="D1222" s="40">
        <f>$G$1201</f>
        <v>60</v>
      </c>
      <c r="E1222" s="40">
        <v>-10.363126442461695</v>
      </c>
      <c r="F1222" s="25">
        <f>$G$1197</f>
        <v>6</v>
      </c>
    </row>
    <row r="1223" spans="3:6" x14ac:dyDescent="0.25">
      <c r="C1223" s="47">
        <v>1.3423099100782534</v>
      </c>
      <c r="D1223" s="40">
        <v>0</v>
      </c>
      <c r="E1223" s="40">
        <v>-10.363126442461695</v>
      </c>
      <c r="F1223" s="25">
        <v>0</v>
      </c>
    </row>
    <row r="1224" spans="3:6" x14ac:dyDescent="0.25">
      <c r="C1224" s="47">
        <v>1.3423099100782534</v>
      </c>
      <c r="D1224" s="40">
        <f>$G$1202</f>
        <v>30</v>
      </c>
      <c r="E1224" s="40">
        <v>-10.319897502300488</v>
      </c>
      <c r="F1224" s="25">
        <v>0</v>
      </c>
    </row>
    <row r="1225" spans="3:6" x14ac:dyDescent="0.25">
      <c r="C1225" s="47">
        <v>3.7439176968119319</v>
      </c>
      <c r="D1225" s="40">
        <f>$G$1202</f>
        <v>30</v>
      </c>
      <c r="E1225" s="40">
        <v>-10.319897502300488</v>
      </c>
      <c r="F1225" s="25">
        <f>$G$1197</f>
        <v>6</v>
      </c>
    </row>
    <row r="1226" spans="3:6" x14ac:dyDescent="0.25">
      <c r="C1226" s="47">
        <v>3.7439176968119319</v>
      </c>
      <c r="D1226" s="40">
        <v>0</v>
      </c>
      <c r="E1226" s="40">
        <v>-10.276668562139283</v>
      </c>
      <c r="F1226" s="25">
        <f>$G$1197</f>
        <v>6</v>
      </c>
    </row>
    <row r="1227" spans="3:6" x14ac:dyDescent="0.25">
      <c r="C1227" s="47">
        <v>3.7439176968119319</v>
      </c>
      <c r="D1227" s="40">
        <f>$G$1203</f>
        <v>15</v>
      </c>
      <c r="E1227" s="40">
        <v>-10.276668562139283</v>
      </c>
      <c r="F1227" s="25">
        <v>0</v>
      </c>
    </row>
    <row r="1228" spans="3:6" x14ac:dyDescent="0.25">
      <c r="C1228" s="47">
        <v>6.1455254835456099</v>
      </c>
      <c r="D1228" s="40">
        <f>$G$1203</f>
        <v>15</v>
      </c>
      <c r="E1228" s="40">
        <v>-10.233439621978077</v>
      </c>
      <c r="F1228" s="25">
        <v>0</v>
      </c>
    </row>
    <row r="1229" spans="3:6" x14ac:dyDescent="0.25">
      <c r="C1229" s="47">
        <v>6.1455254835456099</v>
      </c>
      <c r="D1229" s="40">
        <v>0</v>
      </c>
      <c r="E1229" s="40">
        <v>-10.233439621978077</v>
      </c>
      <c r="F1229" s="25">
        <f>$G$1197</f>
        <v>6</v>
      </c>
    </row>
    <row r="1230" spans="3:6" x14ac:dyDescent="0.25">
      <c r="C1230" s="47">
        <v>6.1455254835456099</v>
      </c>
      <c r="D1230" s="40">
        <f>$G$1204</f>
        <v>9</v>
      </c>
      <c r="E1230" s="40">
        <v>-10.19021068181687</v>
      </c>
      <c r="F1230" s="25">
        <f>$G$1197</f>
        <v>6</v>
      </c>
    </row>
    <row r="1231" spans="3:6" x14ac:dyDescent="0.25">
      <c r="C1231" s="47">
        <v>8.5471332702792893</v>
      </c>
      <c r="D1231" s="40">
        <f>$G$1204</f>
        <v>9</v>
      </c>
      <c r="E1231" s="40">
        <v>-10.19021068181687</v>
      </c>
      <c r="F1231" s="25">
        <v>0</v>
      </c>
    </row>
    <row r="1232" spans="3:6" x14ac:dyDescent="0.25">
      <c r="C1232" s="47">
        <v>8.5471332702792893</v>
      </c>
      <c r="D1232" s="40">
        <v>0</v>
      </c>
      <c r="E1232" s="40">
        <v>-10.146981741655665</v>
      </c>
      <c r="F1232" s="25">
        <v>0</v>
      </c>
    </row>
    <row r="1233" spans="3:6" x14ac:dyDescent="0.25">
      <c r="C1233" s="47">
        <v>8.5471332702792893</v>
      </c>
      <c r="D1233" s="40">
        <f>$G$1205</f>
        <v>3</v>
      </c>
      <c r="E1233" s="40">
        <v>-10.146981741655665</v>
      </c>
      <c r="F1233" s="25">
        <f>$G$1197</f>
        <v>6</v>
      </c>
    </row>
    <row r="1234" spans="3:6" x14ac:dyDescent="0.25">
      <c r="C1234" s="47">
        <v>10.948741057012967</v>
      </c>
      <c r="D1234" s="40">
        <f>$G$1205</f>
        <v>3</v>
      </c>
      <c r="E1234" s="40">
        <v>-10.103752801494458</v>
      </c>
      <c r="F1234" s="25">
        <f>$G$1197</f>
        <v>6</v>
      </c>
    </row>
    <row r="1235" spans="3:6" x14ac:dyDescent="0.25">
      <c r="C1235" s="47">
        <v>10.948741057012967</v>
      </c>
      <c r="D1235" s="40">
        <v>0</v>
      </c>
      <c r="E1235" s="40">
        <v>-10.103752801494458</v>
      </c>
      <c r="F1235" s="25">
        <v>0</v>
      </c>
    </row>
    <row r="1236" spans="3:6" x14ac:dyDescent="0.25">
      <c r="C1236" s="47"/>
      <c r="D1236" s="40"/>
      <c r="E1236" s="40">
        <v>-10.060523861333252</v>
      </c>
      <c r="F1236" s="25">
        <v>0</v>
      </c>
    </row>
    <row r="1237" spans="3:6" x14ac:dyDescent="0.25">
      <c r="C1237" s="47"/>
      <c r="D1237" s="40"/>
      <c r="E1237" s="40">
        <v>-10.060523861333252</v>
      </c>
      <c r="F1237" s="25">
        <f>$G$1197</f>
        <v>6</v>
      </c>
    </row>
    <row r="1238" spans="3:6" x14ac:dyDescent="0.25">
      <c r="C1238" s="47"/>
      <c r="D1238" s="40"/>
      <c r="E1238" s="40">
        <v>-10.017294921172045</v>
      </c>
      <c r="F1238" s="25">
        <f>$G$1197</f>
        <v>6</v>
      </c>
    </row>
    <row r="1239" spans="3:6" x14ac:dyDescent="0.25">
      <c r="C1239" s="47"/>
      <c r="D1239" s="40"/>
      <c r="E1239" s="40">
        <v>-10.017294921172045</v>
      </c>
      <c r="F1239" s="25">
        <v>0</v>
      </c>
    </row>
    <row r="1240" spans="3:6" x14ac:dyDescent="0.25">
      <c r="C1240" s="47"/>
      <c r="D1240" s="40"/>
      <c r="E1240" s="40">
        <v>-9.9740659810108401</v>
      </c>
      <c r="F1240" s="25">
        <v>0</v>
      </c>
    </row>
    <row r="1241" spans="3:6" x14ac:dyDescent="0.25">
      <c r="C1241" s="47"/>
      <c r="D1241" s="40"/>
      <c r="E1241" s="40">
        <v>-9.9740659810108401</v>
      </c>
      <c r="F1241" s="25">
        <f>$G$1197</f>
        <v>6</v>
      </c>
    </row>
    <row r="1242" spans="3:6" x14ac:dyDescent="0.25">
      <c r="C1242" s="47"/>
      <c r="D1242" s="40"/>
      <c r="E1242" s="40">
        <v>-9.9308370408496334</v>
      </c>
      <c r="F1242" s="25">
        <f>$G$1197</f>
        <v>6</v>
      </c>
    </row>
    <row r="1243" spans="3:6" x14ac:dyDescent="0.25">
      <c r="C1243" s="47"/>
      <c r="D1243" s="40"/>
      <c r="E1243" s="40">
        <v>-9.9308370408496334</v>
      </c>
      <c r="F1243" s="25">
        <v>0</v>
      </c>
    </row>
    <row r="1244" spans="3:6" x14ac:dyDescent="0.25">
      <c r="C1244" s="47"/>
      <c r="D1244" s="40"/>
      <c r="E1244" s="40">
        <v>-9.8876081006884267</v>
      </c>
      <c r="F1244" s="25">
        <v>0</v>
      </c>
    </row>
    <row r="1245" spans="3:6" x14ac:dyDescent="0.25">
      <c r="C1245" s="47"/>
      <c r="D1245" s="40"/>
      <c r="E1245" s="40">
        <v>-9.8876081006884267</v>
      </c>
      <c r="F1245" s="25">
        <f>$G$1197</f>
        <v>6</v>
      </c>
    </row>
    <row r="1246" spans="3:6" x14ac:dyDescent="0.25">
      <c r="C1246" s="47"/>
      <c r="D1246" s="40"/>
      <c r="E1246" s="40">
        <v>-9.8443791605272217</v>
      </c>
      <c r="F1246" s="25">
        <f>$G$1197</f>
        <v>6</v>
      </c>
    </row>
    <row r="1247" spans="3:6" x14ac:dyDescent="0.25">
      <c r="C1247" s="47"/>
      <c r="D1247" s="40"/>
      <c r="E1247" s="40">
        <v>-9.8443791605272217</v>
      </c>
      <c r="F1247" s="25">
        <v>0</v>
      </c>
    </row>
    <row r="1248" spans="3:6" x14ac:dyDescent="0.25">
      <c r="C1248" s="47"/>
      <c r="D1248" s="40"/>
      <c r="E1248" s="40">
        <v>-9.801150220366015</v>
      </c>
      <c r="F1248" s="25">
        <v>0</v>
      </c>
    </row>
    <row r="1249" spans="3:6" x14ac:dyDescent="0.25">
      <c r="C1249" s="47"/>
      <c r="D1249" s="40"/>
      <c r="E1249" s="40">
        <v>-9.801150220366015</v>
      </c>
      <c r="F1249" s="25">
        <f>$G$1197</f>
        <v>6</v>
      </c>
    </row>
    <row r="1250" spans="3:6" x14ac:dyDescent="0.25">
      <c r="C1250" s="47"/>
      <c r="D1250" s="40"/>
      <c r="E1250" s="40">
        <v>-9.7579212802048083</v>
      </c>
      <c r="F1250" s="25">
        <f>$G$1197</f>
        <v>6</v>
      </c>
    </row>
    <row r="1251" spans="3:6" x14ac:dyDescent="0.25">
      <c r="C1251" s="47"/>
      <c r="D1251" s="40"/>
      <c r="E1251" s="40">
        <v>-9.7579212802048083</v>
      </c>
      <c r="F1251" s="25">
        <v>0</v>
      </c>
    </row>
    <row r="1252" spans="3:6" x14ac:dyDescent="0.25">
      <c r="C1252" s="47"/>
      <c r="D1252" s="40"/>
      <c r="E1252" s="40">
        <v>-9.7146923400436016</v>
      </c>
      <c r="F1252" s="25">
        <v>0</v>
      </c>
    </row>
    <row r="1253" spans="3:6" x14ac:dyDescent="0.25">
      <c r="C1253" s="47"/>
      <c r="D1253" s="40"/>
      <c r="E1253" s="40">
        <v>-9.7146923400436016</v>
      </c>
      <c r="F1253" s="25">
        <f>$G$1197</f>
        <v>6</v>
      </c>
    </row>
    <row r="1254" spans="3:6" x14ac:dyDescent="0.25">
      <c r="C1254" s="47"/>
      <c r="D1254" s="40"/>
      <c r="E1254" s="40">
        <v>-9.6714633998823967</v>
      </c>
      <c r="F1254" s="25">
        <f>$G$1197</f>
        <v>6</v>
      </c>
    </row>
    <row r="1255" spans="3:6" x14ac:dyDescent="0.25">
      <c r="C1255" s="47"/>
      <c r="D1255" s="40"/>
      <c r="E1255" s="40">
        <v>-9.6714633998823967</v>
      </c>
      <c r="F1255" s="25">
        <v>0</v>
      </c>
    </row>
    <row r="1256" spans="3:6" x14ac:dyDescent="0.25">
      <c r="C1256" s="47"/>
      <c r="D1256" s="40"/>
      <c r="E1256" s="40">
        <v>-9.62823445972119</v>
      </c>
      <c r="F1256" s="25">
        <v>0</v>
      </c>
    </row>
    <row r="1257" spans="3:6" x14ac:dyDescent="0.25">
      <c r="C1257" s="47"/>
      <c r="D1257" s="40"/>
      <c r="E1257" s="40">
        <v>-9.62823445972119</v>
      </c>
      <c r="F1257" s="25">
        <f>$G$1197</f>
        <v>6</v>
      </c>
    </row>
    <row r="1258" spans="3:6" x14ac:dyDescent="0.25">
      <c r="C1258" s="47"/>
      <c r="D1258" s="40"/>
      <c r="E1258" s="40">
        <v>-9.5850055195599833</v>
      </c>
      <c r="F1258" s="25">
        <f>$G$1197</f>
        <v>6</v>
      </c>
    </row>
    <row r="1259" spans="3:6" x14ac:dyDescent="0.25">
      <c r="C1259" s="47"/>
      <c r="D1259" s="40"/>
      <c r="E1259" s="40">
        <v>-9.5850055195599833</v>
      </c>
      <c r="F1259" s="25">
        <v>0</v>
      </c>
    </row>
    <row r="1260" spans="3:6" x14ac:dyDescent="0.25">
      <c r="C1260" s="47"/>
      <c r="D1260" s="40"/>
      <c r="E1260" s="40">
        <v>-9.5417765793987765</v>
      </c>
      <c r="F1260" s="25">
        <v>0</v>
      </c>
    </row>
    <row r="1261" spans="3:6" x14ac:dyDescent="0.25">
      <c r="C1261" s="47"/>
      <c r="D1261" s="40"/>
      <c r="E1261" s="40">
        <v>-9.5417765793987765</v>
      </c>
      <c r="F1261" s="25">
        <f>$G$1197</f>
        <v>6</v>
      </c>
    </row>
    <row r="1262" spans="3:6" x14ac:dyDescent="0.25">
      <c r="C1262" s="47"/>
      <c r="D1262" s="40"/>
      <c r="E1262" s="40">
        <v>-9.4985476392375716</v>
      </c>
      <c r="F1262" s="25">
        <f>$G$1197</f>
        <v>6</v>
      </c>
    </row>
    <row r="1263" spans="3:6" x14ac:dyDescent="0.25">
      <c r="C1263" s="47"/>
      <c r="D1263" s="40"/>
      <c r="E1263" s="40">
        <v>-9.4985476392375716</v>
      </c>
      <c r="F1263" s="25">
        <v>0</v>
      </c>
    </row>
    <row r="1264" spans="3:6" x14ac:dyDescent="0.25">
      <c r="C1264" s="47"/>
      <c r="D1264" s="40"/>
      <c r="E1264" s="40">
        <v>-9.4553186990763649</v>
      </c>
      <c r="F1264" s="25">
        <v>0</v>
      </c>
    </row>
    <row r="1265" spans="3:6" x14ac:dyDescent="0.25">
      <c r="C1265" s="47"/>
      <c r="D1265" s="40"/>
      <c r="E1265" s="40">
        <v>-9.4553186990763649</v>
      </c>
      <c r="F1265" s="25">
        <f>$G$1197</f>
        <v>6</v>
      </c>
    </row>
    <row r="1266" spans="3:6" x14ac:dyDescent="0.25">
      <c r="C1266" s="47"/>
      <c r="D1266" s="40"/>
      <c r="E1266" s="40">
        <v>-9.4120897589151582</v>
      </c>
      <c r="F1266" s="25">
        <f>$G$1197</f>
        <v>6</v>
      </c>
    </row>
    <row r="1267" spans="3:6" x14ac:dyDescent="0.25">
      <c r="C1267" s="47"/>
      <c r="D1267" s="40"/>
      <c r="E1267" s="40">
        <v>-9.4120897589151582</v>
      </c>
      <c r="F1267" s="25">
        <v>0</v>
      </c>
    </row>
    <row r="1268" spans="3:6" x14ac:dyDescent="0.25">
      <c r="C1268" s="47"/>
      <c r="D1268" s="40"/>
      <c r="E1268" s="40">
        <v>-9.3688608187539533</v>
      </c>
      <c r="F1268" s="25">
        <v>0</v>
      </c>
    </row>
    <row r="1269" spans="3:6" x14ac:dyDescent="0.25">
      <c r="C1269" s="47"/>
      <c r="D1269" s="40"/>
      <c r="E1269" s="40">
        <v>-9.3688608187539533</v>
      </c>
      <c r="F1269" s="25">
        <f>$G$1197</f>
        <v>6</v>
      </c>
    </row>
    <row r="1270" spans="3:6" x14ac:dyDescent="0.25">
      <c r="C1270" s="47"/>
      <c r="D1270" s="40"/>
      <c r="E1270" s="40">
        <v>-9.3256318785927466</v>
      </c>
      <c r="F1270" s="25">
        <f>$G$1197</f>
        <v>6</v>
      </c>
    </row>
    <row r="1271" spans="3:6" x14ac:dyDescent="0.25">
      <c r="C1271" s="47"/>
      <c r="D1271" s="40"/>
      <c r="E1271" s="40">
        <v>-9.3256318785927466</v>
      </c>
      <c r="F1271" s="25">
        <v>0</v>
      </c>
    </row>
    <row r="1272" spans="3:6" x14ac:dyDescent="0.25">
      <c r="C1272" s="47"/>
      <c r="D1272" s="40"/>
      <c r="E1272" s="40">
        <v>-9.2824029384315399</v>
      </c>
      <c r="F1272" s="25">
        <v>0</v>
      </c>
    </row>
    <row r="1273" spans="3:6" x14ac:dyDescent="0.25">
      <c r="C1273" s="47"/>
      <c r="D1273" s="40"/>
      <c r="E1273" s="40">
        <v>-9.2824029384315399</v>
      </c>
      <c r="F1273" s="25">
        <f>$G$1197</f>
        <v>6</v>
      </c>
    </row>
    <row r="1274" spans="3:6" x14ac:dyDescent="0.25">
      <c r="C1274" s="47"/>
      <c r="D1274" s="40"/>
      <c r="E1274" s="40">
        <v>-9.2391739982703331</v>
      </c>
      <c r="F1274" s="25">
        <f>$G$1197</f>
        <v>6</v>
      </c>
    </row>
    <row r="1275" spans="3:6" x14ac:dyDescent="0.25">
      <c r="C1275" s="47"/>
      <c r="D1275" s="40"/>
      <c r="E1275" s="40">
        <v>-9.2391739982703331</v>
      </c>
      <c r="F1275" s="25">
        <v>0</v>
      </c>
    </row>
    <row r="1276" spans="3:6" x14ac:dyDescent="0.25">
      <c r="C1276" s="47"/>
      <c r="D1276" s="40"/>
      <c r="E1276" s="40">
        <v>-9.1959450581091282</v>
      </c>
      <c r="F1276" s="25">
        <v>0</v>
      </c>
    </row>
    <row r="1277" spans="3:6" x14ac:dyDescent="0.25">
      <c r="C1277" s="47"/>
      <c r="D1277" s="40"/>
      <c r="E1277" s="40">
        <v>-9.1959450581091282</v>
      </c>
      <c r="F1277" s="25">
        <f>$G$1197</f>
        <v>6</v>
      </c>
    </row>
    <row r="1278" spans="3:6" x14ac:dyDescent="0.25">
      <c r="C1278" s="47"/>
      <c r="D1278" s="40"/>
      <c r="E1278" s="40">
        <v>-9.1527161179479215</v>
      </c>
      <c r="F1278" s="25">
        <f>$G$1197</f>
        <v>6</v>
      </c>
    </row>
    <row r="1279" spans="3:6" x14ac:dyDescent="0.25">
      <c r="C1279" s="47"/>
      <c r="D1279" s="40"/>
      <c r="E1279" s="40">
        <v>-9.1527161179479215</v>
      </c>
      <c r="F1279" s="25">
        <v>0</v>
      </c>
    </row>
    <row r="1280" spans="3:6" x14ac:dyDescent="0.25">
      <c r="C1280" s="47"/>
      <c r="D1280" s="40"/>
      <c r="E1280" s="40">
        <v>-9.1094871777867148</v>
      </c>
      <c r="F1280" s="25">
        <v>0</v>
      </c>
    </row>
    <row r="1281" spans="3:6" x14ac:dyDescent="0.25">
      <c r="C1281" s="47"/>
      <c r="D1281" s="40"/>
      <c r="E1281" s="40">
        <v>-9.1094871777867148</v>
      </c>
      <c r="F1281" s="25">
        <f>$G$1197</f>
        <v>6</v>
      </c>
    </row>
    <row r="1282" spans="3:6" x14ac:dyDescent="0.25">
      <c r="C1282" s="47"/>
      <c r="D1282" s="40"/>
      <c r="E1282" s="40">
        <v>-9.0662582376255099</v>
      </c>
      <c r="F1282" s="25">
        <f>$G$1197</f>
        <v>6</v>
      </c>
    </row>
    <row r="1283" spans="3:6" x14ac:dyDescent="0.25">
      <c r="C1283" s="47"/>
      <c r="D1283" s="40"/>
      <c r="E1283" s="40">
        <v>-9.0662582376255099</v>
      </c>
      <c r="F1283" s="25">
        <v>0</v>
      </c>
    </row>
    <row r="1284" spans="3:6" x14ac:dyDescent="0.25">
      <c r="C1284" s="47"/>
      <c r="D1284" s="40"/>
      <c r="E1284" s="40">
        <v>-9.0230292974643032</v>
      </c>
      <c r="F1284" s="25">
        <v>0</v>
      </c>
    </row>
    <row r="1285" spans="3:6" x14ac:dyDescent="0.25">
      <c r="C1285" s="47"/>
      <c r="D1285" s="40"/>
      <c r="E1285" s="40">
        <v>-9.0230292974643032</v>
      </c>
      <c r="F1285" s="25">
        <f>$G$1197</f>
        <v>6</v>
      </c>
    </row>
    <row r="1286" spans="3:6" x14ac:dyDescent="0.25">
      <c r="C1286" s="47"/>
      <c r="D1286" s="40"/>
      <c r="E1286" s="40">
        <v>-8.9798003573030964</v>
      </c>
      <c r="F1286" s="25">
        <f>$G$1197</f>
        <v>6</v>
      </c>
    </row>
    <row r="1287" spans="3:6" x14ac:dyDescent="0.25">
      <c r="C1287" s="47"/>
      <c r="D1287" s="40"/>
      <c r="E1287" s="40">
        <v>-8.9798003573030964</v>
      </c>
      <c r="F1287" s="25">
        <v>0</v>
      </c>
    </row>
    <row r="1288" spans="3:6" x14ac:dyDescent="0.25">
      <c r="C1288" s="47"/>
      <c r="D1288" s="40"/>
      <c r="E1288" s="40">
        <v>-8.9365714171418897</v>
      </c>
      <c r="F1288" s="25">
        <v>0</v>
      </c>
    </row>
    <row r="1289" spans="3:6" x14ac:dyDescent="0.25">
      <c r="C1289" s="47"/>
      <c r="D1289" s="40"/>
      <c r="E1289" s="40">
        <v>-8.9365714171418897</v>
      </c>
      <c r="F1289" s="25">
        <f>$G$1197</f>
        <v>6</v>
      </c>
    </row>
    <row r="1290" spans="3:6" x14ac:dyDescent="0.25">
      <c r="C1290" s="47"/>
      <c r="D1290" s="40"/>
      <c r="E1290" s="40">
        <v>-8.8933424769806848</v>
      </c>
      <c r="F1290" s="25">
        <f>$G$1197</f>
        <v>6</v>
      </c>
    </row>
    <row r="1291" spans="3:6" x14ac:dyDescent="0.25">
      <c r="C1291" s="47"/>
      <c r="D1291" s="40"/>
      <c r="E1291" s="40">
        <v>-8.8933424769806848</v>
      </c>
      <c r="F1291" s="25">
        <v>0</v>
      </c>
    </row>
    <row r="1292" spans="3:6" x14ac:dyDescent="0.25">
      <c r="C1292" s="47"/>
      <c r="D1292" s="40"/>
      <c r="E1292" s="40">
        <v>-8.8501135368194781</v>
      </c>
      <c r="F1292" s="25">
        <v>0</v>
      </c>
    </row>
    <row r="1293" spans="3:6" x14ac:dyDescent="0.25">
      <c r="C1293" s="47"/>
      <c r="D1293" s="40"/>
      <c r="E1293" s="40">
        <v>-8.8501135368194781</v>
      </c>
      <c r="F1293" s="25">
        <f>$G$1197</f>
        <v>6</v>
      </c>
    </row>
    <row r="1294" spans="3:6" x14ac:dyDescent="0.25">
      <c r="C1294" s="47"/>
      <c r="D1294" s="40"/>
      <c r="E1294" s="40">
        <v>-8.8068845966582714</v>
      </c>
      <c r="F1294" s="25">
        <f>$G$1197</f>
        <v>6</v>
      </c>
    </row>
    <row r="1295" spans="3:6" x14ac:dyDescent="0.25">
      <c r="C1295" s="47"/>
      <c r="D1295" s="40"/>
      <c r="E1295" s="40">
        <v>-8.8068845966582714</v>
      </c>
      <c r="F1295" s="25">
        <v>0</v>
      </c>
    </row>
    <row r="1296" spans="3:6" x14ac:dyDescent="0.25">
      <c r="C1296" s="47"/>
      <c r="D1296" s="40"/>
      <c r="E1296" s="40">
        <v>-8.7636556564970647</v>
      </c>
      <c r="F1296" s="25">
        <v>0</v>
      </c>
    </row>
    <row r="1297" spans="3:6" x14ac:dyDescent="0.25">
      <c r="C1297" s="47"/>
      <c r="D1297" s="40"/>
      <c r="E1297" s="40">
        <v>-8.7636556564970647</v>
      </c>
      <c r="F1297" s="25">
        <f>$G$1197</f>
        <v>6</v>
      </c>
    </row>
    <row r="1298" spans="3:6" x14ac:dyDescent="0.25">
      <c r="C1298" s="47"/>
      <c r="D1298" s="40"/>
      <c r="E1298" s="40">
        <v>-8.7204267163358598</v>
      </c>
      <c r="F1298" s="25">
        <f>$G$1197</f>
        <v>6</v>
      </c>
    </row>
    <row r="1299" spans="3:6" x14ac:dyDescent="0.25">
      <c r="C1299" s="47"/>
      <c r="D1299" s="40"/>
      <c r="E1299" s="40">
        <v>-8.7204267163358598</v>
      </c>
      <c r="F1299" s="25">
        <v>0</v>
      </c>
    </row>
    <row r="1300" spans="3:6" x14ac:dyDescent="0.25">
      <c r="C1300" s="47"/>
      <c r="D1300" s="40"/>
      <c r="E1300" s="40">
        <v>-8.677197776174653</v>
      </c>
      <c r="F1300" s="25">
        <v>0</v>
      </c>
    </row>
    <row r="1301" spans="3:6" x14ac:dyDescent="0.25">
      <c r="C1301" s="47"/>
      <c r="D1301" s="40"/>
      <c r="E1301" s="40">
        <v>-8.677197776174653</v>
      </c>
      <c r="F1301" s="25">
        <f>$G$1197</f>
        <v>6</v>
      </c>
    </row>
    <row r="1302" spans="3:6" x14ac:dyDescent="0.25">
      <c r="C1302" s="47"/>
      <c r="D1302" s="40"/>
      <c r="E1302" s="40">
        <v>-8.6339688360134463</v>
      </c>
      <c r="F1302" s="25">
        <f>$G$1197</f>
        <v>6</v>
      </c>
    </row>
    <row r="1303" spans="3:6" x14ac:dyDescent="0.25">
      <c r="C1303" s="47"/>
      <c r="D1303" s="40"/>
      <c r="E1303" s="40">
        <v>-8.6339688360134463</v>
      </c>
      <c r="F1303" s="25">
        <v>0</v>
      </c>
    </row>
    <row r="1304" spans="3:6" x14ac:dyDescent="0.25">
      <c r="C1304" s="47"/>
      <c r="D1304" s="40"/>
      <c r="E1304" s="40">
        <v>-8.5907398958522414</v>
      </c>
      <c r="F1304" s="25">
        <v>0</v>
      </c>
    </row>
    <row r="1305" spans="3:6" x14ac:dyDescent="0.25">
      <c r="C1305" s="47"/>
      <c r="D1305" s="40"/>
      <c r="E1305" s="40">
        <v>-8.5907398958522414</v>
      </c>
      <c r="F1305" s="25">
        <f>$G$1197</f>
        <v>6</v>
      </c>
    </row>
    <row r="1306" spans="3:6" x14ac:dyDescent="0.25">
      <c r="C1306" s="47"/>
      <c r="D1306" s="40"/>
      <c r="E1306" s="40">
        <v>-8.5475109556910347</v>
      </c>
      <c r="F1306" s="25">
        <f>$G$1197</f>
        <v>6</v>
      </c>
    </row>
    <row r="1307" spans="3:6" x14ac:dyDescent="0.25">
      <c r="C1307" s="47"/>
      <c r="D1307" s="40"/>
      <c r="E1307" s="40">
        <v>-8.5475109556910347</v>
      </c>
      <c r="F1307" s="25">
        <v>0</v>
      </c>
    </row>
    <row r="1308" spans="3:6" x14ac:dyDescent="0.25">
      <c r="C1308" s="47"/>
      <c r="D1308" s="40"/>
      <c r="E1308" s="40">
        <v>-8.504282015529828</v>
      </c>
      <c r="F1308" s="25">
        <v>0</v>
      </c>
    </row>
    <row r="1309" spans="3:6" x14ac:dyDescent="0.25">
      <c r="C1309" s="47"/>
      <c r="D1309" s="40"/>
      <c r="E1309" s="40">
        <v>-8.504282015529828</v>
      </c>
      <c r="F1309" s="25">
        <f>$G$1197</f>
        <v>6</v>
      </c>
    </row>
    <row r="1310" spans="3:6" x14ac:dyDescent="0.25">
      <c r="C1310" s="47"/>
      <c r="D1310" s="40"/>
      <c r="E1310" s="40">
        <v>-8.4610530753686213</v>
      </c>
      <c r="F1310" s="25">
        <f>$G$1197</f>
        <v>6</v>
      </c>
    </row>
    <row r="1311" spans="3:6" x14ac:dyDescent="0.25">
      <c r="C1311" s="47"/>
      <c r="D1311" s="40"/>
      <c r="E1311" s="40">
        <v>-8.4610530753686213</v>
      </c>
      <c r="F1311" s="25">
        <v>0</v>
      </c>
    </row>
    <row r="1312" spans="3:6" x14ac:dyDescent="0.25">
      <c r="C1312" s="47"/>
      <c r="D1312" s="40"/>
      <c r="E1312" s="40">
        <v>-8.4178241352074163</v>
      </c>
      <c r="F1312" s="25">
        <v>0</v>
      </c>
    </row>
    <row r="1313" spans="3:6" x14ac:dyDescent="0.25">
      <c r="C1313" s="47"/>
      <c r="D1313" s="40"/>
      <c r="E1313" s="40">
        <v>-8.4178241352074163</v>
      </c>
      <c r="F1313" s="25">
        <f>$G$1197</f>
        <v>6</v>
      </c>
    </row>
    <row r="1314" spans="3:6" x14ac:dyDescent="0.25">
      <c r="C1314" s="47"/>
      <c r="D1314" s="40"/>
      <c r="E1314" s="40">
        <v>-8.3745951950462096</v>
      </c>
      <c r="F1314" s="25">
        <f>$G$1197</f>
        <v>6</v>
      </c>
    </row>
    <row r="1315" spans="3:6" x14ac:dyDescent="0.25">
      <c r="C1315" s="47"/>
      <c r="D1315" s="40"/>
      <c r="E1315" s="40">
        <v>-8.3745951950462096</v>
      </c>
      <c r="F1315" s="25">
        <v>0</v>
      </c>
    </row>
    <row r="1316" spans="3:6" x14ac:dyDescent="0.25">
      <c r="C1316" s="47"/>
      <c r="D1316" s="40"/>
      <c r="E1316" s="40">
        <v>-8.3313662548850029</v>
      </c>
      <c r="F1316" s="25">
        <v>0</v>
      </c>
    </row>
    <row r="1317" spans="3:6" x14ac:dyDescent="0.25">
      <c r="C1317" s="47"/>
      <c r="D1317" s="40"/>
      <c r="E1317" s="40">
        <v>-8.3313662548850029</v>
      </c>
      <c r="F1317" s="25">
        <f>$G$1197</f>
        <v>6</v>
      </c>
    </row>
    <row r="1318" spans="3:6" x14ac:dyDescent="0.25">
      <c r="C1318" s="47"/>
      <c r="D1318" s="40"/>
      <c r="E1318" s="40">
        <v>-8.288137314723798</v>
      </c>
      <c r="F1318" s="25">
        <f>$G$1197</f>
        <v>6</v>
      </c>
    </row>
    <row r="1319" spans="3:6" x14ac:dyDescent="0.25">
      <c r="C1319" s="47"/>
      <c r="D1319" s="40"/>
      <c r="E1319" s="40">
        <v>-8.288137314723798</v>
      </c>
      <c r="F1319" s="25">
        <v>0</v>
      </c>
    </row>
    <row r="1320" spans="3:6" x14ac:dyDescent="0.25">
      <c r="C1320" s="47"/>
      <c r="D1320" s="40"/>
      <c r="E1320" s="40">
        <v>-8.2641212368564609</v>
      </c>
      <c r="F1320" s="25">
        <v>0</v>
      </c>
    </row>
    <row r="1321" spans="3:6" x14ac:dyDescent="0.25">
      <c r="C1321" s="47"/>
      <c r="D1321" s="40"/>
      <c r="E1321" s="40">
        <v>-8.2641212368564609</v>
      </c>
      <c r="F1321" s="25">
        <f>$G$1197</f>
        <v>6</v>
      </c>
    </row>
    <row r="1322" spans="3:6" x14ac:dyDescent="0.25">
      <c r="C1322" s="47"/>
      <c r="D1322" s="40"/>
      <c r="E1322" s="40">
        <v>-8.2641212368564609</v>
      </c>
      <c r="F1322" s="25">
        <f>$G$1197</f>
        <v>6</v>
      </c>
    </row>
    <row r="1323" spans="3:6" x14ac:dyDescent="0.25">
      <c r="C1323" s="47"/>
      <c r="D1323" s="40"/>
      <c r="E1323" s="40">
        <v>-8.2641212368564609</v>
      </c>
      <c r="F1323" s="25">
        <v>0</v>
      </c>
    </row>
    <row r="1324" spans="3:6" x14ac:dyDescent="0.25">
      <c r="C1324" s="47"/>
      <c r="D1324" s="40"/>
      <c r="E1324" s="40">
        <v>-8.2641212368564609</v>
      </c>
      <c r="F1324" s="25">
        <v>0</v>
      </c>
    </row>
    <row r="1325" spans="3:6" x14ac:dyDescent="0.25">
      <c r="C1325" s="47"/>
      <c r="D1325" s="40"/>
      <c r="E1325" s="40">
        <v>-8.2641212368564609</v>
      </c>
      <c r="F1325" s="25">
        <f>$G$1198</f>
        <v>2</v>
      </c>
    </row>
    <row r="1326" spans="3:6" x14ac:dyDescent="0.25">
      <c r="C1326" s="47"/>
      <c r="D1326" s="40"/>
      <c r="E1326" s="40">
        <v>-8.2208922966952542</v>
      </c>
      <c r="F1326" s="25">
        <f>$G$1198</f>
        <v>2</v>
      </c>
    </row>
    <row r="1327" spans="3:6" x14ac:dyDescent="0.25">
      <c r="C1327" s="47"/>
      <c r="D1327" s="40"/>
      <c r="E1327" s="40">
        <v>-8.2208922966952542</v>
      </c>
      <c r="F1327" s="25">
        <v>0</v>
      </c>
    </row>
    <row r="1328" spans="3:6" x14ac:dyDescent="0.25">
      <c r="C1328" s="47"/>
      <c r="D1328" s="40"/>
      <c r="E1328" s="40">
        <v>-8.1776633565340475</v>
      </c>
      <c r="F1328" s="25">
        <v>0</v>
      </c>
    </row>
    <row r="1329" spans="3:6" x14ac:dyDescent="0.25">
      <c r="C1329" s="47"/>
      <c r="D1329" s="40"/>
      <c r="E1329" s="40">
        <v>-8.1776633565340475</v>
      </c>
      <c r="F1329" s="25">
        <f>$G$1198</f>
        <v>2</v>
      </c>
    </row>
    <row r="1330" spans="3:6" x14ac:dyDescent="0.25">
      <c r="C1330" s="47"/>
      <c r="D1330" s="40"/>
      <c r="E1330" s="40">
        <v>-8.1344344163728426</v>
      </c>
      <c r="F1330" s="25">
        <f>$G$1198</f>
        <v>2</v>
      </c>
    </row>
    <row r="1331" spans="3:6" x14ac:dyDescent="0.25">
      <c r="C1331" s="47"/>
      <c r="D1331" s="40"/>
      <c r="E1331" s="40">
        <v>-8.1344344163728426</v>
      </c>
      <c r="F1331" s="25">
        <v>0</v>
      </c>
    </row>
    <row r="1332" spans="3:6" x14ac:dyDescent="0.25">
      <c r="C1332" s="47"/>
      <c r="D1332" s="40"/>
      <c r="E1332" s="40">
        <v>-8.0912054762116359</v>
      </c>
      <c r="F1332" s="25">
        <v>0</v>
      </c>
    </row>
    <row r="1333" spans="3:6" x14ac:dyDescent="0.25">
      <c r="C1333" s="47"/>
      <c r="D1333" s="40"/>
      <c r="E1333" s="40">
        <v>-8.0912054762116359</v>
      </c>
      <c r="F1333" s="25">
        <f>$G$1198</f>
        <v>2</v>
      </c>
    </row>
    <row r="1334" spans="3:6" x14ac:dyDescent="0.25">
      <c r="C1334" s="47"/>
      <c r="D1334" s="40"/>
      <c r="E1334" s="40">
        <v>-8.0479765360504292</v>
      </c>
      <c r="F1334" s="25">
        <f>$G$1198</f>
        <v>2</v>
      </c>
    </row>
    <row r="1335" spans="3:6" x14ac:dyDescent="0.25">
      <c r="C1335" s="47"/>
      <c r="D1335" s="40"/>
      <c r="E1335" s="40">
        <v>-8.0479765360504292</v>
      </c>
      <c r="F1335" s="25">
        <v>0</v>
      </c>
    </row>
    <row r="1336" spans="3:6" x14ac:dyDescent="0.25">
      <c r="C1336" s="47"/>
      <c r="D1336" s="40"/>
      <c r="E1336" s="40">
        <v>-8.0047475958892225</v>
      </c>
      <c r="F1336" s="25">
        <v>0</v>
      </c>
    </row>
    <row r="1337" spans="3:6" x14ac:dyDescent="0.25">
      <c r="C1337" s="47"/>
      <c r="D1337" s="40"/>
      <c r="E1337" s="40">
        <v>-8.0047475958892225</v>
      </c>
      <c r="F1337" s="25">
        <f>$G$1198</f>
        <v>2</v>
      </c>
    </row>
    <row r="1338" spans="3:6" x14ac:dyDescent="0.25">
      <c r="C1338" s="47"/>
      <c r="D1338" s="40"/>
      <c r="E1338" s="40">
        <v>-7.9615186557280166</v>
      </c>
      <c r="F1338" s="25">
        <f>$G$1198</f>
        <v>2</v>
      </c>
    </row>
    <row r="1339" spans="3:6" x14ac:dyDescent="0.25">
      <c r="C1339" s="47"/>
      <c r="D1339" s="40"/>
      <c r="E1339" s="40">
        <v>-7.9615186557280166</v>
      </c>
      <c r="F1339" s="25">
        <v>0</v>
      </c>
    </row>
    <row r="1340" spans="3:6" x14ac:dyDescent="0.25">
      <c r="C1340" s="47"/>
      <c r="D1340" s="40"/>
      <c r="E1340" s="40">
        <v>-7.9182897155668108</v>
      </c>
      <c r="F1340" s="25">
        <v>0</v>
      </c>
    </row>
    <row r="1341" spans="3:6" x14ac:dyDescent="0.25">
      <c r="C1341" s="47"/>
      <c r="D1341" s="40"/>
      <c r="E1341" s="40">
        <v>-7.9182897155668108</v>
      </c>
      <c r="F1341" s="25">
        <f>$G$1198</f>
        <v>2</v>
      </c>
    </row>
    <row r="1342" spans="3:6" x14ac:dyDescent="0.25">
      <c r="C1342" s="47"/>
      <c r="D1342" s="40"/>
      <c r="E1342" s="40">
        <v>-7.8750607754056041</v>
      </c>
      <c r="F1342" s="25">
        <f>$G$1198</f>
        <v>2</v>
      </c>
    </row>
    <row r="1343" spans="3:6" x14ac:dyDescent="0.25">
      <c r="C1343" s="47"/>
      <c r="D1343" s="40"/>
      <c r="E1343" s="40">
        <v>-7.8750607754056041</v>
      </c>
      <c r="F1343" s="25">
        <v>0</v>
      </c>
    </row>
    <row r="1344" spans="3:6" x14ac:dyDescent="0.25">
      <c r="C1344" s="47"/>
      <c r="D1344" s="40"/>
      <c r="E1344" s="40">
        <v>-7.8318318352443983</v>
      </c>
      <c r="F1344" s="25">
        <v>0</v>
      </c>
    </row>
    <row r="1345" spans="3:6" x14ac:dyDescent="0.25">
      <c r="C1345" s="47"/>
      <c r="D1345" s="40"/>
      <c r="E1345" s="40">
        <v>-7.8318318352443983</v>
      </c>
      <c r="F1345" s="25">
        <f>$G$1198</f>
        <v>2</v>
      </c>
    </row>
    <row r="1346" spans="3:6" x14ac:dyDescent="0.25">
      <c r="C1346" s="47"/>
      <c r="D1346" s="40"/>
      <c r="E1346" s="40">
        <v>-7.7886028950831925</v>
      </c>
      <c r="F1346" s="25">
        <f>$G$1198</f>
        <v>2</v>
      </c>
    </row>
    <row r="1347" spans="3:6" x14ac:dyDescent="0.25">
      <c r="C1347" s="47"/>
      <c r="D1347" s="40"/>
      <c r="E1347" s="40">
        <v>-7.7886028950831925</v>
      </c>
      <c r="F1347" s="25">
        <v>0</v>
      </c>
    </row>
    <row r="1348" spans="3:6" x14ac:dyDescent="0.25">
      <c r="C1348" s="47"/>
      <c r="D1348" s="40"/>
      <c r="E1348" s="40">
        <v>-7.7453739549219858</v>
      </c>
      <c r="F1348" s="25">
        <v>0</v>
      </c>
    </row>
    <row r="1349" spans="3:6" x14ac:dyDescent="0.25">
      <c r="C1349" s="47"/>
      <c r="D1349" s="40"/>
      <c r="E1349" s="40">
        <v>-7.7453739549219858</v>
      </c>
      <c r="F1349" s="25">
        <f>$G$1198</f>
        <v>2</v>
      </c>
    </row>
    <row r="1350" spans="3:6" x14ac:dyDescent="0.25">
      <c r="C1350" s="47"/>
      <c r="D1350" s="40"/>
      <c r="E1350" s="40">
        <v>-7.70214501476078</v>
      </c>
      <c r="F1350" s="25">
        <f>$G$1198</f>
        <v>2</v>
      </c>
    </row>
    <row r="1351" spans="3:6" x14ac:dyDescent="0.25">
      <c r="C1351" s="47"/>
      <c r="D1351" s="40"/>
      <c r="E1351" s="40">
        <v>-7.70214501476078</v>
      </c>
      <c r="F1351" s="25">
        <v>0</v>
      </c>
    </row>
    <row r="1352" spans="3:6" x14ac:dyDescent="0.25">
      <c r="C1352" s="47"/>
      <c r="D1352" s="40"/>
      <c r="E1352" s="40">
        <v>-7.6589160745995732</v>
      </c>
      <c r="F1352" s="25">
        <v>0</v>
      </c>
    </row>
    <row r="1353" spans="3:6" x14ac:dyDescent="0.25">
      <c r="C1353" s="47"/>
      <c r="D1353" s="40"/>
      <c r="E1353" s="40">
        <v>-7.6589160745995732</v>
      </c>
      <c r="F1353" s="25">
        <f>$G$1198</f>
        <v>2</v>
      </c>
    </row>
    <row r="1354" spans="3:6" x14ac:dyDescent="0.25">
      <c r="C1354" s="47"/>
      <c r="D1354" s="40"/>
      <c r="E1354" s="40">
        <v>-7.6156871344383674</v>
      </c>
      <c r="F1354" s="25">
        <f>$G$1198</f>
        <v>2</v>
      </c>
    </row>
    <row r="1355" spans="3:6" x14ac:dyDescent="0.25">
      <c r="C1355" s="47"/>
      <c r="D1355" s="40"/>
      <c r="E1355" s="40">
        <v>-7.6156871344383674</v>
      </c>
      <c r="F1355" s="25">
        <v>0</v>
      </c>
    </row>
    <row r="1356" spans="3:6" x14ac:dyDescent="0.25">
      <c r="C1356" s="47"/>
      <c r="D1356" s="40"/>
      <c r="E1356" s="40">
        <v>-7.5724581942771607</v>
      </c>
      <c r="F1356" s="25">
        <v>0</v>
      </c>
    </row>
    <row r="1357" spans="3:6" x14ac:dyDescent="0.25">
      <c r="C1357" s="47"/>
      <c r="D1357" s="40"/>
      <c r="E1357" s="40">
        <v>-7.5724581942771607</v>
      </c>
      <c r="F1357" s="25">
        <f>$G$1198</f>
        <v>2</v>
      </c>
    </row>
    <row r="1358" spans="3:6" x14ac:dyDescent="0.25">
      <c r="C1358" s="47"/>
      <c r="D1358" s="40"/>
      <c r="E1358" s="40">
        <v>-7.5292292541159549</v>
      </c>
      <c r="F1358" s="25">
        <f>$G$1198</f>
        <v>2</v>
      </c>
    </row>
    <row r="1359" spans="3:6" x14ac:dyDescent="0.25">
      <c r="C1359" s="47"/>
      <c r="D1359" s="40"/>
      <c r="E1359" s="40">
        <v>-7.5292292541159549</v>
      </c>
      <c r="F1359" s="25">
        <v>0</v>
      </c>
    </row>
    <row r="1360" spans="3:6" x14ac:dyDescent="0.25">
      <c r="C1360" s="47"/>
      <c r="D1360" s="40"/>
      <c r="E1360" s="40">
        <v>-7.4860003139547482</v>
      </c>
      <c r="F1360" s="25">
        <v>0</v>
      </c>
    </row>
    <row r="1361" spans="3:6" x14ac:dyDescent="0.25">
      <c r="C1361" s="47"/>
      <c r="D1361" s="40"/>
      <c r="E1361" s="40">
        <v>-7.4860003139547482</v>
      </c>
      <c r="F1361" s="25">
        <f>$G$1198</f>
        <v>2</v>
      </c>
    </row>
    <row r="1362" spans="3:6" x14ac:dyDescent="0.25">
      <c r="C1362" s="47"/>
      <c r="D1362" s="40"/>
      <c r="E1362" s="40">
        <v>-7.4427713737935424</v>
      </c>
      <c r="F1362" s="25">
        <f>$G$1198</f>
        <v>2</v>
      </c>
    </row>
    <row r="1363" spans="3:6" x14ac:dyDescent="0.25">
      <c r="C1363" s="47"/>
      <c r="D1363" s="40"/>
      <c r="E1363" s="40">
        <v>-7.4427713737935424</v>
      </c>
      <c r="F1363" s="25">
        <v>0</v>
      </c>
    </row>
    <row r="1364" spans="3:6" x14ac:dyDescent="0.25">
      <c r="C1364" s="47"/>
      <c r="D1364" s="40"/>
      <c r="E1364" s="40">
        <v>-7.3995424336323365</v>
      </c>
      <c r="F1364" s="25">
        <v>0</v>
      </c>
    </row>
    <row r="1365" spans="3:6" x14ac:dyDescent="0.25">
      <c r="C1365" s="47"/>
      <c r="D1365" s="40"/>
      <c r="E1365" s="40">
        <v>-7.3995424336323365</v>
      </c>
      <c r="F1365" s="25">
        <f>$G$1198</f>
        <v>2</v>
      </c>
    </row>
    <row r="1366" spans="3:6" x14ac:dyDescent="0.25">
      <c r="C1366" s="47"/>
      <c r="D1366" s="40"/>
      <c r="E1366" s="40">
        <v>-7.3563134934711298</v>
      </c>
      <c r="F1366" s="25">
        <f>$G$1198</f>
        <v>2</v>
      </c>
    </row>
    <row r="1367" spans="3:6" x14ac:dyDescent="0.25">
      <c r="C1367" s="47"/>
      <c r="D1367" s="40"/>
      <c r="E1367" s="40">
        <v>-7.3563134934711298</v>
      </c>
      <c r="F1367" s="25">
        <v>0</v>
      </c>
    </row>
    <row r="1368" spans="3:6" x14ac:dyDescent="0.25">
      <c r="C1368" s="47"/>
      <c r="D1368" s="40"/>
      <c r="E1368" s="40">
        <v>-7.313084553309924</v>
      </c>
      <c r="F1368" s="25">
        <v>0</v>
      </c>
    </row>
    <row r="1369" spans="3:6" x14ac:dyDescent="0.25">
      <c r="C1369" s="47"/>
      <c r="D1369" s="40"/>
      <c r="E1369" s="40">
        <v>-7.313084553309924</v>
      </c>
      <c r="F1369" s="25">
        <f>$G$1198</f>
        <v>2</v>
      </c>
    </row>
    <row r="1370" spans="3:6" x14ac:dyDescent="0.25">
      <c r="C1370" s="47"/>
      <c r="D1370" s="40"/>
      <c r="E1370" s="40">
        <v>-7.2698556131487173</v>
      </c>
      <c r="F1370" s="25">
        <f>$G$1198</f>
        <v>2</v>
      </c>
    </row>
    <row r="1371" spans="3:6" x14ac:dyDescent="0.25">
      <c r="C1371" s="47"/>
      <c r="D1371" s="40"/>
      <c r="E1371" s="40">
        <v>-7.2698556131487173</v>
      </c>
      <c r="F1371" s="25">
        <v>0</v>
      </c>
    </row>
    <row r="1372" spans="3:6" x14ac:dyDescent="0.25">
      <c r="C1372" s="47"/>
      <c r="D1372" s="40"/>
      <c r="E1372" s="40">
        <v>-7.2266266729875115</v>
      </c>
      <c r="F1372" s="25">
        <v>0</v>
      </c>
    </row>
    <row r="1373" spans="3:6" x14ac:dyDescent="0.25">
      <c r="C1373" s="47"/>
      <c r="D1373" s="40"/>
      <c r="E1373" s="40">
        <v>-7.2266266729875115</v>
      </c>
      <c r="F1373" s="25">
        <f>$G$1198</f>
        <v>2</v>
      </c>
    </row>
    <row r="1374" spans="3:6" x14ac:dyDescent="0.25">
      <c r="C1374" s="47"/>
      <c r="D1374" s="40"/>
      <c r="E1374" s="40">
        <v>-7.1833977328263048</v>
      </c>
      <c r="F1374" s="25">
        <f>$G$1198</f>
        <v>2</v>
      </c>
    </row>
    <row r="1375" spans="3:6" x14ac:dyDescent="0.25">
      <c r="C1375" s="47"/>
      <c r="D1375" s="40"/>
      <c r="E1375" s="40">
        <v>-7.1833977328263048</v>
      </c>
      <c r="F1375" s="25">
        <v>0</v>
      </c>
    </row>
    <row r="1376" spans="3:6" x14ac:dyDescent="0.25">
      <c r="C1376" s="47"/>
      <c r="D1376" s="40"/>
      <c r="E1376" s="40">
        <v>-7.140168792665099</v>
      </c>
      <c r="F1376" s="25">
        <v>0</v>
      </c>
    </row>
    <row r="1377" spans="3:6" x14ac:dyDescent="0.25">
      <c r="C1377" s="47"/>
      <c r="D1377" s="40"/>
      <c r="E1377" s="40">
        <v>-7.140168792665099</v>
      </c>
      <c r="F1377" s="25">
        <f>$G$1198</f>
        <v>2</v>
      </c>
    </row>
    <row r="1378" spans="3:6" x14ac:dyDescent="0.25">
      <c r="C1378" s="47"/>
      <c r="D1378" s="40"/>
      <c r="E1378" s="40">
        <v>-7.0969398525038923</v>
      </c>
      <c r="F1378" s="25">
        <f>$G$1198</f>
        <v>2</v>
      </c>
    </row>
    <row r="1379" spans="3:6" x14ac:dyDescent="0.25">
      <c r="C1379" s="47"/>
      <c r="D1379" s="40"/>
      <c r="E1379" s="40">
        <v>-7.0969398525038923</v>
      </c>
      <c r="F1379" s="25">
        <v>0</v>
      </c>
    </row>
    <row r="1380" spans="3:6" x14ac:dyDescent="0.25">
      <c r="C1380" s="47"/>
      <c r="D1380" s="40"/>
      <c r="E1380" s="40">
        <v>-7.0537109123426864</v>
      </c>
      <c r="F1380" s="25">
        <v>0</v>
      </c>
    </row>
    <row r="1381" spans="3:6" x14ac:dyDescent="0.25">
      <c r="C1381" s="47"/>
      <c r="D1381" s="40"/>
      <c r="E1381" s="40">
        <v>-7.0537109123426864</v>
      </c>
      <c r="F1381" s="25">
        <f>$G$1198</f>
        <v>2</v>
      </c>
    </row>
    <row r="1382" spans="3:6" x14ac:dyDescent="0.25">
      <c r="C1382" s="47"/>
      <c r="D1382" s="40"/>
      <c r="E1382" s="40">
        <v>-7.0104819721814806</v>
      </c>
      <c r="F1382" s="25">
        <f>$G$1198</f>
        <v>2</v>
      </c>
    </row>
    <row r="1383" spans="3:6" x14ac:dyDescent="0.25">
      <c r="C1383" s="47"/>
      <c r="D1383" s="40"/>
      <c r="E1383" s="40">
        <v>-7.0104819721814806</v>
      </c>
      <c r="F1383" s="25">
        <v>0</v>
      </c>
    </row>
    <row r="1384" spans="3:6" x14ac:dyDescent="0.25">
      <c r="C1384" s="47"/>
      <c r="D1384" s="40"/>
      <c r="E1384" s="40">
        <v>-6.9672530320202739</v>
      </c>
      <c r="F1384" s="25">
        <v>0</v>
      </c>
    </row>
    <row r="1385" spans="3:6" x14ac:dyDescent="0.25">
      <c r="C1385" s="47"/>
      <c r="D1385" s="40"/>
      <c r="E1385" s="40">
        <v>-6.9672530320202739</v>
      </c>
      <c r="F1385" s="25">
        <f>$G$1198</f>
        <v>2</v>
      </c>
    </row>
    <row r="1386" spans="3:6" x14ac:dyDescent="0.25">
      <c r="C1386" s="47"/>
      <c r="D1386" s="40"/>
      <c r="E1386" s="40">
        <v>-6.9240240918590681</v>
      </c>
      <c r="F1386" s="25">
        <f>$G$1198</f>
        <v>2</v>
      </c>
    </row>
    <row r="1387" spans="3:6" x14ac:dyDescent="0.25">
      <c r="C1387" s="47"/>
      <c r="D1387" s="40"/>
      <c r="E1387" s="40">
        <v>-6.9240240918590681</v>
      </c>
      <c r="F1387" s="25">
        <v>0</v>
      </c>
    </row>
    <row r="1388" spans="3:6" x14ac:dyDescent="0.25">
      <c r="C1388" s="47"/>
      <c r="D1388" s="40"/>
      <c r="E1388" s="40">
        <v>-6.8807951516978614</v>
      </c>
      <c r="F1388" s="25">
        <v>0</v>
      </c>
    </row>
    <row r="1389" spans="3:6" x14ac:dyDescent="0.25">
      <c r="C1389" s="47"/>
      <c r="D1389" s="40"/>
      <c r="E1389" s="40">
        <v>-6.8807951516978614</v>
      </c>
      <c r="F1389" s="25">
        <f>$G$1198</f>
        <v>2</v>
      </c>
    </row>
    <row r="1390" spans="3:6" x14ac:dyDescent="0.25">
      <c r="C1390" s="47"/>
      <c r="D1390" s="40"/>
      <c r="E1390" s="40">
        <v>-6.8375662115366556</v>
      </c>
      <c r="F1390" s="25">
        <f>$G$1198</f>
        <v>2</v>
      </c>
    </row>
    <row r="1391" spans="3:6" x14ac:dyDescent="0.25">
      <c r="C1391" s="47"/>
      <c r="D1391" s="40"/>
      <c r="E1391" s="40">
        <v>-6.8375662115366556</v>
      </c>
      <c r="F1391" s="25">
        <v>0</v>
      </c>
    </row>
    <row r="1392" spans="3:6" x14ac:dyDescent="0.25">
      <c r="C1392" s="47"/>
      <c r="D1392" s="40"/>
      <c r="E1392" s="40">
        <v>-6.7943372713754489</v>
      </c>
      <c r="F1392" s="25">
        <v>0</v>
      </c>
    </row>
    <row r="1393" spans="3:6" x14ac:dyDescent="0.25">
      <c r="C1393" s="47"/>
      <c r="D1393" s="40"/>
      <c r="E1393" s="40">
        <v>-6.7943372713754489</v>
      </c>
      <c r="F1393" s="25">
        <f>$G$1198</f>
        <v>2</v>
      </c>
    </row>
    <row r="1394" spans="3:6" x14ac:dyDescent="0.25">
      <c r="C1394" s="47"/>
      <c r="D1394" s="40"/>
      <c r="E1394" s="40">
        <v>-6.751108331214243</v>
      </c>
      <c r="F1394" s="25">
        <f>$G$1198</f>
        <v>2</v>
      </c>
    </row>
    <row r="1395" spans="3:6" x14ac:dyDescent="0.25">
      <c r="C1395" s="47"/>
      <c r="D1395" s="40"/>
      <c r="E1395" s="40">
        <v>-6.751108331214243</v>
      </c>
      <c r="F1395" s="25">
        <v>0</v>
      </c>
    </row>
    <row r="1396" spans="3:6" x14ac:dyDescent="0.25">
      <c r="C1396" s="47"/>
      <c r="D1396" s="40"/>
      <c r="E1396" s="40">
        <v>-6.7078793910530363</v>
      </c>
      <c r="F1396" s="25">
        <v>0</v>
      </c>
    </row>
    <row r="1397" spans="3:6" x14ac:dyDescent="0.25">
      <c r="C1397" s="47"/>
      <c r="D1397" s="40"/>
      <c r="E1397" s="40">
        <v>-6.7078793910530363</v>
      </c>
      <c r="F1397" s="25">
        <f>$G$1198</f>
        <v>2</v>
      </c>
    </row>
    <row r="1398" spans="3:6" x14ac:dyDescent="0.25">
      <c r="C1398" s="47"/>
      <c r="D1398" s="40"/>
      <c r="E1398" s="40">
        <v>-6.6646504508918305</v>
      </c>
      <c r="F1398" s="25">
        <f>$G$1198</f>
        <v>2</v>
      </c>
    </row>
    <row r="1399" spans="3:6" x14ac:dyDescent="0.25">
      <c r="C1399" s="47"/>
      <c r="D1399" s="40"/>
      <c r="E1399" s="40">
        <v>-6.6646504508918305</v>
      </c>
      <c r="F1399" s="25">
        <v>0</v>
      </c>
    </row>
    <row r="1400" spans="3:6" x14ac:dyDescent="0.25">
      <c r="C1400" s="47"/>
      <c r="D1400" s="40"/>
      <c r="E1400" s="40">
        <v>-6.6214215107306247</v>
      </c>
      <c r="F1400" s="25">
        <v>0</v>
      </c>
    </row>
    <row r="1401" spans="3:6" x14ac:dyDescent="0.25">
      <c r="C1401" s="47"/>
      <c r="D1401" s="40"/>
      <c r="E1401" s="40">
        <v>-6.6214215107306247</v>
      </c>
      <c r="F1401" s="25">
        <f>$G$1198</f>
        <v>2</v>
      </c>
    </row>
    <row r="1402" spans="3:6" x14ac:dyDescent="0.25">
      <c r="C1402" s="47"/>
      <c r="D1402" s="40"/>
      <c r="E1402" s="40">
        <v>-6.578192570569418</v>
      </c>
      <c r="F1402" s="25">
        <f>$G$1198</f>
        <v>2</v>
      </c>
    </row>
    <row r="1403" spans="3:6" x14ac:dyDescent="0.25">
      <c r="C1403" s="47"/>
      <c r="D1403" s="40"/>
      <c r="E1403" s="40">
        <v>-6.578192570569418</v>
      </c>
      <c r="F1403" s="25">
        <v>0</v>
      </c>
    </row>
    <row r="1404" spans="3:6" x14ac:dyDescent="0.25">
      <c r="C1404" s="47"/>
      <c r="D1404" s="40"/>
      <c r="E1404" s="40">
        <v>-6.5349636304082122</v>
      </c>
      <c r="F1404" s="25">
        <v>0</v>
      </c>
    </row>
    <row r="1405" spans="3:6" x14ac:dyDescent="0.25">
      <c r="C1405" s="47"/>
      <c r="D1405" s="40"/>
      <c r="E1405" s="40">
        <v>-6.5349636304082122</v>
      </c>
      <c r="F1405" s="25">
        <f>$G$1198</f>
        <v>2</v>
      </c>
    </row>
    <row r="1406" spans="3:6" x14ac:dyDescent="0.25">
      <c r="C1406" s="47"/>
      <c r="D1406" s="40"/>
      <c r="E1406" s="40">
        <v>-6.4917346902470054</v>
      </c>
      <c r="F1406" s="25">
        <f>$G$1198</f>
        <v>2</v>
      </c>
    </row>
    <row r="1407" spans="3:6" x14ac:dyDescent="0.25">
      <c r="C1407" s="47"/>
      <c r="D1407" s="40"/>
      <c r="E1407" s="40">
        <v>-6.4917346902470054</v>
      </c>
      <c r="F1407" s="25">
        <v>0</v>
      </c>
    </row>
    <row r="1408" spans="3:6" x14ac:dyDescent="0.25">
      <c r="C1408" s="47"/>
      <c r="D1408" s="40"/>
      <c r="E1408" s="40">
        <v>-6.4485057500857996</v>
      </c>
      <c r="F1408" s="25">
        <v>0</v>
      </c>
    </row>
    <row r="1409" spans="3:6" x14ac:dyDescent="0.25">
      <c r="C1409" s="47"/>
      <c r="D1409" s="40"/>
      <c r="E1409" s="40">
        <v>-6.4485057500857996</v>
      </c>
      <c r="F1409" s="25">
        <f>$G$1198</f>
        <v>2</v>
      </c>
    </row>
    <row r="1410" spans="3:6" x14ac:dyDescent="0.25">
      <c r="C1410" s="47"/>
      <c r="D1410" s="40"/>
      <c r="E1410" s="40">
        <v>-6.4052768099245929</v>
      </c>
      <c r="F1410" s="25">
        <f>$G$1198</f>
        <v>2</v>
      </c>
    </row>
    <row r="1411" spans="3:6" x14ac:dyDescent="0.25">
      <c r="C1411" s="47"/>
      <c r="D1411" s="40"/>
      <c r="E1411" s="40">
        <v>-6.4052768099245929</v>
      </c>
      <c r="F1411" s="25">
        <v>0</v>
      </c>
    </row>
    <row r="1412" spans="3:6" x14ac:dyDescent="0.25">
      <c r="C1412" s="47"/>
      <c r="D1412" s="40"/>
      <c r="E1412" s="40">
        <v>-6.3620478697633871</v>
      </c>
      <c r="F1412" s="25">
        <v>0</v>
      </c>
    </row>
    <row r="1413" spans="3:6" x14ac:dyDescent="0.25">
      <c r="C1413" s="47"/>
      <c r="D1413" s="40"/>
      <c r="E1413" s="40">
        <v>-6.3620478697633871</v>
      </c>
      <c r="F1413" s="25">
        <f>$G$1198</f>
        <v>2</v>
      </c>
    </row>
    <row r="1414" spans="3:6" x14ac:dyDescent="0.25">
      <c r="C1414" s="47"/>
      <c r="D1414" s="40"/>
      <c r="E1414" s="40">
        <v>-6.3188189296021804</v>
      </c>
      <c r="F1414" s="25">
        <f>$G$1198</f>
        <v>2</v>
      </c>
    </row>
    <row r="1415" spans="3:6" x14ac:dyDescent="0.25">
      <c r="C1415" s="47"/>
      <c r="D1415" s="40"/>
      <c r="E1415" s="40">
        <v>-6.3188189296021804</v>
      </c>
      <c r="F1415" s="25">
        <v>0</v>
      </c>
    </row>
    <row r="1416" spans="3:6" x14ac:dyDescent="0.25">
      <c r="C1416" s="47"/>
      <c r="D1416" s="40"/>
      <c r="E1416" s="40">
        <v>-6.2755899894409746</v>
      </c>
      <c r="F1416" s="25">
        <v>0</v>
      </c>
    </row>
    <row r="1417" spans="3:6" x14ac:dyDescent="0.25">
      <c r="C1417" s="47"/>
      <c r="D1417" s="40"/>
      <c r="E1417" s="40">
        <v>-6.2755899894409746</v>
      </c>
      <c r="F1417" s="25">
        <f>$G$1198</f>
        <v>2</v>
      </c>
    </row>
    <row r="1418" spans="3:6" x14ac:dyDescent="0.25">
      <c r="C1418" s="47"/>
      <c r="D1418" s="40"/>
      <c r="E1418" s="40">
        <v>-6.2323610492797687</v>
      </c>
      <c r="F1418" s="25">
        <f>$G$1198</f>
        <v>2</v>
      </c>
    </row>
    <row r="1419" spans="3:6" x14ac:dyDescent="0.25">
      <c r="C1419" s="47"/>
      <c r="D1419" s="40"/>
      <c r="E1419" s="40">
        <v>-6.2323610492797687</v>
      </c>
      <c r="F1419" s="25">
        <v>0</v>
      </c>
    </row>
    <row r="1420" spans="3:6" x14ac:dyDescent="0.25">
      <c r="C1420" s="47"/>
      <c r="D1420" s="40"/>
      <c r="E1420" s="40">
        <v>-6.189132109118562</v>
      </c>
      <c r="F1420" s="25">
        <v>0</v>
      </c>
    </row>
    <row r="1421" spans="3:6" x14ac:dyDescent="0.25">
      <c r="C1421" s="47"/>
      <c r="D1421" s="40"/>
      <c r="E1421" s="40">
        <v>-6.189132109118562</v>
      </c>
      <c r="F1421" s="25">
        <f>$G$1198</f>
        <v>2</v>
      </c>
    </row>
    <row r="1422" spans="3:6" x14ac:dyDescent="0.25">
      <c r="C1422" s="47"/>
      <c r="D1422" s="40"/>
      <c r="E1422" s="40">
        <v>-6.1459031689573562</v>
      </c>
      <c r="F1422" s="25">
        <f>$G$1198</f>
        <v>2</v>
      </c>
    </row>
    <row r="1423" spans="3:6" x14ac:dyDescent="0.25">
      <c r="C1423" s="47"/>
      <c r="D1423" s="40"/>
      <c r="E1423" s="40">
        <v>-6.1459031689573562</v>
      </c>
      <c r="F1423" s="25">
        <v>0</v>
      </c>
    </row>
    <row r="1424" spans="3:6" x14ac:dyDescent="0.25">
      <c r="C1424" s="47"/>
      <c r="D1424" s="40"/>
      <c r="E1424" s="40">
        <v>-6.1026742287961495</v>
      </c>
      <c r="F1424" s="25">
        <v>0</v>
      </c>
    </row>
    <row r="1425" spans="3:6" x14ac:dyDescent="0.25">
      <c r="C1425" s="47"/>
      <c r="D1425" s="40"/>
      <c r="E1425" s="40">
        <v>-6.1026742287961495</v>
      </c>
      <c r="F1425" s="25">
        <f>$G$1198</f>
        <v>2</v>
      </c>
    </row>
    <row r="1426" spans="3:6" x14ac:dyDescent="0.25">
      <c r="C1426" s="47"/>
      <c r="D1426" s="40"/>
      <c r="E1426" s="40">
        <v>-6.0594452886349437</v>
      </c>
      <c r="F1426" s="25">
        <f>$G$1198</f>
        <v>2</v>
      </c>
    </row>
    <row r="1427" spans="3:6" x14ac:dyDescent="0.25">
      <c r="C1427" s="47"/>
      <c r="D1427" s="40"/>
      <c r="E1427" s="40">
        <v>-6.0594452886349437</v>
      </c>
      <c r="F1427" s="25">
        <v>0</v>
      </c>
    </row>
    <row r="1428" spans="3:6" x14ac:dyDescent="0.25">
      <c r="C1428" s="47"/>
      <c r="D1428" s="40"/>
      <c r="E1428" s="40">
        <v>-6.016216348473737</v>
      </c>
      <c r="F1428" s="25">
        <v>0</v>
      </c>
    </row>
    <row r="1429" spans="3:6" x14ac:dyDescent="0.25">
      <c r="C1429" s="47"/>
      <c r="D1429" s="40"/>
      <c r="E1429" s="40">
        <v>-6.016216348473737</v>
      </c>
      <c r="F1429" s="25">
        <f>$G$1198</f>
        <v>2</v>
      </c>
    </row>
    <row r="1430" spans="3:6" x14ac:dyDescent="0.25">
      <c r="C1430" s="47"/>
      <c r="D1430" s="40"/>
      <c r="E1430" s="40">
        <v>-5.9729874083125312</v>
      </c>
      <c r="F1430" s="25">
        <f>$G$1198</f>
        <v>2</v>
      </c>
    </row>
    <row r="1431" spans="3:6" x14ac:dyDescent="0.25">
      <c r="C1431" s="47"/>
      <c r="D1431" s="40"/>
      <c r="E1431" s="40">
        <v>-5.9729874083125312</v>
      </c>
      <c r="F1431" s="25">
        <v>0</v>
      </c>
    </row>
    <row r="1432" spans="3:6" x14ac:dyDescent="0.25">
      <c r="C1432" s="47"/>
      <c r="D1432" s="40"/>
      <c r="E1432" s="40">
        <v>-5.9297584681513245</v>
      </c>
      <c r="F1432" s="25">
        <v>0</v>
      </c>
    </row>
    <row r="1433" spans="3:6" x14ac:dyDescent="0.25">
      <c r="C1433" s="47"/>
      <c r="D1433" s="40"/>
      <c r="E1433" s="40">
        <v>-5.9297584681513245</v>
      </c>
      <c r="F1433" s="25">
        <f>$G$1198</f>
        <v>2</v>
      </c>
    </row>
    <row r="1434" spans="3:6" x14ac:dyDescent="0.25">
      <c r="C1434" s="47"/>
      <c r="D1434" s="40"/>
      <c r="E1434" s="40">
        <v>-5.8865295279901186</v>
      </c>
      <c r="F1434" s="25">
        <f>$G$1198</f>
        <v>2</v>
      </c>
    </row>
    <row r="1435" spans="3:6" x14ac:dyDescent="0.25">
      <c r="C1435" s="47"/>
      <c r="D1435" s="40"/>
      <c r="E1435" s="40">
        <v>-5.8865295279901186</v>
      </c>
      <c r="F1435" s="25">
        <v>0</v>
      </c>
    </row>
    <row r="1436" spans="3:6" x14ac:dyDescent="0.25">
      <c r="C1436" s="47"/>
      <c r="D1436" s="40"/>
      <c r="E1436" s="40">
        <v>-5.8625134501227816</v>
      </c>
      <c r="F1436" s="25">
        <v>0</v>
      </c>
    </row>
    <row r="1437" spans="3:6" x14ac:dyDescent="0.25">
      <c r="C1437" s="47"/>
      <c r="D1437" s="40"/>
      <c r="E1437" s="40">
        <v>-5.8625134501227816</v>
      </c>
      <c r="F1437" s="25">
        <f>$G$1198</f>
        <v>2</v>
      </c>
    </row>
    <row r="1438" spans="3:6" x14ac:dyDescent="0.25">
      <c r="C1438" s="47"/>
      <c r="D1438" s="40"/>
      <c r="E1438" s="40">
        <v>-5.8625134501227816</v>
      </c>
      <c r="F1438" s="25">
        <f>$G$1198</f>
        <v>2</v>
      </c>
    </row>
    <row r="1439" spans="3:6" x14ac:dyDescent="0.25">
      <c r="C1439" s="47"/>
      <c r="D1439" s="40"/>
      <c r="E1439" s="40">
        <v>-5.8625134501227816</v>
      </c>
      <c r="F1439" s="25">
        <v>0</v>
      </c>
    </row>
    <row r="1440" spans="3:6" x14ac:dyDescent="0.25">
      <c r="C1440" s="47"/>
      <c r="D1440" s="40"/>
      <c r="E1440" s="40">
        <v>-5.8625134501227816</v>
      </c>
      <c r="F1440" s="25">
        <v>0</v>
      </c>
    </row>
    <row r="1441" spans="3:6" x14ac:dyDescent="0.25">
      <c r="C1441" s="47"/>
      <c r="D1441" s="40"/>
      <c r="E1441" s="40">
        <v>-5.8625134501227816</v>
      </c>
      <c r="F1441" s="25">
        <f>$G$1199</f>
        <v>20</v>
      </c>
    </row>
    <row r="1442" spans="3:6" x14ac:dyDescent="0.25">
      <c r="C1442" s="47"/>
      <c r="D1442" s="40"/>
      <c r="E1442" s="40">
        <v>-5.8192845099615758</v>
      </c>
      <c r="F1442" s="25">
        <f>$G$1199</f>
        <v>20</v>
      </c>
    </row>
    <row r="1443" spans="3:6" x14ac:dyDescent="0.25">
      <c r="C1443" s="47"/>
      <c r="D1443" s="40"/>
      <c r="E1443" s="40">
        <v>-5.8192845099615758</v>
      </c>
      <c r="F1443" s="25">
        <v>0</v>
      </c>
    </row>
    <row r="1444" spans="3:6" x14ac:dyDescent="0.25">
      <c r="C1444" s="47"/>
      <c r="D1444" s="40"/>
      <c r="E1444" s="40">
        <v>-5.7760555698003699</v>
      </c>
      <c r="F1444" s="25">
        <v>0</v>
      </c>
    </row>
    <row r="1445" spans="3:6" x14ac:dyDescent="0.25">
      <c r="C1445" s="47"/>
      <c r="D1445" s="40"/>
      <c r="E1445" s="40">
        <v>-5.7760555698003699</v>
      </c>
      <c r="F1445" s="25">
        <f>$G$1199</f>
        <v>20</v>
      </c>
    </row>
    <row r="1446" spans="3:6" x14ac:dyDescent="0.25">
      <c r="C1446" s="47"/>
      <c r="D1446" s="40"/>
      <c r="E1446" s="40">
        <v>-5.7328266296391632</v>
      </c>
      <c r="F1446" s="25">
        <f>$G$1199</f>
        <v>20</v>
      </c>
    </row>
    <row r="1447" spans="3:6" x14ac:dyDescent="0.25">
      <c r="C1447" s="47"/>
      <c r="D1447" s="40"/>
      <c r="E1447" s="40">
        <v>-5.7328266296391632</v>
      </c>
      <c r="F1447" s="25">
        <v>0</v>
      </c>
    </row>
    <row r="1448" spans="3:6" x14ac:dyDescent="0.25">
      <c r="C1448" s="47"/>
      <c r="D1448" s="40"/>
      <c r="E1448" s="40">
        <v>-5.6895976894779574</v>
      </c>
      <c r="F1448" s="25">
        <v>0</v>
      </c>
    </row>
    <row r="1449" spans="3:6" x14ac:dyDescent="0.25">
      <c r="C1449" s="47"/>
      <c r="D1449" s="40"/>
      <c r="E1449" s="40">
        <v>-5.6895976894779574</v>
      </c>
      <c r="F1449" s="25">
        <f>$G$1199</f>
        <v>20</v>
      </c>
    </row>
    <row r="1450" spans="3:6" x14ac:dyDescent="0.25">
      <c r="C1450" s="47"/>
      <c r="D1450" s="40"/>
      <c r="E1450" s="40">
        <v>-5.6463687493167507</v>
      </c>
      <c r="F1450" s="25">
        <f>$G$1199</f>
        <v>20</v>
      </c>
    </row>
    <row r="1451" spans="3:6" x14ac:dyDescent="0.25">
      <c r="C1451" s="47"/>
      <c r="D1451" s="40"/>
      <c r="E1451" s="40">
        <v>-5.6463687493167507</v>
      </c>
      <c r="F1451" s="25">
        <v>0</v>
      </c>
    </row>
    <row r="1452" spans="3:6" x14ac:dyDescent="0.25">
      <c r="C1452" s="47"/>
      <c r="D1452" s="40"/>
      <c r="E1452" s="40">
        <v>-5.6031398091555449</v>
      </c>
      <c r="F1452" s="25">
        <v>0</v>
      </c>
    </row>
    <row r="1453" spans="3:6" x14ac:dyDescent="0.25">
      <c r="C1453" s="47"/>
      <c r="D1453" s="40"/>
      <c r="E1453" s="40">
        <v>-5.6031398091555449</v>
      </c>
      <c r="F1453" s="25">
        <f>$G$1199</f>
        <v>20</v>
      </c>
    </row>
    <row r="1454" spans="3:6" x14ac:dyDescent="0.25">
      <c r="C1454" s="47"/>
      <c r="D1454" s="40"/>
      <c r="E1454" s="40">
        <v>-5.5599108689943382</v>
      </c>
      <c r="F1454" s="25">
        <f>$G$1199</f>
        <v>20</v>
      </c>
    </row>
    <row r="1455" spans="3:6" x14ac:dyDescent="0.25">
      <c r="C1455" s="47"/>
      <c r="D1455" s="40"/>
      <c r="E1455" s="40">
        <v>-5.5599108689943382</v>
      </c>
      <c r="F1455" s="25">
        <v>0</v>
      </c>
    </row>
    <row r="1456" spans="3:6" x14ac:dyDescent="0.25">
      <c r="C1456" s="47"/>
      <c r="D1456" s="40"/>
      <c r="E1456" s="40">
        <v>-5.5166819288331324</v>
      </c>
      <c r="F1456" s="25">
        <v>0</v>
      </c>
    </row>
    <row r="1457" spans="3:6" x14ac:dyDescent="0.25">
      <c r="C1457" s="47"/>
      <c r="D1457" s="40"/>
      <c r="E1457" s="40">
        <v>-5.5166819288331324</v>
      </c>
      <c r="F1457" s="25">
        <f>$G$1199</f>
        <v>20</v>
      </c>
    </row>
    <row r="1458" spans="3:6" x14ac:dyDescent="0.25">
      <c r="C1458" s="47"/>
      <c r="D1458" s="40"/>
      <c r="E1458" s="40">
        <v>-5.4734529886719256</v>
      </c>
      <c r="F1458" s="25">
        <f>$G$1199</f>
        <v>20</v>
      </c>
    </row>
    <row r="1459" spans="3:6" x14ac:dyDescent="0.25">
      <c r="C1459" s="47"/>
      <c r="D1459" s="40"/>
      <c r="E1459" s="40">
        <v>-5.4734529886719256</v>
      </c>
      <c r="F1459" s="25">
        <v>0</v>
      </c>
    </row>
    <row r="1460" spans="3:6" x14ac:dyDescent="0.25">
      <c r="C1460" s="47"/>
      <c r="D1460" s="40"/>
      <c r="E1460" s="40">
        <v>-5.4302240485107198</v>
      </c>
      <c r="F1460" s="25">
        <v>0</v>
      </c>
    </row>
    <row r="1461" spans="3:6" x14ac:dyDescent="0.25">
      <c r="C1461" s="47"/>
      <c r="D1461" s="40"/>
      <c r="E1461" s="40">
        <v>-5.4302240485107198</v>
      </c>
      <c r="F1461" s="25">
        <f>$G$1199</f>
        <v>20</v>
      </c>
    </row>
    <row r="1462" spans="3:6" x14ac:dyDescent="0.25">
      <c r="C1462" s="47"/>
      <c r="D1462" s="40"/>
      <c r="E1462" s="40">
        <v>-5.386995108349514</v>
      </c>
      <c r="F1462" s="25">
        <f>$G$1199</f>
        <v>20</v>
      </c>
    </row>
    <row r="1463" spans="3:6" x14ac:dyDescent="0.25">
      <c r="C1463" s="47"/>
      <c r="D1463" s="40"/>
      <c r="E1463" s="40">
        <v>-5.386995108349514</v>
      </c>
      <c r="F1463" s="25">
        <v>0</v>
      </c>
    </row>
    <row r="1464" spans="3:6" x14ac:dyDescent="0.25">
      <c r="C1464" s="47"/>
      <c r="D1464" s="40"/>
      <c r="E1464" s="40">
        <v>-5.3437661681883073</v>
      </c>
      <c r="F1464" s="25">
        <v>0</v>
      </c>
    </row>
    <row r="1465" spans="3:6" x14ac:dyDescent="0.25">
      <c r="C1465" s="47"/>
      <c r="D1465" s="40"/>
      <c r="E1465" s="40">
        <v>-5.3437661681883073</v>
      </c>
      <c r="F1465" s="25">
        <f>$G$1199</f>
        <v>20</v>
      </c>
    </row>
    <row r="1466" spans="3:6" x14ac:dyDescent="0.25">
      <c r="C1466" s="47"/>
      <c r="D1466" s="40"/>
      <c r="E1466" s="40">
        <v>-5.3005372280271015</v>
      </c>
      <c r="F1466" s="25">
        <f>$G$1199</f>
        <v>20</v>
      </c>
    </row>
    <row r="1467" spans="3:6" x14ac:dyDescent="0.25">
      <c r="C1467" s="47"/>
      <c r="D1467" s="40"/>
      <c r="E1467" s="40">
        <v>-5.3005372280271015</v>
      </c>
      <c r="F1467" s="25">
        <v>0</v>
      </c>
    </row>
    <row r="1468" spans="3:6" x14ac:dyDescent="0.25">
      <c r="C1468" s="47"/>
      <c r="D1468" s="40"/>
      <c r="E1468" s="40">
        <v>-5.2573082878658948</v>
      </c>
      <c r="F1468" s="25">
        <v>0</v>
      </c>
    </row>
    <row r="1469" spans="3:6" x14ac:dyDescent="0.25">
      <c r="C1469" s="47"/>
      <c r="D1469" s="40"/>
      <c r="E1469" s="40">
        <v>-5.2573082878658948</v>
      </c>
      <c r="F1469" s="25">
        <f>$G$1199</f>
        <v>20</v>
      </c>
    </row>
    <row r="1470" spans="3:6" x14ac:dyDescent="0.25">
      <c r="C1470" s="47"/>
      <c r="D1470" s="40"/>
      <c r="E1470" s="40">
        <v>-5.2140793477046889</v>
      </c>
      <c r="F1470" s="25">
        <f>$G$1199</f>
        <v>20</v>
      </c>
    </row>
    <row r="1471" spans="3:6" x14ac:dyDescent="0.25">
      <c r="C1471" s="47"/>
      <c r="D1471" s="40"/>
      <c r="E1471" s="40">
        <v>-5.2140793477046889</v>
      </c>
      <c r="F1471" s="25">
        <v>0</v>
      </c>
    </row>
    <row r="1472" spans="3:6" x14ac:dyDescent="0.25">
      <c r="C1472" s="47"/>
      <c r="D1472" s="40"/>
      <c r="E1472" s="40">
        <v>-5.1708504075434822</v>
      </c>
      <c r="F1472" s="25">
        <v>0</v>
      </c>
    </row>
    <row r="1473" spans="3:6" x14ac:dyDescent="0.25">
      <c r="C1473" s="47"/>
      <c r="D1473" s="40"/>
      <c r="E1473" s="40">
        <v>-5.1708504075434822</v>
      </c>
      <c r="F1473" s="25">
        <f>$G$1199</f>
        <v>20</v>
      </c>
    </row>
    <row r="1474" spans="3:6" x14ac:dyDescent="0.25">
      <c r="C1474" s="47"/>
      <c r="D1474" s="40"/>
      <c r="E1474" s="40">
        <v>-5.1276214673822764</v>
      </c>
      <c r="F1474" s="25">
        <f>$G$1199</f>
        <v>20</v>
      </c>
    </row>
    <row r="1475" spans="3:6" x14ac:dyDescent="0.25">
      <c r="C1475" s="47"/>
      <c r="D1475" s="40"/>
      <c r="E1475" s="40">
        <v>-5.1276214673822764</v>
      </c>
      <c r="F1475" s="25">
        <v>0</v>
      </c>
    </row>
    <row r="1476" spans="3:6" x14ac:dyDescent="0.25">
      <c r="C1476" s="47"/>
      <c r="D1476" s="40"/>
      <c r="E1476" s="40">
        <v>-5.0843925272210697</v>
      </c>
      <c r="F1476" s="25">
        <v>0</v>
      </c>
    </row>
    <row r="1477" spans="3:6" x14ac:dyDescent="0.25">
      <c r="C1477" s="47"/>
      <c r="D1477" s="40"/>
      <c r="E1477" s="40">
        <v>-5.0843925272210697</v>
      </c>
      <c r="F1477" s="25">
        <f>$G$1199</f>
        <v>20</v>
      </c>
    </row>
    <row r="1478" spans="3:6" x14ac:dyDescent="0.25">
      <c r="C1478" s="47"/>
      <c r="D1478" s="40"/>
      <c r="E1478" s="40">
        <v>-5.0411635870598639</v>
      </c>
      <c r="F1478" s="25">
        <f>$G$1199</f>
        <v>20</v>
      </c>
    </row>
    <row r="1479" spans="3:6" x14ac:dyDescent="0.25">
      <c r="C1479" s="47"/>
      <c r="D1479" s="40"/>
      <c r="E1479" s="40">
        <v>-5.0411635870598639</v>
      </c>
      <c r="F1479" s="25">
        <v>0</v>
      </c>
    </row>
    <row r="1480" spans="3:6" x14ac:dyDescent="0.25">
      <c r="C1480" s="47"/>
      <c r="D1480" s="40"/>
      <c r="E1480" s="40">
        <v>-4.9979346468986581</v>
      </c>
      <c r="F1480" s="25">
        <v>0</v>
      </c>
    </row>
    <row r="1481" spans="3:6" x14ac:dyDescent="0.25">
      <c r="C1481" s="47"/>
      <c r="D1481" s="40"/>
      <c r="E1481" s="40">
        <v>-4.9979346468986581</v>
      </c>
      <c r="F1481" s="25">
        <f>$G$1199</f>
        <v>20</v>
      </c>
    </row>
    <row r="1482" spans="3:6" x14ac:dyDescent="0.25">
      <c r="C1482" s="47"/>
      <c r="D1482" s="40"/>
      <c r="E1482" s="40">
        <v>-4.9547057067374514</v>
      </c>
      <c r="F1482" s="25">
        <f>$G$1199</f>
        <v>20</v>
      </c>
    </row>
    <row r="1483" spans="3:6" x14ac:dyDescent="0.25">
      <c r="C1483" s="47"/>
      <c r="D1483" s="40"/>
      <c r="E1483" s="40">
        <v>-4.9547057067374514</v>
      </c>
      <c r="F1483" s="25">
        <v>0</v>
      </c>
    </row>
    <row r="1484" spans="3:6" x14ac:dyDescent="0.25">
      <c r="C1484" s="47"/>
      <c r="D1484" s="40"/>
      <c r="E1484" s="40">
        <v>-4.9114767665762455</v>
      </c>
      <c r="F1484" s="25">
        <v>0</v>
      </c>
    </row>
    <row r="1485" spans="3:6" x14ac:dyDescent="0.25">
      <c r="C1485" s="47"/>
      <c r="D1485" s="40"/>
      <c r="E1485" s="40">
        <v>-4.9114767665762455</v>
      </c>
      <c r="F1485" s="25">
        <f>$G$1199</f>
        <v>20</v>
      </c>
    </row>
    <row r="1486" spans="3:6" x14ac:dyDescent="0.25">
      <c r="C1486" s="47"/>
      <c r="D1486" s="40"/>
      <c r="E1486" s="40">
        <v>-4.8682478264150388</v>
      </c>
      <c r="F1486" s="25">
        <f>$G$1199</f>
        <v>20</v>
      </c>
    </row>
    <row r="1487" spans="3:6" x14ac:dyDescent="0.25">
      <c r="C1487" s="47"/>
      <c r="D1487" s="40"/>
      <c r="E1487" s="40">
        <v>-4.8682478264150388</v>
      </c>
      <c r="F1487" s="25">
        <v>0</v>
      </c>
    </row>
    <row r="1488" spans="3:6" x14ac:dyDescent="0.25">
      <c r="C1488" s="47"/>
      <c r="D1488" s="40"/>
      <c r="E1488" s="40">
        <v>-4.825018886253833</v>
      </c>
      <c r="F1488" s="25">
        <v>0</v>
      </c>
    </row>
    <row r="1489" spans="3:6" x14ac:dyDescent="0.25">
      <c r="C1489" s="47"/>
      <c r="D1489" s="40"/>
      <c r="E1489" s="40">
        <v>-4.825018886253833</v>
      </c>
      <c r="F1489" s="25">
        <f>$G$1199</f>
        <v>20</v>
      </c>
    </row>
    <row r="1490" spans="3:6" x14ac:dyDescent="0.25">
      <c r="C1490" s="47"/>
      <c r="D1490" s="40"/>
      <c r="E1490" s="40">
        <v>-4.7817899460926263</v>
      </c>
      <c r="F1490" s="25">
        <f>$G$1199</f>
        <v>20</v>
      </c>
    </row>
    <row r="1491" spans="3:6" x14ac:dyDescent="0.25">
      <c r="C1491" s="47"/>
      <c r="D1491" s="40"/>
      <c r="E1491" s="40">
        <v>-4.7817899460926263</v>
      </c>
      <c r="F1491" s="25">
        <v>0</v>
      </c>
    </row>
    <row r="1492" spans="3:6" x14ac:dyDescent="0.25">
      <c r="C1492" s="47"/>
      <c r="D1492" s="40"/>
      <c r="E1492" s="40">
        <v>-4.7385610059314205</v>
      </c>
      <c r="F1492" s="25">
        <v>0</v>
      </c>
    </row>
    <row r="1493" spans="3:6" x14ac:dyDescent="0.25">
      <c r="C1493" s="47"/>
      <c r="D1493" s="40"/>
      <c r="E1493" s="40">
        <v>-4.7385610059314205</v>
      </c>
      <c r="F1493" s="25">
        <f>$G$1199</f>
        <v>20</v>
      </c>
    </row>
    <row r="1494" spans="3:6" x14ac:dyDescent="0.25">
      <c r="C1494" s="47"/>
      <c r="D1494" s="40"/>
      <c r="E1494" s="40">
        <v>-4.6953320657702138</v>
      </c>
      <c r="F1494" s="25">
        <f>$G$1199</f>
        <v>20</v>
      </c>
    </row>
    <row r="1495" spans="3:6" x14ac:dyDescent="0.25">
      <c r="C1495" s="47"/>
      <c r="D1495" s="40"/>
      <c r="E1495" s="40">
        <v>-4.6953320657702138</v>
      </c>
      <c r="F1495" s="25">
        <v>0</v>
      </c>
    </row>
    <row r="1496" spans="3:6" x14ac:dyDescent="0.25">
      <c r="C1496" s="47"/>
      <c r="D1496" s="40"/>
      <c r="E1496" s="40">
        <v>-4.652103125609008</v>
      </c>
      <c r="F1496" s="25">
        <v>0</v>
      </c>
    </row>
    <row r="1497" spans="3:6" x14ac:dyDescent="0.25">
      <c r="C1497" s="47"/>
      <c r="D1497" s="40"/>
      <c r="E1497" s="40">
        <v>-4.652103125609008</v>
      </c>
      <c r="F1497" s="25">
        <f>$G$1199</f>
        <v>20</v>
      </c>
    </row>
    <row r="1498" spans="3:6" x14ac:dyDescent="0.25">
      <c r="C1498" s="47"/>
      <c r="D1498" s="40"/>
      <c r="E1498" s="40">
        <v>-4.6088741854478021</v>
      </c>
      <c r="F1498" s="25">
        <f>$G$1199</f>
        <v>20</v>
      </c>
    </row>
    <row r="1499" spans="3:6" x14ac:dyDescent="0.25">
      <c r="C1499" s="47"/>
      <c r="D1499" s="40"/>
      <c r="E1499" s="40">
        <v>-4.6088741854478021</v>
      </c>
      <c r="F1499" s="25">
        <v>0</v>
      </c>
    </row>
    <row r="1500" spans="3:6" x14ac:dyDescent="0.25">
      <c r="C1500" s="47"/>
      <c r="D1500" s="40"/>
      <c r="E1500" s="40">
        <v>-4.5656452452865954</v>
      </c>
      <c r="F1500" s="25">
        <v>0</v>
      </c>
    </row>
    <row r="1501" spans="3:6" x14ac:dyDescent="0.25">
      <c r="C1501" s="47"/>
      <c r="D1501" s="40"/>
      <c r="E1501" s="40">
        <v>-4.5656452452865954</v>
      </c>
      <c r="F1501" s="25">
        <f>$G$1199</f>
        <v>20</v>
      </c>
    </row>
    <row r="1502" spans="3:6" x14ac:dyDescent="0.25">
      <c r="C1502" s="47"/>
      <c r="D1502" s="40"/>
      <c r="E1502" s="40">
        <v>-4.5224163051253896</v>
      </c>
      <c r="F1502" s="25">
        <f>$G$1199</f>
        <v>20</v>
      </c>
    </row>
    <row r="1503" spans="3:6" x14ac:dyDescent="0.25">
      <c r="C1503" s="47"/>
      <c r="D1503" s="40"/>
      <c r="E1503" s="40">
        <v>-4.5224163051253896</v>
      </c>
      <c r="F1503" s="25">
        <v>0</v>
      </c>
    </row>
    <row r="1504" spans="3:6" x14ac:dyDescent="0.25">
      <c r="C1504" s="47"/>
      <c r="D1504" s="40"/>
      <c r="E1504" s="40">
        <v>-4.4791873649641829</v>
      </c>
      <c r="F1504" s="25">
        <v>0</v>
      </c>
    </row>
    <row r="1505" spans="3:6" x14ac:dyDescent="0.25">
      <c r="C1505" s="47"/>
      <c r="D1505" s="40"/>
      <c r="E1505" s="40">
        <v>-4.4791873649641829</v>
      </c>
      <c r="F1505" s="25">
        <f>$G$1199</f>
        <v>20</v>
      </c>
    </row>
    <row r="1506" spans="3:6" x14ac:dyDescent="0.25">
      <c r="C1506" s="47"/>
      <c r="D1506" s="40"/>
      <c r="E1506" s="40">
        <v>-4.4359584248029771</v>
      </c>
      <c r="F1506" s="25">
        <f>$G$1199</f>
        <v>20</v>
      </c>
    </row>
    <row r="1507" spans="3:6" x14ac:dyDescent="0.25">
      <c r="C1507" s="47"/>
      <c r="D1507" s="40"/>
      <c r="E1507" s="40">
        <v>-4.4359584248029771</v>
      </c>
      <c r="F1507" s="25">
        <v>0</v>
      </c>
    </row>
    <row r="1508" spans="3:6" x14ac:dyDescent="0.25">
      <c r="C1508" s="47"/>
      <c r="D1508" s="40"/>
      <c r="E1508" s="40">
        <v>-4.3927294846417704</v>
      </c>
      <c r="F1508" s="25">
        <v>0</v>
      </c>
    </row>
    <row r="1509" spans="3:6" x14ac:dyDescent="0.25">
      <c r="C1509" s="47"/>
      <c r="D1509" s="40"/>
      <c r="E1509" s="40">
        <v>-4.3927294846417704</v>
      </c>
      <c r="F1509" s="25">
        <f>$G$1199</f>
        <v>20</v>
      </c>
    </row>
    <row r="1510" spans="3:6" x14ac:dyDescent="0.25">
      <c r="C1510" s="47"/>
      <c r="D1510" s="40"/>
      <c r="E1510" s="40">
        <v>-4.3495005444805646</v>
      </c>
      <c r="F1510" s="25">
        <f>$G$1199</f>
        <v>20</v>
      </c>
    </row>
    <row r="1511" spans="3:6" x14ac:dyDescent="0.25">
      <c r="C1511" s="47"/>
      <c r="D1511" s="40"/>
      <c r="E1511" s="40">
        <v>-4.3495005444805646</v>
      </c>
      <c r="F1511" s="25">
        <v>0</v>
      </c>
    </row>
    <row r="1512" spans="3:6" x14ac:dyDescent="0.25">
      <c r="C1512" s="47"/>
      <c r="D1512" s="40"/>
      <c r="E1512" s="40">
        <v>-4.3062716043193578</v>
      </c>
      <c r="F1512" s="25">
        <v>0</v>
      </c>
    </row>
    <row r="1513" spans="3:6" x14ac:dyDescent="0.25">
      <c r="C1513" s="47"/>
      <c r="D1513" s="40"/>
      <c r="E1513" s="40">
        <v>-4.3062716043193578</v>
      </c>
      <c r="F1513" s="25">
        <f>$G$1199</f>
        <v>20</v>
      </c>
    </row>
    <row r="1514" spans="3:6" x14ac:dyDescent="0.25">
      <c r="C1514" s="47"/>
      <c r="D1514" s="40"/>
      <c r="E1514" s="40">
        <v>-4.263042664158152</v>
      </c>
      <c r="F1514" s="25">
        <f>$G$1199</f>
        <v>20</v>
      </c>
    </row>
    <row r="1515" spans="3:6" x14ac:dyDescent="0.25">
      <c r="C1515" s="47"/>
      <c r="D1515" s="40"/>
      <c r="E1515" s="40">
        <v>-4.263042664158152</v>
      </c>
      <c r="F1515" s="25">
        <v>0</v>
      </c>
    </row>
    <row r="1516" spans="3:6" x14ac:dyDescent="0.25">
      <c r="C1516" s="47"/>
      <c r="D1516" s="40"/>
      <c r="E1516" s="40">
        <v>-4.2198137239969462</v>
      </c>
      <c r="F1516" s="25">
        <v>0</v>
      </c>
    </row>
    <row r="1517" spans="3:6" x14ac:dyDescent="0.25">
      <c r="C1517" s="47"/>
      <c r="D1517" s="40"/>
      <c r="E1517" s="40">
        <v>-4.2198137239969462</v>
      </c>
      <c r="F1517" s="25">
        <f>$G$1199</f>
        <v>20</v>
      </c>
    </row>
    <row r="1518" spans="3:6" x14ac:dyDescent="0.25">
      <c r="C1518" s="47"/>
      <c r="D1518" s="40"/>
      <c r="E1518" s="40">
        <v>-4.1765847838357395</v>
      </c>
      <c r="F1518" s="25">
        <f>$G$1199</f>
        <v>20</v>
      </c>
    </row>
    <row r="1519" spans="3:6" x14ac:dyDescent="0.25">
      <c r="C1519" s="47"/>
      <c r="D1519" s="40"/>
      <c r="E1519" s="40">
        <v>-4.1765847838357395</v>
      </c>
      <c r="F1519" s="25">
        <v>0</v>
      </c>
    </row>
    <row r="1520" spans="3:6" x14ac:dyDescent="0.25">
      <c r="C1520" s="47"/>
      <c r="D1520" s="40"/>
      <c r="E1520" s="40">
        <v>-4.1333558436745337</v>
      </c>
      <c r="F1520" s="25">
        <v>0</v>
      </c>
    </row>
    <row r="1521" spans="3:6" x14ac:dyDescent="0.25">
      <c r="C1521" s="47"/>
      <c r="D1521" s="40"/>
      <c r="E1521" s="40">
        <v>-4.1333558436745337</v>
      </c>
      <c r="F1521" s="25">
        <f>$G$1199</f>
        <v>20</v>
      </c>
    </row>
    <row r="1522" spans="3:6" x14ac:dyDescent="0.25">
      <c r="C1522" s="47"/>
      <c r="D1522" s="40"/>
      <c r="E1522" s="40">
        <v>-4.090126903513327</v>
      </c>
      <c r="F1522" s="25">
        <f>$G$1199</f>
        <v>20</v>
      </c>
    </row>
    <row r="1523" spans="3:6" x14ac:dyDescent="0.25">
      <c r="C1523" s="47"/>
      <c r="D1523" s="40"/>
      <c r="E1523" s="40">
        <v>-4.090126903513327</v>
      </c>
      <c r="F1523" s="25">
        <v>0</v>
      </c>
    </row>
    <row r="1524" spans="3:6" x14ac:dyDescent="0.25">
      <c r="C1524" s="47"/>
      <c r="D1524" s="40"/>
      <c r="E1524" s="40">
        <v>-4.0468979633521212</v>
      </c>
      <c r="F1524" s="25">
        <v>0</v>
      </c>
    </row>
    <row r="1525" spans="3:6" x14ac:dyDescent="0.25">
      <c r="C1525" s="47"/>
      <c r="D1525" s="40"/>
      <c r="E1525" s="40">
        <v>-4.0468979633521212</v>
      </c>
      <c r="F1525" s="25">
        <f>$G$1199</f>
        <v>20</v>
      </c>
    </row>
    <row r="1526" spans="3:6" x14ac:dyDescent="0.25">
      <c r="C1526" s="47"/>
      <c r="D1526" s="40"/>
      <c r="E1526" s="40">
        <v>-4.0036690231909144</v>
      </c>
      <c r="F1526" s="25">
        <f>$G$1199</f>
        <v>20</v>
      </c>
    </row>
    <row r="1527" spans="3:6" x14ac:dyDescent="0.25">
      <c r="C1527" s="47"/>
      <c r="D1527" s="40"/>
      <c r="E1527" s="40">
        <v>-4.0036690231909144</v>
      </c>
      <c r="F1527" s="25">
        <v>0</v>
      </c>
    </row>
    <row r="1528" spans="3:6" x14ac:dyDescent="0.25">
      <c r="C1528" s="47"/>
      <c r="D1528" s="40"/>
      <c r="E1528" s="40">
        <v>-3.9604400830297086</v>
      </c>
      <c r="F1528" s="25">
        <v>0</v>
      </c>
    </row>
    <row r="1529" spans="3:6" x14ac:dyDescent="0.25">
      <c r="C1529" s="47"/>
      <c r="D1529" s="40"/>
      <c r="E1529" s="40">
        <v>-3.9604400830297086</v>
      </c>
      <c r="F1529" s="25">
        <f>$G$1199</f>
        <v>20</v>
      </c>
    </row>
    <row r="1530" spans="3:6" x14ac:dyDescent="0.25">
      <c r="C1530" s="47"/>
      <c r="D1530" s="40"/>
      <c r="E1530" s="40">
        <v>-3.9172111428685024</v>
      </c>
      <c r="F1530" s="25">
        <f>$G$1199</f>
        <v>20</v>
      </c>
    </row>
    <row r="1531" spans="3:6" x14ac:dyDescent="0.25">
      <c r="C1531" s="47"/>
      <c r="D1531" s="40"/>
      <c r="E1531" s="40">
        <v>-3.9172111428685024</v>
      </c>
      <c r="F1531" s="25">
        <v>0</v>
      </c>
    </row>
    <row r="1532" spans="3:6" x14ac:dyDescent="0.25">
      <c r="C1532" s="47"/>
      <c r="D1532" s="40"/>
      <c r="E1532" s="40">
        <v>-3.8739822027072961</v>
      </c>
      <c r="F1532" s="25">
        <v>0</v>
      </c>
    </row>
    <row r="1533" spans="3:6" x14ac:dyDescent="0.25">
      <c r="C1533" s="47"/>
      <c r="D1533" s="40"/>
      <c r="E1533" s="40">
        <v>-3.8739822027072961</v>
      </c>
      <c r="F1533" s="25">
        <f>$G$1199</f>
        <v>20</v>
      </c>
    </row>
    <row r="1534" spans="3:6" x14ac:dyDescent="0.25">
      <c r="C1534" s="47"/>
      <c r="D1534" s="40"/>
      <c r="E1534" s="40">
        <v>-3.8307532625460898</v>
      </c>
      <c r="F1534" s="25">
        <f>$G$1199</f>
        <v>20</v>
      </c>
    </row>
    <row r="1535" spans="3:6" x14ac:dyDescent="0.25">
      <c r="C1535" s="47"/>
      <c r="D1535" s="40"/>
      <c r="E1535" s="40">
        <v>-3.8307532625460898</v>
      </c>
      <c r="F1535" s="25">
        <v>0</v>
      </c>
    </row>
    <row r="1536" spans="3:6" x14ac:dyDescent="0.25">
      <c r="C1536" s="47"/>
      <c r="D1536" s="40"/>
      <c r="E1536" s="40">
        <v>-3.7875243223848836</v>
      </c>
      <c r="F1536" s="25">
        <v>0</v>
      </c>
    </row>
    <row r="1537" spans="3:6" x14ac:dyDescent="0.25">
      <c r="C1537" s="47"/>
      <c r="D1537" s="40"/>
      <c r="E1537" s="40">
        <v>-3.7875243223848836</v>
      </c>
      <c r="F1537" s="25">
        <f>$G$1199</f>
        <v>20</v>
      </c>
    </row>
    <row r="1538" spans="3:6" x14ac:dyDescent="0.25">
      <c r="C1538" s="47"/>
      <c r="D1538" s="40"/>
      <c r="E1538" s="40">
        <v>-3.7442953822236773</v>
      </c>
      <c r="F1538" s="25">
        <f>$G$1199</f>
        <v>20</v>
      </c>
    </row>
    <row r="1539" spans="3:6" x14ac:dyDescent="0.25">
      <c r="C1539" s="47"/>
      <c r="D1539" s="40"/>
      <c r="E1539" s="40">
        <v>-3.7442953822236773</v>
      </c>
      <c r="F1539" s="25">
        <v>0</v>
      </c>
    </row>
    <row r="1540" spans="3:6" x14ac:dyDescent="0.25">
      <c r="C1540" s="47"/>
      <c r="D1540" s="40"/>
      <c r="E1540" s="40">
        <v>-3.701066442062471</v>
      </c>
      <c r="F1540" s="25">
        <v>0</v>
      </c>
    </row>
    <row r="1541" spans="3:6" x14ac:dyDescent="0.25">
      <c r="C1541" s="47"/>
      <c r="D1541" s="40"/>
      <c r="E1541" s="40">
        <v>-3.701066442062471</v>
      </c>
      <c r="F1541" s="25">
        <f>$G$1199</f>
        <v>20</v>
      </c>
    </row>
    <row r="1542" spans="3:6" x14ac:dyDescent="0.25">
      <c r="C1542" s="47"/>
      <c r="D1542" s="40"/>
      <c r="E1542" s="40">
        <v>-3.6578375019012652</v>
      </c>
      <c r="F1542" s="25">
        <f>$G$1199</f>
        <v>20</v>
      </c>
    </row>
    <row r="1543" spans="3:6" x14ac:dyDescent="0.25">
      <c r="C1543" s="47"/>
      <c r="D1543" s="40"/>
      <c r="E1543" s="40">
        <v>-3.6578375019012652</v>
      </c>
      <c r="F1543" s="25">
        <v>0</v>
      </c>
    </row>
    <row r="1544" spans="3:6" x14ac:dyDescent="0.25">
      <c r="C1544" s="47"/>
      <c r="D1544" s="40"/>
      <c r="E1544" s="40">
        <v>-3.614608561740059</v>
      </c>
      <c r="F1544" s="25">
        <v>0</v>
      </c>
    </row>
    <row r="1545" spans="3:6" x14ac:dyDescent="0.25">
      <c r="C1545" s="47"/>
      <c r="D1545" s="40"/>
      <c r="E1545" s="40">
        <v>-3.614608561740059</v>
      </c>
      <c r="F1545" s="25">
        <f>$G$1199</f>
        <v>20</v>
      </c>
    </row>
    <row r="1546" spans="3:6" x14ac:dyDescent="0.25">
      <c r="C1546" s="47"/>
      <c r="D1546" s="40"/>
      <c r="E1546" s="40">
        <v>-3.5713796215788527</v>
      </c>
      <c r="F1546" s="25">
        <f>$G$1199</f>
        <v>20</v>
      </c>
    </row>
    <row r="1547" spans="3:6" x14ac:dyDescent="0.25">
      <c r="C1547" s="47"/>
      <c r="D1547" s="40"/>
      <c r="E1547" s="40">
        <v>-3.5713796215788527</v>
      </c>
      <c r="F1547" s="25">
        <v>0</v>
      </c>
    </row>
    <row r="1548" spans="3:6" x14ac:dyDescent="0.25">
      <c r="C1548" s="47"/>
      <c r="D1548" s="40"/>
      <c r="E1548" s="40">
        <v>-3.5281506814176464</v>
      </c>
      <c r="F1548" s="25">
        <v>0</v>
      </c>
    </row>
    <row r="1549" spans="3:6" x14ac:dyDescent="0.25">
      <c r="C1549" s="47"/>
      <c r="D1549" s="40"/>
      <c r="E1549" s="40">
        <v>-3.5281506814176464</v>
      </c>
      <c r="F1549" s="25">
        <f>$G$1199</f>
        <v>20</v>
      </c>
    </row>
    <row r="1550" spans="3:6" x14ac:dyDescent="0.25">
      <c r="C1550" s="47"/>
      <c r="D1550" s="40"/>
      <c r="E1550" s="40">
        <v>-3.4849217412564402</v>
      </c>
      <c r="F1550" s="25">
        <f>$G$1199</f>
        <v>20</v>
      </c>
    </row>
    <row r="1551" spans="3:6" x14ac:dyDescent="0.25">
      <c r="C1551" s="47"/>
      <c r="D1551" s="40"/>
      <c r="E1551" s="40">
        <v>-3.4849217412564402</v>
      </c>
      <c r="F1551" s="25">
        <v>0</v>
      </c>
    </row>
    <row r="1552" spans="3:6" x14ac:dyDescent="0.25">
      <c r="C1552" s="47"/>
      <c r="D1552" s="40"/>
      <c r="E1552" s="40">
        <v>-3.4609056633891035</v>
      </c>
      <c r="F1552" s="25">
        <v>0</v>
      </c>
    </row>
    <row r="1553" spans="3:6" x14ac:dyDescent="0.25">
      <c r="C1553" s="47"/>
      <c r="D1553" s="40"/>
      <c r="E1553" s="40">
        <v>-3.4609056633891035</v>
      </c>
      <c r="F1553" s="25">
        <f>$G$1199</f>
        <v>20</v>
      </c>
    </row>
    <row r="1554" spans="3:6" x14ac:dyDescent="0.25">
      <c r="C1554" s="47"/>
      <c r="D1554" s="40"/>
      <c r="E1554" s="40">
        <v>-3.4609056633891035</v>
      </c>
      <c r="F1554" s="25">
        <f>$G$1199</f>
        <v>20</v>
      </c>
    </row>
    <row r="1555" spans="3:6" x14ac:dyDescent="0.25">
      <c r="C1555" s="47"/>
      <c r="D1555" s="40"/>
      <c r="E1555" s="40">
        <v>-3.4609056633891035</v>
      </c>
      <c r="F1555" s="25">
        <v>0</v>
      </c>
    </row>
    <row r="1556" spans="3:6" x14ac:dyDescent="0.25">
      <c r="C1556" s="47"/>
      <c r="D1556" s="40"/>
      <c r="E1556" s="40">
        <v>-3.4609056633891035</v>
      </c>
      <c r="F1556" s="25">
        <v>0</v>
      </c>
    </row>
    <row r="1557" spans="3:6" x14ac:dyDescent="0.25">
      <c r="C1557" s="47"/>
      <c r="D1557" s="40"/>
      <c r="E1557" s="40">
        <v>-3.4609056633891035</v>
      </c>
      <c r="F1557" s="25">
        <f>$G$1200</f>
        <v>47</v>
      </c>
    </row>
    <row r="1558" spans="3:6" x14ac:dyDescent="0.25">
      <c r="C1558" s="47"/>
      <c r="D1558" s="40"/>
      <c r="E1558" s="40">
        <v>-3.4176767232278973</v>
      </c>
      <c r="F1558" s="25">
        <f>$G$1200</f>
        <v>47</v>
      </c>
    </row>
    <row r="1559" spans="3:6" x14ac:dyDescent="0.25">
      <c r="C1559" s="47"/>
      <c r="D1559" s="40"/>
      <c r="E1559" s="40">
        <v>-3.4176767232278973</v>
      </c>
      <c r="F1559" s="25">
        <v>0</v>
      </c>
    </row>
    <row r="1560" spans="3:6" x14ac:dyDescent="0.25">
      <c r="C1560" s="47"/>
      <c r="D1560" s="40"/>
      <c r="E1560" s="40">
        <v>-3.374447783066691</v>
      </c>
      <c r="F1560" s="25">
        <v>0</v>
      </c>
    </row>
    <row r="1561" spans="3:6" x14ac:dyDescent="0.25">
      <c r="C1561" s="47"/>
      <c r="D1561" s="40"/>
      <c r="E1561" s="40">
        <v>-3.374447783066691</v>
      </c>
      <c r="F1561" s="25">
        <f>$G$1200</f>
        <v>47</v>
      </c>
    </row>
    <row r="1562" spans="3:6" x14ac:dyDescent="0.25">
      <c r="C1562" s="47"/>
      <c r="D1562" s="40"/>
      <c r="E1562" s="40">
        <v>-3.3312188429054848</v>
      </c>
      <c r="F1562" s="25">
        <f>$G$1200</f>
        <v>47</v>
      </c>
    </row>
    <row r="1563" spans="3:6" x14ac:dyDescent="0.25">
      <c r="C1563" s="47"/>
      <c r="D1563" s="40"/>
      <c r="E1563" s="40">
        <v>-3.3312188429054848</v>
      </c>
      <c r="F1563" s="25">
        <v>0</v>
      </c>
    </row>
    <row r="1564" spans="3:6" x14ac:dyDescent="0.25">
      <c r="C1564" s="47"/>
      <c r="D1564" s="40"/>
      <c r="E1564" s="40">
        <v>-3.2879899027442785</v>
      </c>
      <c r="F1564" s="25">
        <v>0</v>
      </c>
    </row>
    <row r="1565" spans="3:6" x14ac:dyDescent="0.25">
      <c r="C1565" s="47"/>
      <c r="D1565" s="40"/>
      <c r="E1565" s="40">
        <v>-3.2879899027442785</v>
      </c>
      <c r="F1565" s="25">
        <f>$G$1200</f>
        <v>47</v>
      </c>
    </row>
    <row r="1566" spans="3:6" x14ac:dyDescent="0.25">
      <c r="C1566" s="47"/>
      <c r="D1566" s="40"/>
      <c r="E1566" s="40">
        <v>-3.2447609625830727</v>
      </c>
      <c r="F1566" s="25">
        <f>$G$1200</f>
        <v>47</v>
      </c>
    </row>
    <row r="1567" spans="3:6" x14ac:dyDescent="0.25">
      <c r="C1567" s="47"/>
      <c r="D1567" s="40"/>
      <c r="E1567" s="40">
        <v>-3.2447609625830727</v>
      </c>
      <c r="F1567" s="25">
        <v>0</v>
      </c>
    </row>
    <row r="1568" spans="3:6" x14ac:dyDescent="0.25">
      <c r="C1568" s="47"/>
      <c r="D1568" s="40"/>
      <c r="E1568" s="40">
        <v>-3.2015320224218664</v>
      </c>
      <c r="F1568" s="25">
        <v>0</v>
      </c>
    </row>
    <row r="1569" spans="3:6" x14ac:dyDescent="0.25">
      <c r="C1569" s="47"/>
      <c r="D1569" s="40"/>
      <c r="E1569" s="40">
        <v>-3.2015320224218664</v>
      </c>
      <c r="F1569" s="25">
        <f>$G$1200</f>
        <v>47</v>
      </c>
    </row>
    <row r="1570" spans="3:6" x14ac:dyDescent="0.25">
      <c r="C1570" s="47"/>
      <c r="D1570" s="40"/>
      <c r="E1570" s="40">
        <v>-3.1583030822606601</v>
      </c>
      <c r="F1570" s="25">
        <f>$G$1200</f>
        <v>47</v>
      </c>
    </row>
    <row r="1571" spans="3:6" x14ac:dyDescent="0.25">
      <c r="C1571" s="47"/>
      <c r="D1571" s="40"/>
      <c r="E1571" s="40">
        <v>-3.1583030822606601</v>
      </c>
      <c r="F1571" s="25">
        <v>0</v>
      </c>
    </row>
    <row r="1572" spans="3:6" x14ac:dyDescent="0.25">
      <c r="C1572" s="47"/>
      <c r="D1572" s="40"/>
      <c r="E1572" s="40">
        <v>-3.1150741420994539</v>
      </c>
      <c r="F1572" s="25">
        <v>0</v>
      </c>
    </row>
    <row r="1573" spans="3:6" x14ac:dyDescent="0.25">
      <c r="C1573" s="47"/>
      <c r="D1573" s="40"/>
      <c r="E1573" s="40">
        <v>-3.1150741420994539</v>
      </c>
      <c r="F1573" s="25">
        <f>$G$1200</f>
        <v>47</v>
      </c>
    </row>
    <row r="1574" spans="3:6" x14ac:dyDescent="0.25">
      <c r="C1574" s="47"/>
      <c r="D1574" s="40"/>
      <c r="E1574" s="40">
        <v>-3.0718452019382476</v>
      </c>
      <c r="F1574" s="25">
        <f>$G$1200</f>
        <v>47</v>
      </c>
    </row>
    <row r="1575" spans="3:6" x14ac:dyDescent="0.25">
      <c r="C1575" s="47"/>
      <c r="D1575" s="40"/>
      <c r="E1575" s="40">
        <v>-3.0718452019382476</v>
      </c>
      <c r="F1575" s="25">
        <v>0</v>
      </c>
    </row>
    <row r="1576" spans="3:6" x14ac:dyDescent="0.25">
      <c r="C1576" s="47"/>
      <c r="D1576" s="40"/>
      <c r="E1576" s="40">
        <v>-3.0286162617770414</v>
      </c>
      <c r="F1576" s="25">
        <v>0</v>
      </c>
    </row>
    <row r="1577" spans="3:6" x14ac:dyDescent="0.25">
      <c r="C1577" s="47"/>
      <c r="D1577" s="40"/>
      <c r="E1577" s="40">
        <v>-3.0286162617770414</v>
      </c>
      <c r="F1577" s="25">
        <f>$G$1200</f>
        <v>47</v>
      </c>
    </row>
    <row r="1578" spans="3:6" x14ac:dyDescent="0.25">
      <c r="C1578" s="47"/>
      <c r="D1578" s="40"/>
      <c r="E1578" s="40">
        <v>-2.9853873216158351</v>
      </c>
      <c r="F1578" s="25">
        <f>$G$1200</f>
        <v>47</v>
      </c>
    </row>
    <row r="1579" spans="3:6" x14ac:dyDescent="0.25">
      <c r="C1579" s="47"/>
      <c r="D1579" s="40"/>
      <c r="E1579" s="40">
        <v>-2.9853873216158351</v>
      </c>
      <c r="F1579" s="25">
        <v>0</v>
      </c>
    </row>
    <row r="1580" spans="3:6" x14ac:dyDescent="0.25">
      <c r="C1580" s="47"/>
      <c r="D1580" s="40"/>
      <c r="E1580" s="40">
        <v>-2.9421583814546288</v>
      </c>
      <c r="F1580" s="25">
        <v>0</v>
      </c>
    </row>
    <row r="1581" spans="3:6" x14ac:dyDescent="0.25">
      <c r="C1581" s="47"/>
      <c r="D1581" s="40"/>
      <c r="E1581" s="40">
        <v>-2.9421583814546288</v>
      </c>
      <c r="F1581" s="25">
        <f>$G$1200</f>
        <v>47</v>
      </c>
    </row>
    <row r="1582" spans="3:6" x14ac:dyDescent="0.25">
      <c r="C1582" s="47"/>
      <c r="D1582" s="40"/>
      <c r="E1582" s="40">
        <v>-2.8989294412934226</v>
      </c>
      <c r="F1582" s="25">
        <f>$G$1200</f>
        <v>47</v>
      </c>
    </row>
    <row r="1583" spans="3:6" x14ac:dyDescent="0.25">
      <c r="C1583" s="47"/>
      <c r="D1583" s="40"/>
      <c r="E1583" s="40">
        <v>-2.8989294412934226</v>
      </c>
      <c r="F1583" s="25">
        <v>0</v>
      </c>
    </row>
    <row r="1584" spans="3:6" x14ac:dyDescent="0.25">
      <c r="C1584" s="47"/>
      <c r="D1584" s="40"/>
      <c r="E1584" s="40">
        <v>-2.8557005011322167</v>
      </c>
      <c r="F1584" s="25">
        <v>0</v>
      </c>
    </row>
    <row r="1585" spans="3:6" x14ac:dyDescent="0.25">
      <c r="C1585" s="47"/>
      <c r="D1585" s="40"/>
      <c r="E1585" s="40">
        <v>-2.8557005011322167</v>
      </c>
      <c r="F1585" s="25">
        <f>$G$1200</f>
        <v>47</v>
      </c>
    </row>
    <row r="1586" spans="3:6" x14ac:dyDescent="0.25">
      <c r="C1586" s="47"/>
      <c r="D1586" s="40"/>
      <c r="E1586" s="40">
        <v>-2.8124715609710105</v>
      </c>
      <c r="F1586" s="25">
        <f>$G$1200</f>
        <v>47</v>
      </c>
    </row>
    <row r="1587" spans="3:6" x14ac:dyDescent="0.25">
      <c r="C1587" s="47"/>
      <c r="D1587" s="40"/>
      <c r="E1587" s="40">
        <v>-2.8124715609710105</v>
      </c>
      <c r="F1587" s="25">
        <v>0</v>
      </c>
    </row>
    <row r="1588" spans="3:6" x14ac:dyDescent="0.25">
      <c r="C1588" s="47"/>
      <c r="D1588" s="40"/>
      <c r="E1588" s="40">
        <v>-2.7692426208098042</v>
      </c>
      <c r="F1588" s="25">
        <v>0</v>
      </c>
    </row>
    <row r="1589" spans="3:6" x14ac:dyDescent="0.25">
      <c r="C1589" s="47"/>
      <c r="D1589" s="40"/>
      <c r="E1589" s="40">
        <v>-2.7692426208098042</v>
      </c>
      <c r="F1589" s="25">
        <f>$G$1200</f>
        <v>47</v>
      </c>
    </row>
    <row r="1590" spans="3:6" x14ac:dyDescent="0.25">
      <c r="C1590" s="47"/>
      <c r="D1590" s="40"/>
      <c r="E1590" s="40">
        <v>-2.7260136806485979</v>
      </c>
      <c r="F1590" s="25">
        <f>$G$1200</f>
        <v>47</v>
      </c>
    </row>
    <row r="1591" spans="3:6" x14ac:dyDescent="0.25">
      <c r="C1591" s="47"/>
      <c r="D1591" s="40"/>
      <c r="E1591" s="40">
        <v>-2.7260136806485979</v>
      </c>
      <c r="F1591" s="25">
        <v>0</v>
      </c>
    </row>
    <row r="1592" spans="3:6" x14ac:dyDescent="0.25">
      <c r="C1592" s="47"/>
      <c r="D1592" s="40"/>
      <c r="E1592" s="40">
        <v>-2.6827847404873917</v>
      </c>
      <c r="F1592" s="25">
        <v>0</v>
      </c>
    </row>
    <row r="1593" spans="3:6" x14ac:dyDescent="0.25">
      <c r="C1593" s="47"/>
      <c r="D1593" s="40"/>
      <c r="E1593" s="40">
        <v>-2.6827847404873917</v>
      </c>
      <c r="F1593" s="25">
        <f>$G$1200</f>
        <v>47</v>
      </c>
    </row>
    <row r="1594" spans="3:6" x14ac:dyDescent="0.25">
      <c r="C1594" s="47"/>
      <c r="D1594" s="40"/>
      <c r="E1594" s="40">
        <v>-2.6395558003261854</v>
      </c>
      <c r="F1594" s="25">
        <f>$G$1200</f>
        <v>47</v>
      </c>
    </row>
    <row r="1595" spans="3:6" x14ac:dyDescent="0.25">
      <c r="C1595" s="47"/>
      <c r="D1595" s="40"/>
      <c r="E1595" s="40">
        <v>-2.6395558003261854</v>
      </c>
      <c r="F1595" s="25">
        <v>0</v>
      </c>
    </row>
    <row r="1596" spans="3:6" x14ac:dyDescent="0.25">
      <c r="C1596" s="47"/>
      <c r="D1596" s="40"/>
      <c r="E1596" s="40">
        <v>-2.5963268601649792</v>
      </c>
      <c r="F1596" s="25">
        <v>0</v>
      </c>
    </row>
    <row r="1597" spans="3:6" x14ac:dyDescent="0.25">
      <c r="C1597" s="47"/>
      <c r="D1597" s="40"/>
      <c r="E1597" s="40">
        <v>-2.5963268601649792</v>
      </c>
      <c r="F1597" s="25">
        <f>$G$1200</f>
        <v>47</v>
      </c>
    </row>
    <row r="1598" spans="3:6" x14ac:dyDescent="0.25">
      <c r="C1598" s="47"/>
      <c r="D1598" s="40"/>
      <c r="E1598" s="40">
        <v>-2.5530979200037729</v>
      </c>
      <c r="F1598" s="25">
        <f>$G$1200</f>
        <v>47</v>
      </c>
    </row>
    <row r="1599" spans="3:6" x14ac:dyDescent="0.25">
      <c r="C1599" s="47"/>
      <c r="D1599" s="40"/>
      <c r="E1599" s="40">
        <v>-2.5530979200037729</v>
      </c>
      <c r="F1599" s="25">
        <v>0</v>
      </c>
    </row>
    <row r="1600" spans="3:6" x14ac:dyDescent="0.25">
      <c r="C1600" s="47"/>
      <c r="D1600" s="40"/>
      <c r="E1600" s="40">
        <v>-2.5098689798425666</v>
      </c>
      <c r="F1600" s="25">
        <v>0</v>
      </c>
    </row>
    <row r="1601" spans="3:6" x14ac:dyDescent="0.25">
      <c r="C1601" s="47"/>
      <c r="D1601" s="40"/>
      <c r="E1601" s="40">
        <v>-2.5098689798425666</v>
      </c>
      <c r="F1601" s="25">
        <f>$G$1200</f>
        <v>47</v>
      </c>
    </row>
    <row r="1602" spans="3:6" x14ac:dyDescent="0.25">
      <c r="C1602" s="47"/>
      <c r="D1602" s="40"/>
      <c r="E1602" s="40">
        <v>-2.4666400396813608</v>
      </c>
      <c r="F1602" s="25">
        <f>$G$1200</f>
        <v>47</v>
      </c>
    </row>
    <row r="1603" spans="3:6" x14ac:dyDescent="0.25">
      <c r="C1603" s="47"/>
      <c r="D1603" s="40"/>
      <c r="E1603" s="40">
        <v>-2.4666400396813608</v>
      </c>
      <c r="F1603" s="25">
        <v>0</v>
      </c>
    </row>
    <row r="1604" spans="3:6" x14ac:dyDescent="0.25">
      <c r="C1604" s="47"/>
      <c r="D1604" s="40"/>
      <c r="E1604" s="40">
        <v>-2.4234110995201545</v>
      </c>
      <c r="F1604" s="25">
        <v>0</v>
      </c>
    </row>
    <row r="1605" spans="3:6" x14ac:dyDescent="0.25">
      <c r="C1605" s="47"/>
      <c r="D1605" s="40"/>
      <c r="E1605" s="40">
        <v>-2.4234110995201545</v>
      </c>
      <c r="F1605" s="25">
        <f>$G$1200</f>
        <v>47</v>
      </c>
    </row>
    <row r="1606" spans="3:6" x14ac:dyDescent="0.25">
      <c r="C1606" s="47"/>
      <c r="D1606" s="40"/>
      <c r="E1606" s="40">
        <v>-2.3801821593589483</v>
      </c>
      <c r="F1606" s="25">
        <f>$G$1200</f>
        <v>47</v>
      </c>
    </row>
    <row r="1607" spans="3:6" x14ac:dyDescent="0.25">
      <c r="C1607" s="47"/>
      <c r="D1607" s="40"/>
      <c r="E1607" s="40">
        <v>-2.3801821593589483</v>
      </c>
      <c r="F1607" s="25">
        <v>0</v>
      </c>
    </row>
    <row r="1608" spans="3:6" x14ac:dyDescent="0.25">
      <c r="C1608" s="47"/>
      <c r="D1608" s="40"/>
      <c r="E1608" s="40">
        <v>-2.336953219197742</v>
      </c>
      <c r="F1608" s="25">
        <v>0</v>
      </c>
    </row>
    <row r="1609" spans="3:6" x14ac:dyDescent="0.25">
      <c r="C1609" s="47"/>
      <c r="D1609" s="40"/>
      <c r="E1609" s="40">
        <v>-2.336953219197742</v>
      </c>
      <c r="F1609" s="25">
        <f>$G$1200</f>
        <v>47</v>
      </c>
    </row>
    <row r="1610" spans="3:6" x14ac:dyDescent="0.25">
      <c r="C1610" s="47"/>
      <c r="D1610" s="40"/>
      <c r="E1610" s="40">
        <v>-2.2937242790365358</v>
      </c>
      <c r="F1610" s="25">
        <f>$G$1200</f>
        <v>47</v>
      </c>
    </row>
    <row r="1611" spans="3:6" x14ac:dyDescent="0.25">
      <c r="C1611" s="47"/>
      <c r="D1611" s="40"/>
      <c r="E1611" s="40">
        <v>-2.2937242790365358</v>
      </c>
      <c r="F1611" s="25">
        <v>0</v>
      </c>
    </row>
    <row r="1612" spans="3:6" x14ac:dyDescent="0.25">
      <c r="C1612" s="47"/>
      <c r="D1612" s="40"/>
      <c r="E1612" s="40">
        <v>-2.2504953388753295</v>
      </c>
      <c r="F1612" s="25">
        <v>0</v>
      </c>
    </row>
    <row r="1613" spans="3:6" x14ac:dyDescent="0.25">
      <c r="C1613" s="47"/>
      <c r="D1613" s="40"/>
      <c r="E1613" s="40">
        <v>-2.2504953388753295</v>
      </c>
      <c r="F1613" s="25">
        <f>$G$1200</f>
        <v>47</v>
      </c>
    </row>
    <row r="1614" spans="3:6" x14ac:dyDescent="0.25">
      <c r="C1614" s="47"/>
      <c r="D1614" s="40"/>
      <c r="E1614" s="40">
        <v>-2.2072663987141232</v>
      </c>
      <c r="F1614" s="25">
        <f>$G$1200</f>
        <v>47</v>
      </c>
    </row>
    <row r="1615" spans="3:6" x14ac:dyDescent="0.25">
      <c r="C1615" s="47"/>
      <c r="D1615" s="40"/>
      <c r="E1615" s="40">
        <v>-2.2072663987141232</v>
      </c>
      <c r="F1615" s="25">
        <v>0</v>
      </c>
    </row>
    <row r="1616" spans="3:6" x14ac:dyDescent="0.25">
      <c r="C1616" s="47"/>
      <c r="D1616" s="40"/>
      <c r="E1616" s="40">
        <v>-2.164037458552917</v>
      </c>
      <c r="F1616" s="25">
        <v>0</v>
      </c>
    </row>
    <row r="1617" spans="3:6" x14ac:dyDescent="0.25">
      <c r="C1617" s="47"/>
      <c r="D1617" s="40"/>
      <c r="E1617" s="40">
        <v>-2.164037458552917</v>
      </c>
      <c r="F1617" s="25">
        <f>$G$1200</f>
        <v>47</v>
      </c>
    </row>
    <row r="1618" spans="3:6" x14ac:dyDescent="0.25">
      <c r="C1618" s="47"/>
      <c r="D1618" s="40"/>
      <c r="E1618" s="40">
        <v>-2.1208085183917107</v>
      </c>
      <c r="F1618" s="25">
        <f>$G$1200</f>
        <v>47</v>
      </c>
    </row>
    <row r="1619" spans="3:6" x14ac:dyDescent="0.25">
      <c r="C1619" s="47"/>
      <c r="D1619" s="40"/>
      <c r="E1619" s="40">
        <v>-2.1208085183917107</v>
      </c>
      <c r="F1619" s="25">
        <v>0</v>
      </c>
    </row>
    <row r="1620" spans="3:6" x14ac:dyDescent="0.25">
      <c r="C1620" s="47"/>
      <c r="D1620" s="40"/>
      <c r="E1620" s="40">
        <v>-2.0775795782305044</v>
      </c>
      <c r="F1620" s="25">
        <v>0</v>
      </c>
    </row>
    <row r="1621" spans="3:6" x14ac:dyDescent="0.25">
      <c r="C1621" s="47"/>
      <c r="D1621" s="40"/>
      <c r="E1621" s="40">
        <v>-2.0775795782305044</v>
      </c>
      <c r="F1621" s="25">
        <f>$G$1200</f>
        <v>47</v>
      </c>
    </row>
    <row r="1622" spans="3:6" x14ac:dyDescent="0.25">
      <c r="C1622" s="47"/>
      <c r="D1622" s="40"/>
      <c r="E1622" s="40">
        <v>-2.0343506380692986</v>
      </c>
      <c r="F1622" s="25">
        <f>$G$1200</f>
        <v>47</v>
      </c>
    </row>
    <row r="1623" spans="3:6" x14ac:dyDescent="0.25">
      <c r="C1623" s="47"/>
      <c r="D1623" s="40"/>
      <c r="E1623" s="40">
        <v>-2.0343506380692986</v>
      </c>
      <c r="F1623" s="25">
        <v>0</v>
      </c>
    </row>
    <row r="1624" spans="3:6" x14ac:dyDescent="0.25">
      <c r="C1624" s="47"/>
      <c r="D1624" s="40"/>
      <c r="E1624" s="40">
        <v>-1.9911216979080921</v>
      </c>
      <c r="F1624" s="25">
        <v>0</v>
      </c>
    </row>
    <row r="1625" spans="3:6" x14ac:dyDescent="0.25">
      <c r="C1625" s="47"/>
      <c r="D1625" s="40"/>
      <c r="E1625" s="40">
        <v>-1.9911216979080921</v>
      </c>
      <c r="F1625" s="25">
        <f>$G$1200</f>
        <v>47</v>
      </c>
    </row>
    <row r="1626" spans="3:6" x14ac:dyDescent="0.25">
      <c r="C1626" s="47"/>
      <c r="D1626" s="40"/>
      <c r="E1626" s="40">
        <v>-1.9478927577468861</v>
      </c>
      <c r="F1626" s="25">
        <f>$G$1200</f>
        <v>47</v>
      </c>
    </row>
    <row r="1627" spans="3:6" x14ac:dyDescent="0.25">
      <c r="C1627" s="47"/>
      <c r="D1627" s="40"/>
      <c r="E1627" s="40">
        <v>-1.9478927577468861</v>
      </c>
      <c r="F1627" s="25">
        <v>0</v>
      </c>
    </row>
    <row r="1628" spans="3:6" x14ac:dyDescent="0.25">
      <c r="C1628" s="47"/>
      <c r="D1628" s="40"/>
      <c r="E1628" s="40">
        <v>-1.9046638175856798</v>
      </c>
      <c r="F1628" s="25">
        <v>0</v>
      </c>
    </row>
    <row r="1629" spans="3:6" x14ac:dyDescent="0.25">
      <c r="C1629" s="47"/>
      <c r="D1629" s="40"/>
      <c r="E1629" s="40">
        <v>-1.9046638175856798</v>
      </c>
      <c r="F1629" s="25">
        <f>$G$1200</f>
        <v>47</v>
      </c>
    </row>
    <row r="1630" spans="3:6" x14ac:dyDescent="0.25">
      <c r="C1630" s="47"/>
      <c r="D1630" s="40"/>
      <c r="E1630" s="40">
        <v>-1.8614348774244736</v>
      </c>
      <c r="F1630" s="25">
        <f>$G$1200</f>
        <v>47</v>
      </c>
    </row>
    <row r="1631" spans="3:6" x14ac:dyDescent="0.25">
      <c r="C1631" s="47"/>
      <c r="D1631" s="40"/>
      <c r="E1631" s="40">
        <v>-1.8614348774244736</v>
      </c>
      <c r="F1631" s="25">
        <v>0</v>
      </c>
    </row>
    <row r="1632" spans="3:6" x14ac:dyDescent="0.25">
      <c r="C1632" s="47"/>
      <c r="D1632" s="40"/>
      <c r="E1632" s="40">
        <v>-1.8182059372632673</v>
      </c>
      <c r="F1632" s="25">
        <v>0</v>
      </c>
    </row>
    <row r="1633" spans="3:6" x14ac:dyDescent="0.25">
      <c r="C1633" s="47"/>
      <c r="D1633" s="40"/>
      <c r="E1633" s="40">
        <v>-1.8182059372632673</v>
      </c>
      <c r="F1633" s="25">
        <f>$G$1200</f>
        <v>47</v>
      </c>
    </row>
    <row r="1634" spans="3:6" x14ac:dyDescent="0.25">
      <c r="C1634" s="47"/>
      <c r="D1634" s="40"/>
      <c r="E1634" s="40">
        <v>-1.7749769971020612</v>
      </c>
      <c r="F1634" s="25">
        <f>$G$1200</f>
        <v>47</v>
      </c>
    </row>
    <row r="1635" spans="3:6" x14ac:dyDescent="0.25">
      <c r="C1635" s="47"/>
      <c r="D1635" s="40"/>
      <c r="E1635" s="40">
        <v>-1.7749769971020612</v>
      </c>
      <c r="F1635" s="25">
        <v>0</v>
      </c>
    </row>
    <row r="1636" spans="3:6" x14ac:dyDescent="0.25">
      <c r="C1636" s="47"/>
      <c r="D1636" s="40"/>
      <c r="E1636" s="40">
        <v>-1.731748056940855</v>
      </c>
      <c r="F1636" s="25">
        <v>0</v>
      </c>
    </row>
    <row r="1637" spans="3:6" x14ac:dyDescent="0.25">
      <c r="C1637" s="47"/>
      <c r="D1637" s="40"/>
      <c r="E1637" s="40">
        <v>-1.731748056940855</v>
      </c>
      <c r="F1637" s="25">
        <f>$G$1200</f>
        <v>47</v>
      </c>
    </row>
    <row r="1638" spans="3:6" x14ac:dyDescent="0.25">
      <c r="C1638" s="47"/>
      <c r="D1638" s="40"/>
      <c r="E1638" s="40">
        <v>-1.6885191167796487</v>
      </c>
      <c r="F1638" s="25">
        <f>$G$1200</f>
        <v>47</v>
      </c>
    </row>
    <row r="1639" spans="3:6" x14ac:dyDescent="0.25">
      <c r="C1639" s="47"/>
      <c r="D1639" s="40"/>
      <c r="E1639" s="40">
        <v>-1.6885191167796487</v>
      </c>
      <c r="F1639" s="25">
        <v>0</v>
      </c>
    </row>
    <row r="1640" spans="3:6" x14ac:dyDescent="0.25">
      <c r="C1640" s="47"/>
      <c r="D1640" s="40"/>
      <c r="E1640" s="40">
        <v>-1.6452901766184425</v>
      </c>
      <c r="F1640" s="25">
        <v>0</v>
      </c>
    </row>
    <row r="1641" spans="3:6" x14ac:dyDescent="0.25">
      <c r="C1641" s="47"/>
      <c r="D1641" s="40"/>
      <c r="E1641" s="40">
        <v>-1.6452901766184425</v>
      </c>
      <c r="F1641" s="25">
        <f>$G$1200</f>
        <v>47</v>
      </c>
    </row>
    <row r="1642" spans="3:6" x14ac:dyDescent="0.25">
      <c r="C1642" s="47"/>
      <c r="D1642" s="40"/>
      <c r="E1642" s="40">
        <v>-1.6020612364572362</v>
      </c>
      <c r="F1642" s="25">
        <f>$G$1200</f>
        <v>47</v>
      </c>
    </row>
    <row r="1643" spans="3:6" x14ac:dyDescent="0.25">
      <c r="C1643" s="47"/>
      <c r="D1643" s="40"/>
      <c r="E1643" s="40">
        <v>-1.6020612364572362</v>
      </c>
      <c r="F1643" s="25">
        <v>0</v>
      </c>
    </row>
    <row r="1644" spans="3:6" x14ac:dyDescent="0.25">
      <c r="C1644" s="47"/>
      <c r="D1644" s="40"/>
      <c r="E1644" s="40">
        <v>-1.5588322962960302</v>
      </c>
      <c r="F1644" s="25">
        <v>0</v>
      </c>
    </row>
    <row r="1645" spans="3:6" x14ac:dyDescent="0.25">
      <c r="C1645" s="47"/>
      <c r="D1645" s="40"/>
      <c r="E1645" s="40">
        <v>-1.5588322962960302</v>
      </c>
      <c r="F1645" s="25">
        <f>$G$1200</f>
        <v>47</v>
      </c>
    </row>
    <row r="1646" spans="3:6" x14ac:dyDescent="0.25">
      <c r="C1646" s="47"/>
      <c r="D1646" s="40"/>
      <c r="E1646" s="40">
        <v>-1.5156033561348239</v>
      </c>
      <c r="F1646" s="25">
        <f>$G$1200</f>
        <v>47</v>
      </c>
    </row>
    <row r="1647" spans="3:6" x14ac:dyDescent="0.25">
      <c r="C1647" s="47"/>
      <c r="D1647" s="40"/>
      <c r="E1647" s="40">
        <v>-1.5156033561348239</v>
      </c>
      <c r="F1647" s="25">
        <v>0</v>
      </c>
    </row>
    <row r="1648" spans="3:6" x14ac:dyDescent="0.25">
      <c r="C1648" s="47"/>
      <c r="D1648" s="40"/>
      <c r="E1648" s="40">
        <v>-1.4723744159736176</v>
      </c>
      <c r="F1648" s="25">
        <v>0</v>
      </c>
    </row>
    <row r="1649" spans="3:6" x14ac:dyDescent="0.25">
      <c r="C1649" s="47"/>
      <c r="D1649" s="40"/>
      <c r="E1649" s="40">
        <v>-1.4723744159736176</v>
      </c>
      <c r="F1649" s="25">
        <f>$G$1200</f>
        <v>47</v>
      </c>
    </row>
    <row r="1650" spans="3:6" x14ac:dyDescent="0.25">
      <c r="C1650" s="47"/>
      <c r="D1650" s="40"/>
      <c r="E1650" s="40">
        <v>-1.4291454758124114</v>
      </c>
      <c r="F1650" s="25">
        <f>$G$1200</f>
        <v>47</v>
      </c>
    </row>
    <row r="1651" spans="3:6" x14ac:dyDescent="0.25">
      <c r="C1651" s="47"/>
      <c r="D1651" s="40"/>
      <c r="E1651" s="40">
        <v>-1.4291454758124114</v>
      </c>
      <c r="F1651" s="25">
        <v>0</v>
      </c>
    </row>
    <row r="1652" spans="3:6" x14ac:dyDescent="0.25">
      <c r="C1652" s="47"/>
      <c r="D1652" s="40"/>
      <c r="E1652" s="40">
        <v>-1.3859165356512051</v>
      </c>
      <c r="F1652" s="25">
        <v>0</v>
      </c>
    </row>
    <row r="1653" spans="3:6" x14ac:dyDescent="0.25">
      <c r="C1653" s="47"/>
      <c r="D1653" s="40"/>
      <c r="E1653" s="40">
        <v>-1.3859165356512051</v>
      </c>
      <c r="F1653" s="25">
        <f>$G$1200</f>
        <v>47</v>
      </c>
    </row>
    <row r="1654" spans="3:6" x14ac:dyDescent="0.25">
      <c r="C1654" s="47"/>
      <c r="D1654" s="40"/>
      <c r="E1654" s="40">
        <v>-1.3426875954899991</v>
      </c>
      <c r="F1654" s="25">
        <f>$G$1200</f>
        <v>47</v>
      </c>
    </row>
    <row r="1655" spans="3:6" x14ac:dyDescent="0.25">
      <c r="C1655" s="47"/>
      <c r="D1655" s="40"/>
      <c r="E1655" s="40">
        <v>-1.3426875954899991</v>
      </c>
      <c r="F1655" s="25">
        <v>0</v>
      </c>
    </row>
    <row r="1656" spans="3:6" x14ac:dyDescent="0.25">
      <c r="C1656" s="47"/>
      <c r="D1656" s="40"/>
      <c r="E1656" s="40">
        <v>-1.2994586553287928</v>
      </c>
      <c r="F1656" s="25">
        <v>0</v>
      </c>
    </row>
    <row r="1657" spans="3:6" x14ac:dyDescent="0.25">
      <c r="C1657" s="47"/>
      <c r="D1657" s="40"/>
      <c r="E1657" s="40">
        <v>-1.2994586553287928</v>
      </c>
      <c r="F1657" s="25">
        <f>$G$1200</f>
        <v>47</v>
      </c>
    </row>
    <row r="1658" spans="3:6" x14ac:dyDescent="0.25">
      <c r="C1658" s="47"/>
      <c r="D1658" s="40"/>
      <c r="E1658" s="40">
        <v>-1.2562297151675865</v>
      </c>
      <c r="F1658" s="25">
        <f>$G$1200</f>
        <v>47</v>
      </c>
    </row>
    <row r="1659" spans="3:6" x14ac:dyDescent="0.25">
      <c r="C1659" s="47"/>
      <c r="D1659" s="40"/>
      <c r="E1659" s="40">
        <v>-1.2562297151675865</v>
      </c>
      <c r="F1659" s="25">
        <v>0</v>
      </c>
    </row>
    <row r="1660" spans="3:6" x14ac:dyDescent="0.25">
      <c r="C1660" s="47"/>
      <c r="D1660" s="40"/>
      <c r="E1660" s="40">
        <v>-1.2130007750063803</v>
      </c>
      <c r="F1660" s="25">
        <v>0</v>
      </c>
    </row>
    <row r="1661" spans="3:6" x14ac:dyDescent="0.25">
      <c r="C1661" s="47"/>
      <c r="D1661" s="40"/>
      <c r="E1661" s="40">
        <v>-1.2130007750063803</v>
      </c>
      <c r="F1661" s="25">
        <f>$G$1200</f>
        <v>47</v>
      </c>
    </row>
    <row r="1662" spans="3:6" x14ac:dyDescent="0.25">
      <c r="C1662" s="47"/>
      <c r="D1662" s="40"/>
      <c r="E1662" s="40">
        <v>-1.1697718348451742</v>
      </c>
      <c r="F1662" s="25">
        <f>$G$1200</f>
        <v>47</v>
      </c>
    </row>
    <row r="1663" spans="3:6" x14ac:dyDescent="0.25">
      <c r="C1663" s="47"/>
      <c r="D1663" s="40"/>
      <c r="E1663" s="40">
        <v>-1.1697718348451742</v>
      </c>
      <c r="F1663" s="25">
        <v>0</v>
      </c>
    </row>
    <row r="1664" spans="3:6" x14ac:dyDescent="0.25">
      <c r="C1664" s="47"/>
      <c r="D1664" s="40"/>
      <c r="E1664" s="40">
        <v>-1.126542894683968</v>
      </c>
      <c r="F1664" s="25">
        <v>0</v>
      </c>
    </row>
    <row r="1665" spans="3:6" x14ac:dyDescent="0.25">
      <c r="C1665" s="47"/>
      <c r="D1665" s="40"/>
      <c r="E1665" s="40">
        <v>-1.126542894683968</v>
      </c>
      <c r="F1665" s="25">
        <f>$G$1200</f>
        <v>47</v>
      </c>
    </row>
    <row r="1666" spans="3:6" x14ac:dyDescent="0.25">
      <c r="C1666" s="47"/>
      <c r="D1666" s="40"/>
      <c r="E1666" s="40">
        <v>-1.0833139545227617</v>
      </c>
      <c r="F1666" s="25">
        <f>$G$1200</f>
        <v>47</v>
      </c>
    </row>
    <row r="1667" spans="3:6" x14ac:dyDescent="0.25">
      <c r="C1667" s="47"/>
      <c r="D1667" s="40"/>
      <c r="E1667" s="40">
        <v>-1.0833139545227617</v>
      </c>
      <c r="F1667" s="25">
        <v>0</v>
      </c>
    </row>
    <row r="1668" spans="3:6" x14ac:dyDescent="0.25">
      <c r="C1668" s="47"/>
      <c r="D1668" s="40"/>
      <c r="E1668" s="40">
        <v>-1.0592978766554251</v>
      </c>
      <c r="F1668" s="25">
        <v>0</v>
      </c>
    </row>
    <row r="1669" spans="3:6" x14ac:dyDescent="0.25">
      <c r="C1669" s="47"/>
      <c r="D1669" s="40"/>
      <c r="E1669" s="40">
        <v>-1.0592978766554251</v>
      </c>
      <c r="F1669" s="25">
        <f>$G$1200</f>
        <v>47</v>
      </c>
    </row>
    <row r="1670" spans="3:6" x14ac:dyDescent="0.25">
      <c r="C1670" s="47"/>
      <c r="D1670" s="40"/>
      <c r="E1670" s="40">
        <v>-1.0592978766554251</v>
      </c>
      <c r="F1670" s="25">
        <f>$G$1200</f>
        <v>47</v>
      </c>
    </row>
    <row r="1671" spans="3:6" x14ac:dyDescent="0.25">
      <c r="C1671" s="47"/>
      <c r="D1671" s="40"/>
      <c r="E1671" s="40">
        <v>-1.0592978766554251</v>
      </c>
      <c r="F1671" s="25">
        <v>0</v>
      </c>
    </row>
    <row r="1672" spans="3:6" x14ac:dyDescent="0.25">
      <c r="C1672" s="47"/>
      <c r="D1672" s="40"/>
      <c r="E1672" s="40">
        <v>-1.0592978766554251</v>
      </c>
      <c r="F1672" s="25">
        <v>0</v>
      </c>
    </row>
    <row r="1673" spans="3:6" x14ac:dyDescent="0.25">
      <c r="C1673" s="47"/>
      <c r="D1673" s="40"/>
      <c r="E1673" s="40">
        <v>-1.0592978766554251</v>
      </c>
      <c r="F1673" s="25">
        <f>$G$1201</f>
        <v>60</v>
      </c>
    </row>
    <row r="1674" spans="3:6" x14ac:dyDescent="0.25">
      <c r="C1674" s="47"/>
      <c r="D1674" s="40"/>
      <c r="E1674" s="40">
        <v>-1.0160689364942188</v>
      </c>
      <c r="F1674" s="25">
        <f>$G$1201</f>
        <v>60</v>
      </c>
    </row>
    <row r="1675" spans="3:6" x14ac:dyDescent="0.25">
      <c r="C1675" s="47"/>
      <c r="D1675" s="40"/>
      <c r="E1675" s="40">
        <v>-1.0160689364942188</v>
      </c>
      <c r="F1675" s="25">
        <v>0</v>
      </c>
    </row>
    <row r="1676" spans="3:6" x14ac:dyDescent="0.25">
      <c r="C1676" s="47"/>
      <c r="D1676" s="40"/>
      <c r="E1676" s="40">
        <v>-0.97283999633301266</v>
      </c>
      <c r="F1676" s="25">
        <v>0</v>
      </c>
    </row>
    <row r="1677" spans="3:6" x14ac:dyDescent="0.25">
      <c r="C1677" s="47"/>
      <c r="D1677" s="40"/>
      <c r="E1677" s="40">
        <v>-0.97283999633301266</v>
      </c>
      <c r="F1677" s="25">
        <f>$G$1201</f>
        <v>60</v>
      </c>
    </row>
    <row r="1678" spans="3:6" x14ac:dyDescent="0.25">
      <c r="C1678" s="47"/>
      <c r="D1678" s="40"/>
      <c r="E1678" s="40">
        <v>-0.92961105617180639</v>
      </c>
      <c r="F1678" s="25">
        <f>$G$1201</f>
        <v>60</v>
      </c>
    </row>
    <row r="1679" spans="3:6" x14ac:dyDescent="0.25">
      <c r="C1679" s="47"/>
      <c r="D1679" s="40"/>
      <c r="E1679" s="40">
        <v>-0.92961105617180639</v>
      </c>
      <c r="F1679" s="25">
        <v>0</v>
      </c>
    </row>
    <row r="1680" spans="3:6" x14ac:dyDescent="0.25">
      <c r="C1680" s="47"/>
      <c r="D1680" s="40"/>
      <c r="E1680" s="40">
        <v>-0.88638211601060024</v>
      </c>
      <c r="F1680" s="25">
        <v>0</v>
      </c>
    </row>
    <row r="1681" spans="3:6" x14ac:dyDescent="0.25">
      <c r="C1681" s="47"/>
      <c r="D1681" s="40"/>
      <c r="E1681" s="40">
        <v>-0.88638211601060024</v>
      </c>
      <c r="F1681" s="25">
        <f>$G$1201</f>
        <v>60</v>
      </c>
    </row>
    <row r="1682" spans="3:6" x14ac:dyDescent="0.25">
      <c r="C1682" s="47"/>
      <c r="D1682" s="40"/>
      <c r="E1682" s="40">
        <v>-0.84315317584939398</v>
      </c>
      <c r="F1682" s="25">
        <f>$G$1201</f>
        <v>60</v>
      </c>
    </row>
    <row r="1683" spans="3:6" x14ac:dyDescent="0.25">
      <c r="C1683" s="47"/>
      <c r="D1683" s="40"/>
      <c r="E1683" s="40">
        <v>-0.84315317584939398</v>
      </c>
      <c r="F1683" s="25">
        <v>0</v>
      </c>
    </row>
    <row r="1684" spans="3:6" x14ac:dyDescent="0.25">
      <c r="C1684" s="47"/>
      <c r="D1684" s="40"/>
      <c r="E1684" s="40">
        <v>-0.79992423568818782</v>
      </c>
      <c r="F1684" s="25">
        <v>0</v>
      </c>
    </row>
    <row r="1685" spans="3:6" x14ac:dyDescent="0.25">
      <c r="C1685" s="47"/>
      <c r="D1685" s="40"/>
      <c r="E1685" s="40">
        <v>-0.79992423568818782</v>
      </c>
      <c r="F1685" s="25">
        <f>$G$1201</f>
        <v>60</v>
      </c>
    </row>
    <row r="1686" spans="3:6" x14ac:dyDescent="0.25">
      <c r="C1686" s="47"/>
      <c r="D1686" s="40"/>
      <c r="E1686" s="40">
        <v>-0.75669529552698156</v>
      </c>
      <c r="F1686" s="25">
        <f>$G$1201</f>
        <v>60</v>
      </c>
    </row>
    <row r="1687" spans="3:6" x14ac:dyDescent="0.25">
      <c r="C1687" s="47"/>
      <c r="D1687" s="40"/>
      <c r="E1687" s="40">
        <v>-0.75669529552698156</v>
      </c>
      <c r="F1687" s="25">
        <v>0</v>
      </c>
    </row>
    <row r="1688" spans="3:6" x14ac:dyDescent="0.25">
      <c r="C1688" s="47"/>
      <c r="D1688" s="40"/>
      <c r="E1688" s="40">
        <v>-0.71346635536577541</v>
      </c>
      <c r="F1688" s="25">
        <v>0</v>
      </c>
    </row>
    <row r="1689" spans="3:6" x14ac:dyDescent="0.25">
      <c r="C1689" s="47"/>
      <c r="D1689" s="40"/>
      <c r="E1689" s="40">
        <v>-0.71346635536577541</v>
      </c>
      <c r="F1689" s="25">
        <f>$G$1201</f>
        <v>60</v>
      </c>
    </row>
    <row r="1690" spans="3:6" x14ac:dyDescent="0.25">
      <c r="C1690" s="47"/>
      <c r="D1690" s="40"/>
      <c r="E1690" s="40">
        <v>-0.67023741520456914</v>
      </c>
      <c r="F1690" s="25">
        <f>$G$1201</f>
        <v>60</v>
      </c>
    </row>
    <row r="1691" spans="3:6" x14ac:dyDescent="0.25">
      <c r="C1691" s="47"/>
      <c r="D1691" s="40"/>
      <c r="E1691" s="40">
        <v>-0.67023741520456914</v>
      </c>
      <c r="F1691" s="25">
        <v>0</v>
      </c>
    </row>
    <row r="1692" spans="3:6" x14ac:dyDescent="0.25">
      <c r="C1692" s="47"/>
      <c r="D1692" s="40"/>
      <c r="E1692" s="40">
        <v>-0.62700847504336288</v>
      </c>
      <c r="F1692" s="25">
        <v>0</v>
      </c>
    </row>
    <row r="1693" spans="3:6" x14ac:dyDescent="0.25">
      <c r="C1693" s="47"/>
      <c r="D1693" s="40"/>
      <c r="E1693" s="40">
        <v>-0.62700847504336288</v>
      </c>
      <c r="F1693" s="25">
        <f>$G$1201</f>
        <v>60</v>
      </c>
    </row>
    <row r="1694" spans="3:6" x14ac:dyDescent="0.25">
      <c r="C1694" s="47"/>
      <c r="D1694" s="40"/>
      <c r="E1694" s="40">
        <v>-0.58377953488215673</v>
      </c>
      <c r="F1694" s="25">
        <f>$G$1201</f>
        <v>60</v>
      </c>
    </row>
    <row r="1695" spans="3:6" x14ac:dyDescent="0.25">
      <c r="C1695" s="47"/>
      <c r="D1695" s="40"/>
      <c r="E1695" s="40">
        <v>-0.58377953488215673</v>
      </c>
      <c r="F1695" s="25">
        <v>0</v>
      </c>
    </row>
    <row r="1696" spans="3:6" x14ac:dyDescent="0.25">
      <c r="C1696" s="47"/>
      <c r="D1696" s="40"/>
      <c r="E1696" s="40">
        <v>-0.54055059472095046</v>
      </c>
      <c r="F1696" s="25">
        <v>0</v>
      </c>
    </row>
    <row r="1697" spans="3:6" x14ac:dyDescent="0.25">
      <c r="C1697" s="47"/>
      <c r="D1697" s="40"/>
      <c r="E1697" s="40">
        <v>-0.54055059472095046</v>
      </c>
      <c r="F1697" s="25">
        <f>$G$1201</f>
        <v>60</v>
      </c>
    </row>
    <row r="1698" spans="3:6" x14ac:dyDescent="0.25">
      <c r="C1698" s="47"/>
      <c r="D1698" s="40"/>
      <c r="E1698" s="40">
        <v>-0.49732165455974425</v>
      </c>
      <c r="F1698" s="25">
        <f>$G$1201</f>
        <v>60</v>
      </c>
    </row>
    <row r="1699" spans="3:6" x14ac:dyDescent="0.25">
      <c r="C1699" s="47"/>
      <c r="D1699" s="40"/>
      <c r="E1699" s="40">
        <v>-0.49732165455974425</v>
      </c>
      <c r="F1699" s="25">
        <v>0</v>
      </c>
    </row>
    <row r="1700" spans="3:6" x14ac:dyDescent="0.25">
      <c r="C1700" s="47"/>
      <c r="D1700" s="40"/>
      <c r="E1700" s="40">
        <v>-0.45409271439853804</v>
      </c>
      <c r="F1700" s="25">
        <v>0</v>
      </c>
    </row>
    <row r="1701" spans="3:6" x14ac:dyDescent="0.25">
      <c r="C1701" s="47"/>
      <c r="D1701" s="40"/>
      <c r="E1701" s="40">
        <v>-0.45409271439853804</v>
      </c>
      <c r="F1701" s="25">
        <f>$G$1201</f>
        <v>60</v>
      </c>
    </row>
    <row r="1702" spans="3:6" x14ac:dyDescent="0.25">
      <c r="C1702" s="47"/>
      <c r="D1702" s="40"/>
      <c r="E1702" s="40">
        <v>-0.41086377423733184</v>
      </c>
      <c r="F1702" s="25">
        <f>$G$1201</f>
        <v>60</v>
      </c>
    </row>
    <row r="1703" spans="3:6" x14ac:dyDescent="0.25">
      <c r="C1703" s="47"/>
      <c r="D1703" s="40"/>
      <c r="E1703" s="40">
        <v>-0.41086377423733184</v>
      </c>
      <c r="F1703" s="25">
        <v>0</v>
      </c>
    </row>
    <row r="1704" spans="3:6" x14ac:dyDescent="0.25">
      <c r="C1704" s="47"/>
      <c r="D1704" s="40"/>
      <c r="E1704" s="40">
        <v>-0.36763483407612563</v>
      </c>
      <c r="F1704" s="25">
        <v>0</v>
      </c>
    </row>
    <row r="1705" spans="3:6" x14ac:dyDescent="0.25">
      <c r="C1705" s="47"/>
      <c r="D1705" s="40"/>
      <c r="E1705" s="40">
        <v>-0.36763483407612563</v>
      </c>
      <c r="F1705" s="25">
        <f>$G$1201</f>
        <v>60</v>
      </c>
    </row>
    <row r="1706" spans="3:6" x14ac:dyDescent="0.25">
      <c r="C1706" s="47"/>
      <c r="D1706" s="40"/>
      <c r="E1706" s="40">
        <v>-0.32440589391491942</v>
      </c>
      <c r="F1706" s="25">
        <f>$G$1201</f>
        <v>60</v>
      </c>
    </row>
    <row r="1707" spans="3:6" x14ac:dyDescent="0.25">
      <c r="C1707" s="47"/>
      <c r="D1707" s="40"/>
      <c r="E1707" s="40">
        <v>-0.32440589391491942</v>
      </c>
      <c r="F1707" s="25">
        <v>0</v>
      </c>
    </row>
    <row r="1708" spans="3:6" x14ac:dyDescent="0.25">
      <c r="C1708" s="47"/>
      <c r="D1708" s="40"/>
      <c r="E1708" s="40">
        <v>-0.28117695375371321</v>
      </c>
      <c r="F1708" s="25">
        <v>0</v>
      </c>
    </row>
    <row r="1709" spans="3:6" x14ac:dyDescent="0.25">
      <c r="C1709" s="47"/>
      <c r="D1709" s="40"/>
      <c r="E1709" s="40">
        <v>-0.28117695375371321</v>
      </c>
      <c r="F1709" s="25">
        <f>$G$1201</f>
        <v>60</v>
      </c>
    </row>
    <row r="1710" spans="3:6" x14ac:dyDescent="0.25">
      <c r="C1710" s="47"/>
      <c r="D1710" s="40"/>
      <c r="E1710" s="40">
        <v>-0.23794801359250697</v>
      </c>
      <c r="F1710" s="25">
        <f>$G$1201</f>
        <v>60</v>
      </c>
    </row>
    <row r="1711" spans="3:6" x14ac:dyDescent="0.25">
      <c r="C1711" s="47"/>
      <c r="D1711" s="40"/>
      <c r="E1711" s="40">
        <v>-0.23794801359250697</v>
      </c>
      <c r="F1711" s="25">
        <v>0</v>
      </c>
    </row>
    <row r="1712" spans="3:6" x14ac:dyDescent="0.25">
      <c r="C1712" s="47"/>
      <c r="D1712" s="40"/>
      <c r="E1712" s="40">
        <v>-0.19471907343130077</v>
      </c>
      <c r="F1712" s="25">
        <v>0</v>
      </c>
    </row>
    <row r="1713" spans="3:6" x14ac:dyDescent="0.25">
      <c r="C1713" s="47"/>
      <c r="D1713" s="40"/>
      <c r="E1713" s="40">
        <v>-0.19471907343130077</v>
      </c>
      <c r="F1713" s="25">
        <f>$G$1201</f>
        <v>60</v>
      </c>
    </row>
    <row r="1714" spans="3:6" x14ac:dyDescent="0.25">
      <c r="C1714" s="47"/>
      <c r="D1714" s="40"/>
      <c r="E1714" s="40">
        <v>-0.15149013327009456</v>
      </c>
      <c r="F1714" s="25">
        <f>$G$1201</f>
        <v>60</v>
      </c>
    </row>
    <row r="1715" spans="3:6" x14ac:dyDescent="0.25">
      <c r="C1715" s="47"/>
      <c r="D1715" s="40"/>
      <c r="E1715" s="40">
        <v>-0.15149013327009456</v>
      </c>
      <c r="F1715" s="25">
        <v>0</v>
      </c>
    </row>
    <row r="1716" spans="3:6" x14ac:dyDescent="0.25">
      <c r="C1716" s="47"/>
      <c r="D1716" s="40"/>
      <c r="E1716" s="40">
        <v>-0.10826119310888833</v>
      </c>
      <c r="F1716" s="25">
        <v>0</v>
      </c>
    </row>
    <row r="1717" spans="3:6" x14ac:dyDescent="0.25">
      <c r="C1717" s="47"/>
      <c r="D1717" s="40"/>
      <c r="E1717" s="40">
        <v>-0.10826119310888833</v>
      </c>
      <c r="F1717" s="25">
        <f>$G$1201</f>
        <v>60</v>
      </c>
    </row>
    <row r="1718" spans="3:6" x14ac:dyDescent="0.25">
      <c r="C1718" s="47"/>
      <c r="D1718" s="40"/>
      <c r="E1718" s="40">
        <v>-6.5032252947682112E-2</v>
      </c>
      <c r="F1718" s="25">
        <f>$G$1201</f>
        <v>60</v>
      </c>
    </row>
    <row r="1719" spans="3:6" x14ac:dyDescent="0.25">
      <c r="C1719" s="47"/>
      <c r="D1719" s="40"/>
      <c r="E1719" s="40">
        <v>-6.5032252947682112E-2</v>
      </c>
      <c r="F1719" s="25">
        <v>0</v>
      </c>
    </row>
    <row r="1720" spans="3:6" x14ac:dyDescent="0.25">
      <c r="C1720" s="47"/>
      <c r="D1720" s="40"/>
      <c r="E1720" s="40">
        <v>-2.1803312786475904E-2</v>
      </c>
      <c r="F1720" s="25">
        <v>0</v>
      </c>
    </row>
    <row r="1721" spans="3:6" x14ac:dyDescent="0.25">
      <c r="C1721" s="47"/>
      <c r="D1721" s="40"/>
      <c r="E1721" s="40">
        <v>-2.1803312786475904E-2</v>
      </c>
      <c r="F1721" s="25">
        <f>$G$1201</f>
        <v>60</v>
      </c>
    </row>
    <row r="1722" spans="3:6" x14ac:dyDescent="0.25">
      <c r="C1722" s="47"/>
      <c r="D1722" s="40"/>
      <c r="E1722" s="40">
        <v>2.1425627374730312E-2</v>
      </c>
      <c r="F1722" s="25">
        <f>$G$1201</f>
        <v>60</v>
      </c>
    </row>
    <row r="1723" spans="3:6" x14ac:dyDescent="0.25">
      <c r="C1723" s="47"/>
      <c r="D1723" s="40"/>
      <c r="E1723" s="40">
        <v>2.1425627374730312E-2</v>
      </c>
      <c r="F1723" s="25">
        <v>0</v>
      </c>
    </row>
    <row r="1724" spans="3:6" x14ac:dyDescent="0.25">
      <c r="C1724" s="47"/>
      <c r="D1724" s="40"/>
      <c r="E1724" s="40">
        <v>6.4654567535936527E-2</v>
      </c>
      <c r="F1724" s="25">
        <v>0</v>
      </c>
    </row>
    <row r="1725" spans="3:6" x14ac:dyDescent="0.25">
      <c r="C1725" s="47"/>
      <c r="D1725" s="40"/>
      <c r="E1725" s="40">
        <v>6.4654567535936527E-2</v>
      </c>
      <c r="F1725" s="25">
        <f>$G$1201</f>
        <v>60</v>
      </c>
    </row>
    <row r="1726" spans="3:6" x14ac:dyDescent="0.25">
      <c r="C1726" s="47"/>
      <c r="D1726" s="40"/>
      <c r="E1726" s="40">
        <v>0.10788350769714275</v>
      </c>
      <c r="F1726" s="25">
        <f>$G$1201</f>
        <v>60</v>
      </c>
    </row>
    <row r="1727" spans="3:6" x14ac:dyDescent="0.25">
      <c r="C1727" s="47"/>
      <c r="D1727" s="40"/>
      <c r="E1727" s="40">
        <v>0.10788350769714275</v>
      </c>
      <c r="F1727" s="25">
        <v>0</v>
      </c>
    </row>
    <row r="1728" spans="3:6" x14ac:dyDescent="0.25">
      <c r="C1728" s="47"/>
      <c r="D1728" s="40"/>
      <c r="E1728" s="40">
        <v>0.15111244785834896</v>
      </c>
      <c r="F1728" s="25">
        <v>0</v>
      </c>
    </row>
    <row r="1729" spans="3:6" x14ac:dyDescent="0.25">
      <c r="C1729" s="47"/>
      <c r="D1729" s="40"/>
      <c r="E1729" s="40">
        <v>0.15111244785834896</v>
      </c>
      <c r="F1729" s="25">
        <f>$G$1201</f>
        <v>60</v>
      </c>
    </row>
    <row r="1730" spans="3:6" x14ac:dyDescent="0.25">
      <c r="C1730" s="47"/>
      <c r="D1730" s="40"/>
      <c r="E1730" s="40">
        <v>0.19434138801955517</v>
      </c>
      <c r="F1730" s="25">
        <f>$G$1201</f>
        <v>60</v>
      </c>
    </row>
    <row r="1731" spans="3:6" x14ac:dyDescent="0.25">
      <c r="C1731" s="47"/>
      <c r="D1731" s="40"/>
      <c r="E1731" s="40">
        <v>0.19434138801955517</v>
      </c>
      <c r="F1731" s="25">
        <v>0</v>
      </c>
    </row>
    <row r="1732" spans="3:6" x14ac:dyDescent="0.25">
      <c r="C1732" s="47"/>
      <c r="D1732" s="40"/>
      <c r="E1732" s="40">
        <v>0.2375703281807614</v>
      </c>
      <c r="F1732" s="25">
        <v>0</v>
      </c>
    </row>
    <row r="1733" spans="3:6" x14ac:dyDescent="0.25">
      <c r="C1733" s="47"/>
      <c r="D1733" s="40"/>
      <c r="E1733" s="40">
        <v>0.2375703281807614</v>
      </c>
      <c r="F1733" s="25">
        <f>$G$1201</f>
        <v>60</v>
      </c>
    </row>
    <row r="1734" spans="3:6" x14ac:dyDescent="0.25">
      <c r="C1734" s="47"/>
      <c r="D1734" s="40"/>
      <c r="E1734" s="40">
        <v>0.28079926834196761</v>
      </c>
      <c r="F1734" s="25">
        <f>$G$1201</f>
        <v>60</v>
      </c>
    </row>
    <row r="1735" spans="3:6" x14ac:dyDescent="0.25">
      <c r="C1735" s="47"/>
      <c r="D1735" s="40"/>
      <c r="E1735" s="40">
        <v>0.28079926834196761</v>
      </c>
      <c r="F1735" s="25">
        <v>0</v>
      </c>
    </row>
    <row r="1736" spans="3:6" x14ac:dyDescent="0.25">
      <c r="C1736" s="47"/>
      <c r="D1736" s="40"/>
      <c r="E1736" s="40">
        <v>0.32402820850317382</v>
      </c>
      <c r="F1736" s="25">
        <v>0</v>
      </c>
    </row>
    <row r="1737" spans="3:6" x14ac:dyDescent="0.25">
      <c r="C1737" s="47"/>
      <c r="D1737" s="40"/>
      <c r="E1737" s="40">
        <v>0.32402820850317382</v>
      </c>
      <c r="F1737" s="25">
        <f>$G$1201</f>
        <v>60</v>
      </c>
    </row>
    <row r="1738" spans="3:6" x14ac:dyDescent="0.25">
      <c r="C1738" s="47"/>
      <c r="D1738" s="40"/>
      <c r="E1738" s="40">
        <v>0.36725714866438003</v>
      </c>
      <c r="F1738" s="25">
        <f>$G$1201</f>
        <v>60</v>
      </c>
    </row>
    <row r="1739" spans="3:6" x14ac:dyDescent="0.25">
      <c r="C1739" s="47"/>
      <c r="D1739" s="40"/>
      <c r="E1739" s="40">
        <v>0.36725714866438003</v>
      </c>
      <c r="F1739" s="25">
        <v>0</v>
      </c>
    </row>
    <row r="1740" spans="3:6" x14ac:dyDescent="0.25">
      <c r="C1740" s="47"/>
      <c r="D1740" s="40"/>
      <c r="E1740" s="40">
        <v>0.41048608882558624</v>
      </c>
      <c r="F1740" s="25">
        <v>0</v>
      </c>
    </row>
    <row r="1741" spans="3:6" x14ac:dyDescent="0.25">
      <c r="C1741" s="47"/>
      <c r="D1741" s="40"/>
      <c r="E1741" s="40">
        <v>0.41048608882558624</v>
      </c>
      <c r="F1741" s="25">
        <f>$G$1201</f>
        <v>60</v>
      </c>
    </row>
    <row r="1742" spans="3:6" x14ac:dyDescent="0.25">
      <c r="C1742" s="47"/>
      <c r="D1742" s="40"/>
      <c r="E1742" s="40">
        <v>0.45371502898679245</v>
      </c>
      <c r="F1742" s="25">
        <f>$G$1201</f>
        <v>60</v>
      </c>
    </row>
    <row r="1743" spans="3:6" x14ac:dyDescent="0.25">
      <c r="C1743" s="47"/>
      <c r="D1743" s="40"/>
      <c r="E1743" s="40">
        <v>0.45371502898679245</v>
      </c>
      <c r="F1743" s="25">
        <v>0</v>
      </c>
    </row>
    <row r="1744" spans="3:6" x14ac:dyDescent="0.25">
      <c r="C1744" s="47"/>
      <c r="D1744" s="40"/>
      <c r="E1744" s="40">
        <v>0.49694396914799865</v>
      </c>
      <c r="F1744" s="25">
        <v>0</v>
      </c>
    </row>
    <row r="1745" spans="3:6" x14ac:dyDescent="0.25">
      <c r="C1745" s="47"/>
      <c r="D1745" s="40"/>
      <c r="E1745" s="40">
        <v>0.49694396914799865</v>
      </c>
      <c r="F1745" s="25">
        <f>$G$1201</f>
        <v>60</v>
      </c>
    </row>
    <row r="1746" spans="3:6" x14ac:dyDescent="0.25">
      <c r="C1746" s="47"/>
      <c r="D1746" s="40"/>
      <c r="E1746" s="40">
        <v>0.54017290930920492</v>
      </c>
      <c r="F1746" s="25">
        <f>$G$1201</f>
        <v>60</v>
      </c>
    </row>
    <row r="1747" spans="3:6" x14ac:dyDescent="0.25">
      <c r="C1747" s="47"/>
      <c r="D1747" s="40"/>
      <c r="E1747" s="40">
        <v>0.54017290930920492</v>
      </c>
      <c r="F1747" s="25">
        <v>0</v>
      </c>
    </row>
    <row r="1748" spans="3:6" x14ac:dyDescent="0.25">
      <c r="C1748" s="47"/>
      <c r="D1748" s="40"/>
      <c r="E1748" s="40">
        <v>0.58340184947041107</v>
      </c>
      <c r="F1748" s="25">
        <v>0</v>
      </c>
    </row>
    <row r="1749" spans="3:6" x14ac:dyDescent="0.25">
      <c r="C1749" s="47"/>
      <c r="D1749" s="40"/>
      <c r="E1749" s="40">
        <v>0.58340184947041107</v>
      </c>
      <c r="F1749" s="25">
        <f>$G$1201</f>
        <v>60</v>
      </c>
    </row>
    <row r="1750" spans="3:6" x14ac:dyDescent="0.25">
      <c r="C1750" s="47"/>
      <c r="D1750" s="40"/>
      <c r="E1750" s="40">
        <v>0.62663078963161734</v>
      </c>
      <c r="F1750" s="25">
        <f>$G$1201</f>
        <v>60</v>
      </c>
    </row>
    <row r="1751" spans="3:6" x14ac:dyDescent="0.25">
      <c r="C1751" s="47"/>
      <c r="D1751" s="40"/>
      <c r="E1751" s="40">
        <v>0.62663078963161734</v>
      </c>
      <c r="F1751" s="25">
        <v>0</v>
      </c>
    </row>
    <row r="1752" spans="3:6" x14ac:dyDescent="0.25">
      <c r="C1752" s="47"/>
      <c r="D1752" s="40"/>
      <c r="E1752" s="40">
        <v>0.66985972979282349</v>
      </c>
      <c r="F1752" s="25">
        <v>0</v>
      </c>
    </row>
    <row r="1753" spans="3:6" x14ac:dyDescent="0.25">
      <c r="C1753" s="47"/>
      <c r="D1753" s="40"/>
      <c r="E1753" s="40">
        <v>0.66985972979282349</v>
      </c>
      <c r="F1753" s="25">
        <f>$G$1201</f>
        <v>60</v>
      </c>
    </row>
    <row r="1754" spans="3:6" x14ac:dyDescent="0.25">
      <c r="C1754" s="47"/>
      <c r="D1754" s="40"/>
      <c r="E1754" s="40">
        <v>0.71308866995402975</v>
      </c>
      <c r="F1754" s="25">
        <f>$G$1201</f>
        <v>60</v>
      </c>
    </row>
    <row r="1755" spans="3:6" x14ac:dyDescent="0.25">
      <c r="C1755" s="47"/>
      <c r="D1755" s="40"/>
      <c r="E1755" s="40">
        <v>0.71308866995402975</v>
      </c>
      <c r="F1755" s="25">
        <v>0</v>
      </c>
    </row>
    <row r="1756" spans="3:6" x14ac:dyDescent="0.25">
      <c r="C1756" s="47"/>
      <c r="D1756" s="40"/>
      <c r="E1756" s="40">
        <v>0.75631761011523602</v>
      </c>
      <c r="F1756" s="25">
        <v>0</v>
      </c>
    </row>
    <row r="1757" spans="3:6" x14ac:dyDescent="0.25">
      <c r="C1757" s="47"/>
      <c r="D1757" s="40"/>
      <c r="E1757" s="40">
        <v>0.75631761011523602</v>
      </c>
      <c r="F1757" s="25">
        <f>$G$1201</f>
        <v>60</v>
      </c>
    </row>
    <row r="1758" spans="3:6" x14ac:dyDescent="0.25">
      <c r="C1758" s="47"/>
      <c r="D1758" s="40"/>
      <c r="E1758" s="40">
        <v>0.79954655027644217</v>
      </c>
      <c r="F1758" s="25">
        <f>$G$1201</f>
        <v>60</v>
      </c>
    </row>
    <row r="1759" spans="3:6" x14ac:dyDescent="0.25">
      <c r="C1759" s="47"/>
      <c r="D1759" s="40"/>
      <c r="E1759" s="40">
        <v>0.79954655027644217</v>
      </c>
      <c r="F1759" s="25">
        <v>0</v>
      </c>
    </row>
    <row r="1760" spans="3:6" x14ac:dyDescent="0.25">
      <c r="C1760" s="47"/>
      <c r="D1760" s="40"/>
      <c r="E1760" s="40">
        <v>0.84277549043764843</v>
      </c>
      <c r="F1760" s="25">
        <v>0</v>
      </c>
    </row>
    <row r="1761" spans="3:6" x14ac:dyDescent="0.25">
      <c r="C1761" s="47"/>
      <c r="D1761" s="40"/>
      <c r="E1761" s="40">
        <v>0.84277549043764843</v>
      </c>
      <c r="F1761" s="25">
        <f>$G$1201</f>
        <v>60</v>
      </c>
    </row>
    <row r="1762" spans="3:6" x14ac:dyDescent="0.25">
      <c r="C1762" s="47"/>
      <c r="D1762" s="40"/>
      <c r="E1762" s="40">
        <v>0.88600443059885459</v>
      </c>
      <c r="F1762" s="25">
        <f>$G$1201</f>
        <v>60</v>
      </c>
    </row>
    <row r="1763" spans="3:6" x14ac:dyDescent="0.25">
      <c r="C1763" s="47"/>
      <c r="D1763" s="40"/>
      <c r="E1763" s="40">
        <v>0.88600443059885459</v>
      </c>
      <c r="F1763" s="25">
        <v>0</v>
      </c>
    </row>
    <row r="1764" spans="3:6" x14ac:dyDescent="0.25">
      <c r="C1764" s="47"/>
      <c r="D1764" s="40"/>
      <c r="E1764" s="40">
        <v>0.92923337076006085</v>
      </c>
      <c r="F1764" s="25">
        <v>0</v>
      </c>
    </row>
    <row r="1765" spans="3:6" x14ac:dyDescent="0.25">
      <c r="C1765" s="47"/>
      <c r="D1765" s="40"/>
      <c r="E1765" s="40">
        <v>0.92923337076006085</v>
      </c>
      <c r="F1765" s="25">
        <f>$G$1201</f>
        <v>60</v>
      </c>
    </row>
    <row r="1766" spans="3:6" x14ac:dyDescent="0.25">
      <c r="C1766" s="47"/>
      <c r="D1766" s="40"/>
      <c r="E1766" s="40">
        <v>0.972462310921267</v>
      </c>
      <c r="F1766" s="25">
        <f>$G$1201</f>
        <v>60</v>
      </c>
    </row>
    <row r="1767" spans="3:6" x14ac:dyDescent="0.25">
      <c r="C1767" s="47"/>
      <c r="D1767" s="40"/>
      <c r="E1767" s="40">
        <v>0.972462310921267</v>
      </c>
      <c r="F1767" s="25">
        <v>0</v>
      </c>
    </row>
    <row r="1768" spans="3:6" x14ac:dyDescent="0.25">
      <c r="C1768" s="47"/>
      <c r="D1768" s="40"/>
      <c r="E1768" s="40">
        <v>1.0156912510824734</v>
      </c>
      <c r="F1768" s="25">
        <v>0</v>
      </c>
    </row>
    <row r="1769" spans="3:6" x14ac:dyDescent="0.25">
      <c r="C1769" s="47"/>
      <c r="D1769" s="40"/>
      <c r="E1769" s="40">
        <v>1.0156912510824734</v>
      </c>
      <c r="F1769" s="25">
        <f>$G$1201</f>
        <v>60</v>
      </c>
    </row>
    <row r="1770" spans="3:6" x14ac:dyDescent="0.25">
      <c r="C1770" s="47"/>
      <c r="D1770" s="40"/>
      <c r="E1770" s="40">
        <v>1.0589201912436794</v>
      </c>
      <c r="F1770" s="25">
        <f>$G$1201</f>
        <v>60</v>
      </c>
    </row>
    <row r="1771" spans="3:6" x14ac:dyDescent="0.25">
      <c r="C1771" s="47"/>
      <c r="D1771" s="40"/>
      <c r="E1771" s="40">
        <v>1.0589201912436794</v>
      </c>
      <c r="F1771" s="25">
        <v>0</v>
      </c>
    </row>
    <row r="1772" spans="3:6" x14ac:dyDescent="0.25">
      <c r="C1772" s="47"/>
      <c r="D1772" s="40"/>
      <c r="E1772" s="40">
        <v>1.1021491314048857</v>
      </c>
      <c r="F1772" s="25">
        <v>0</v>
      </c>
    </row>
    <row r="1773" spans="3:6" x14ac:dyDescent="0.25">
      <c r="C1773" s="47"/>
      <c r="D1773" s="40"/>
      <c r="E1773" s="40">
        <v>1.1021491314048857</v>
      </c>
      <c r="F1773" s="25">
        <f>$G$1201</f>
        <v>60</v>
      </c>
    </row>
    <row r="1774" spans="3:6" x14ac:dyDescent="0.25">
      <c r="C1774" s="47"/>
      <c r="D1774" s="40"/>
      <c r="E1774" s="40">
        <v>1.1453780715660919</v>
      </c>
      <c r="F1774" s="25">
        <f>$G$1201</f>
        <v>60</v>
      </c>
    </row>
    <row r="1775" spans="3:6" x14ac:dyDescent="0.25">
      <c r="C1775" s="47"/>
      <c r="D1775" s="40"/>
      <c r="E1775" s="40">
        <v>1.1453780715660919</v>
      </c>
      <c r="F1775" s="25">
        <v>0</v>
      </c>
    </row>
    <row r="1776" spans="3:6" x14ac:dyDescent="0.25">
      <c r="C1776" s="47"/>
      <c r="D1776" s="40"/>
      <c r="E1776" s="40">
        <v>1.1886070117272982</v>
      </c>
      <c r="F1776" s="25">
        <v>0</v>
      </c>
    </row>
    <row r="1777" spans="3:6" x14ac:dyDescent="0.25">
      <c r="C1777" s="47"/>
      <c r="D1777" s="40"/>
      <c r="E1777" s="40">
        <v>1.1886070117272982</v>
      </c>
      <c r="F1777" s="25">
        <f>$G$1201</f>
        <v>60</v>
      </c>
    </row>
    <row r="1778" spans="3:6" x14ac:dyDescent="0.25">
      <c r="C1778" s="47"/>
      <c r="D1778" s="40"/>
      <c r="E1778" s="40">
        <v>1.2318359518885043</v>
      </c>
      <c r="F1778" s="25">
        <f>$G$1201</f>
        <v>60</v>
      </c>
    </row>
    <row r="1779" spans="3:6" x14ac:dyDescent="0.25">
      <c r="C1779" s="47"/>
      <c r="D1779" s="40"/>
      <c r="E1779" s="40">
        <v>1.2318359518885043</v>
      </c>
      <c r="F1779" s="25">
        <v>0</v>
      </c>
    </row>
    <row r="1780" spans="3:6" x14ac:dyDescent="0.25">
      <c r="C1780" s="47"/>
      <c r="D1780" s="40"/>
      <c r="E1780" s="40">
        <v>1.2750648920497105</v>
      </c>
      <c r="F1780" s="25">
        <v>0</v>
      </c>
    </row>
    <row r="1781" spans="3:6" x14ac:dyDescent="0.25">
      <c r="C1781" s="47"/>
      <c r="D1781" s="40"/>
      <c r="E1781" s="40">
        <v>1.2750648920497105</v>
      </c>
      <c r="F1781" s="25">
        <f>$G$1201</f>
        <v>60</v>
      </c>
    </row>
    <row r="1782" spans="3:6" x14ac:dyDescent="0.25">
      <c r="C1782" s="47"/>
      <c r="D1782" s="40"/>
      <c r="E1782" s="40">
        <v>1.3182938322109168</v>
      </c>
      <c r="F1782" s="25">
        <f>$G$1201</f>
        <v>60</v>
      </c>
    </row>
    <row r="1783" spans="3:6" x14ac:dyDescent="0.25">
      <c r="C1783" s="47"/>
      <c r="D1783" s="40"/>
      <c r="E1783" s="40">
        <v>1.3182938322109168</v>
      </c>
      <c r="F1783" s="25">
        <v>0</v>
      </c>
    </row>
    <row r="1784" spans="3:6" x14ac:dyDescent="0.25">
      <c r="C1784" s="47"/>
      <c r="D1784" s="40"/>
      <c r="E1784" s="40">
        <v>1.3423099100782534</v>
      </c>
      <c r="F1784" s="25">
        <v>0</v>
      </c>
    </row>
    <row r="1785" spans="3:6" x14ac:dyDescent="0.25">
      <c r="C1785" s="47"/>
      <c r="D1785" s="40"/>
      <c r="E1785" s="40">
        <v>1.3423099100782534</v>
      </c>
      <c r="F1785" s="25">
        <f>$G$1201</f>
        <v>60</v>
      </c>
    </row>
    <row r="1786" spans="3:6" x14ac:dyDescent="0.25">
      <c r="C1786" s="47"/>
      <c r="D1786" s="40"/>
      <c r="E1786" s="40">
        <v>1.3423099100782534</v>
      </c>
      <c r="F1786" s="25">
        <f>$G$1201</f>
        <v>60</v>
      </c>
    </row>
    <row r="1787" spans="3:6" x14ac:dyDescent="0.25">
      <c r="C1787" s="47"/>
      <c r="D1787" s="40"/>
      <c r="E1787" s="40">
        <v>1.3423099100782534</v>
      </c>
      <c r="F1787" s="25">
        <v>0</v>
      </c>
    </row>
    <row r="1788" spans="3:6" x14ac:dyDescent="0.25">
      <c r="C1788" s="47"/>
      <c r="D1788" s="40"/>
      <c r="E1788" s="40">
        <v>1.3423099100782534</v>
      </c>
      <c r="F1788" s="25">
        <v>0</v>
      </c>
    </row>
    <row r="1789" spans="3:6" x14ac:dyDescent="0.25">
      <c r="C1789" s="47"/>
      <c r="D1789" s="40"/>
      <c r="E1789" s="40">
        <v>1.3423099100782534</v>
      </c>
      <c r="F1789" s="25">
        <f>$G$1202</f>
        <v>30</v>
      </c>
    </row>
    <row r="1790" spans="3:6" x14ac:dyDescent="0.25">
      <c r="C1790" s="47"/>
      <c r="D1790" s="40"/>
      <c r="E1790" s="40">
        <v>1.3855388502394597</v>
      </c>
      <c r="F1790" s="25">
        <f>$G$1202</f>
        <v>30</v>
      </c>
    </row>
    <row r="1791" spans="3:6" x14ac:dyDescent="0.25">
      <c r="C1791" s="47"/>
      <c r="D1791" s="40"/>
      <c r="E1791" s="40">
        <v>1.3855388502394597</v>
      </c>
      <c r="F1791" s="25">
        <v>0</v>
      </c>
    </row>
    <row r="1792" spans="3:6" x14ac:dyDescent="0.25">
      <c r="C1792" s="47"/>
      <c r="D1792" s="40"/>
      <c r="E1792" s="40">
        <v>1.4287677904006659</v>
      </c>
      <c r="F1792" s="25">
        <v>0</v>
      </c>
    </row>
    <row r="1793" spans="3:6" x14ac:dyDescent="0.25">
      <c r="C1793" s="47"/>
      <c r="D1793" s="40"/>
      <c r="E1793" s="40">
        <v>1.4287677904006659</v>
      </c>
      <c r="F1793" s="25">
        <f>$G$1202</f>
        <v>30</v>
      </c>
    </row>
    <row r="1794" spans="3:6" x14ac:dyDescent="0.25">
      <c r="C1794" s="47"/>
      <c r="D1794" s="40"/>
      <c r="E1794" s="40">
        <v>1.471996730561872</v>
      </c>
      <c r="F1794" s="25">
        <f>$G$1202</f>
        <v>30</v>
      </c>
    </row>
    <row r="1795" spans="3:6" x14ac:dyDescent="0.25">
      <c r="C1795" s="47"/>
      <c r="D1795" s="40"/>
      <c r="E1795" s="40">
        <v>1.471996730561872</v>
      </c>
      <c r="F1795" s="25">
        <v>0</v>
      </c>
    </row>
    <row r="1796" spans="3:6" x14ac:dyDescent="0.25">
      <c r="C1796" s="47"/>
      <c r="D1796" s="40"/>
      <c r="E1796" s="40">
        <v>1.5152256707230782</v>
      </c>
      <c r="F1796" s="25">
        <v>0</v>
      </c>
    </row>
    <row r="1797" spans="3:6" x14ac:dyDescent="0.25">
      <c r="C1797" s="47"/>
      <c r="D1797" s="40"/>
      <c r="E1797" s="40">
        <v>1.5152256707230782</v>
      </c>
      <c r="F1797" s="25">
        <f>$G$1202</f>
        <v>30</v>
      </c>
    </row>
    <row r="1798" spans="3:6" x14ac:dyDescent="0.25">
      <c r="C1798" s="47"/>
      <c r="D1798" s="40"/>
      <c r="E1798" s="40">
        <v>1.5584546108842845</v>
      </c>
      <c r="F1798" s="25">
        <f>$G$1202</f>
        <v>30</v>
      </c>
    </row>
    <row r="1799" spans="3:6" x14ac:dyDescent="0.25">
      <c r="C1799" s="47"/>
      <c r="D1799" s="40"/>
      <c r="E1799" s="40">
        <v>1.5584546108842845</v>
      </c>
      <c r="F1799" s="25">
        <v>0</v>
      </c>
    </row>
    <row r="1800" spans="3:6" x14ac:dyDescent="0.25">
      <c r="C1800" s="47"/>
      <c r="D1800" s="40"/>
      <c r="E1800" s="40">
        <v>1.6016835510454908</v>
      </c>
      <c r="F1800" s="25">
        <v>0</v>
      </c>
    </row>
    <row r="1801" spans="3:6" x14ac:dyDescent="0.25">
      <c r="C1801" s="47"/>
      <c r="D1801" s="40"/>
      <c r="E1801" s="40">
        <v>1.6016835510454908</v>
      </c>
      <c r="F1801" s="25">
        <f>$G$1202</f>
        <v>30</v>
      </c>
    </row>
    <row r="1802" spans="3:6" x14ac:dyDescent="0.25">
      <c r="C1802" s="47"/>
      <c r="D1802" s="40"/>
      <c r="E1802" s="40">
        <v>1.6449124912066968</v>
      </c>
      <c r="F1802" s="25">
        <f>$G$1202</f>
        <v>30</v>
      </c>
    </row>
    <row r="1803" spans="3:6" x14ac:dyDescent="0.25">
      <c r="C1803" s="47"/>
      <c r="D1803" s="40"/>
      <c r="E1803" s="40">
        <v>1.6449124912066968</v>
      </c>
      <c r="F1803" s="25">
        <v>0</v>
      </c>
    </row>
    <row r="1804" spans="3:6" x14ac:dyDescent="0.25">
      <c r="C1804" s="47"/>
      <c r="D1804" s="40"/>
      <c r="E1804" s="40">
        <v>1.6881414313679031</v>
      </c>
      <c r="F1804" s="25">
        <v>0</v>
      </c>
    </row>
    <row r="1805" spans="3:6" x14ac:dyDescent="0.25">
      <c r="C1805" s="47"/>
      <c r="D1805" s="40"/>
      <c r="E1805" s="40">
        <v>1.6881414313679031</v>
      </c>
      <c r="F1805" s="25">
        <f>$G$1202</f>
        <v>30</v>
      </c>
    </row>
    <row r="1806" spans="3:6" x14ac:dyDescent="0.25">
      <c r="C1806" s="47"/>
      <c r="D1806" s="40"/>
      <c r="E1806" s="40">
        <v>1.7313703715291093</v>
      </c>
      <c r="F1806" s="25">
        <f>$G$1202</f>
        <v>30</v>
      </c>
    </row>
    <row r="1807" spans="3:6" x14ac:dyDescent="0.25">
      <c r="C1807" s="47"/>
      <c r="D1807" s="40"/>
      <c r="E1807" s="40">
        <v>1.7313703715291093</v>
      </c>
      <c r="F1807" s="25">
        <v>0</v>
      </c>
    </row>
    <row r="1808" spans="3:6" x14ac:dyDescent="0.25">
      <c r="C1808" s="47"/>
      <c r="D1808" s="40"/>
      <c r="E1808" s="40">
        <v>1.7745993116903156</v>
      </c>
      <c r="F1808" s="25">
        <v>0</v>
      </c>
    </row>
    <row r="1809" spans="3:6" x14ac:dyDescent="0.25">
      <c r="C1809" s="47"/>
      <c r="D1809" s="40"/>
      <c r="E1809" s="40">
        <v>1.7745993116903156</v>
      </c>
      <c r="F1809" s="25">
        <f>$G$1202</f>
        <v>30</v>
      </c>
    </row>
    <row r="1810" spans="3:6" x14ac:dyDescent="0.25">
      <c r="C1810" s="47"/>
      <c r="D1810" s="40"/>
      <c r="E1810" s="40">
        <v>1.8178282518515219</v>
      </c>
      <c r="F1810" s="25">
        <f>$G$1202</f>
        <v>30</v>
      </c>
    </row>
    <row r="1811" spans="3:6" x14ac:dyDescent="0.25">
      <c r="C1811" s="47"/>
      <c r="D1811" s="40"/>
      <c r="E1811" s="40">
        <v>1.8178282518515219</v>
      </c>
      <c r="F1811" s="25">
        <v>0</v>
      </c>
    </row>
    <row r="1812" spans="3:6" x14ac:dyDescent="0.25">
      <c r="C1812" s="47"/>
      <c r="D1812" s="40"/>
      <c r="E1812" s="40">
        <v>1.8610571920127279</v>
      </c>
      <c r="F1812" s="25">
        <v>0</v>
      </c>
    </row>
    <row r="1813" spans="3:6" x14ac:dyDescent="0.25">
      <c r="C1813" s="47"/>
      <c r="D1813" s="40"/>
      <c r="E1813" s="40">
        <v>1.8610571920127279</v>
      </c>
      <c r="F1813" s="25">
        <f>$G$1202</f>
        <v>30</v>
      </c>
    </row>
    <row r="1814" spans="3:6" x14ac:dyDescent="0.25">
      <c r="C1814" s="47"/>
      <c r="D1814" s="40"/>
      <c r="E1814" s="40">
        <v>1.9042861321739342</v>
      </c>
      <c r="F1814" s="25">
        <f>$G$1202</f>
        <v>30</v>
      </c>
    </row>
    <row r="1815" spans="3:6" x14ac:dyDescent="0.25">
      <c r="C1815" s="47"/>
      <c r="D1815" s="40"/>
      <c r="E1815" s="40">
        <v>1.9042861321739342</v>
      </c>
      <c r="F1815" s="25">
        <v>0</v>
      </c>
    </row>
    <row r="1816" spans="3:6" x14ac:dyDescent="0.25">
      <c r="C1816" s="47"/>
      <c r="D1816" s="40"/>
      <c r="E1816" s="40">
        <v>1.9475150723351404</v>
      </c>
      <c r="F1816" s="25">
        <v>0</v>
      </c>
    </row>
    <row r="1817" spans="3:6" x14ac:dyDescent="0.25">
      <c r="C1817" s="47"/>
      <c r="D1817" s="40"/>
      <c r="E1817" s="40">
        <v>1.9475150723351404</v>
      </c>
      <c r="F1817" s="25">
        <f>$G$1202</f>
        <v>30</v>
      </c>
    </row>
    <row r="1818" spans="3:6" x14ac:dyDescent="0.25">
      <c r="C1818" s="47"/>
      <c r="D1818" s="40"/>
      <c r="E1818" s="40">
        <v>1.9907440124963467</v>
      </c>
      <c r="F1818" s="25">
        <f>$G$1202</f>
        <v>30</v>
      </c>
    </row>
    <row r="1819" spans="3:6" x14ac:dyDescent="0.25">
      <c r="C1819" s="47"/>
      <c r="D1819" s="40"/>
      <c r="E1819" s="40">
        <v>1.9907440124963467</v>
      </c>
      <c r="F1819" s="25">
        <v>0</v>
      </c>
    </row>
    <row r="1820" spans="3:6" x14ac:dyDescent="0.25">
      <c r="C1820" s="47"/>
      <c r="D1820" s="40"/>
      <c r="E1820" s="40">
        <v>2.0339729526575527</v>
      </c>
      <c r="F1820" s="25">
        <v>0</v>
      </c>
    </row>
    <row r="1821" spans="3:6" x14ac:dyDescent="0.25">
      <c r="C1821" s="47"/>
      <c r="D1821" s="40"/>
      <c r="E1821" s="40">
        <v>2.0339729526575527</v>
      </c>
      <c r="F1821" s="25">
        <f>$G$1202</f>
        <v>30</v>
      </c>
    </row>
    <row r="1822" spans="3:6" x14ac:dyDescent="0.25">
      <c r="C1822" s="47"/>
      <c r="D1822" s="40"/>
      <c r="E1822" s="40">
        <v>2.077201892818759</v>
      </c>
      <c r="F1822" s="25">
        <f>$G$1202</f>
        <v>30</v>
      </c>
    </row>
    <row r="1823" spans="3:6" x14ac:dyDescent="0.25">
      <c r="C1823" s="47"/>
      <c r="D1823" s="40"/>
      <c r="E1823" s="40">
        <v>2.077201892818759</v>
      </c>
      <c r="F1823" s="25">
        <v>0</v>
      </c>
    </row>
    <row r="1824" spans="3:6" x14ac:dyDescent="0.25">
      <c r="C1824" s="47"/>
      <c r="D1824" s="40"/>
      <c r="E1824" s="40">
        <v>2.1204308329799653</v>
      </c>
      <c r="F1824" s="25">
        <v>0</v>
      </c>
    </row>
    <row r="1825" spans="3:6" x14ac:dyDescent="0.25">
      <c r="C1825" s="47"/>
      <c r="D1825" s="40"/>
      <c r="E1825" s="40">
        <v>2.1204308329799653</v>
      </c>
      <c r="F1825" s="25">
        <f>$G$1202</f>
        <v>30</v>
      </c>
    </row>
    <row r="1826" spans="3:6" x14ac:dyDescent="0.25">
      <c r="C1826" s="47"/>
      <c r="D1826" s="40"/>
      <c r="E1826" s="40">
        <v>2.1636597731411715</v>
      </c>
      <c r="F1826" s="25">
        <f>$G$1202</f>
        <v>30</v>
      </c>
    </row>
    <row r="1827" spans="3:6" x14ac:dyDescent="0.25">
      <c r="C1827" s="47"/>
      <c r="D1827" s="40"/>
      <c r="E1827" s="40">
        <v>2.1636597731411715</v>
      </c>
      <c r="F1827" s="25">
        <v>0</v>
      </c>
    </row>
    <row r="1828" spans="3:6" x14ac:dyDescent="0.25">
      <c r="C1828" s="47"/>
      <c r="D1828" s="40"/>
      <c r="E1828" s="40">
        <v>2.2068887133023778</v>
      </c>
      <c r="F1828" s="25">
        <v>0</v>
      </c>
    </row>
    <row r="1829" spans="3:6" x14ac:dyDescent="0.25">
      <c r="C1829" s="47"/>
      <c r="D1829" s="40"/>
      <c r="E1829" s="40">
        <v>2.2068887133023778</v>
      </c>
      <c r="F1829" s="25">
        <f>$G$1202</f>
        <v>30</v>
      </c>
    </row>
    <row r="1830" spans="3:6" x14ac:dyDescent="0.25">
      <c r="C1830" s="47"/>
      <c r="D1830" s="40"/>
      <c r="E1830" s="40">
        <v>2.2501176534635841</v>
      </c>
      <c r="F1830" s="25">
        <f>$G$1202</f>
        <v>30</v>
      </c>
    </row>
    <row r="1831" spans="3:6" x14ac:dyDescent="0.25">
      <c r="C1831" s="47"/>
      <c r="D1831" s="40"/>
      <c r="E1831" s="40">
        <v>2.2501176534635841</v>
      </c>
      <c r="F1831" s="25">
        <v>0</v>
      </c>
    </row>
    <row r="1832" spans="3:6" x14ac:dyDescent="0.25">
      <c r="C1832" s="47"/>
      <c r="D1832" s="40"/>
      <c r="E1832" s="40">
        <v>2.2933465936247903</v>
      </c>
      <c r="F1832" s="25">
        <v>0</v>
      </c>
    </row>
    <row r="1833" spans="3:6" x14ac:dyDescent="0.25">
      <c r="C1833" s="47"/>
      <c r="D1833" s="40"/>
      <c r="E1833" s="40">
        <v>2.2933465936247903</v>
      </c>
      <c r="F1833" s="25">
        <f>$G$1202</f>
        <v>30</v>
      </c>
    </row>
    <row r="1834" spans="3:6" x14ac:dyDescent="0.25">
      <c r="C1834" s="47"/>
      <c r="D1834" s="40"/>
      <c r="E1834" s="40">
        <v>2.3365755337859961</v>
      </c>
      <c r="F1834" s="25">
        <f>$G$1202</f>
        <v>30</v>
      </c>
    </row>
    <row r="1835" spans="3:6" x14ac:dyDescent="0.25">
      <c r="C1835" s="47"/>
      <c r="D1835" s="40"/>
      <c r="E1835" s="40">
        <v>2.3365755337859961</v>
      </c>
      <c r="F1835" s="25">
        <v>0</v>
      </c>
    </row>
    <row r="1836" spans="3:6" x14ac:dyDescent="0.25">
      <c r="C1836" s="47"/>
      <c r="D1836" s="40"/>
      <c r="E1836" s="40">
        <v>2.3798044739472024</v>
      </c>
      <c r="F1836" s="25">
        <v>0</v>
      </c>
    </row>
    <row r="1837" spans="3:6" x14ac:dyDescent="0.25">
      <c r="C1837" s="47"/>
      <c r="D1837" s="40"/>
      <c r="E1837" s="40">
        <v>2.3798044739472024</v>
      </c>
      <c r="F1837" s="25">
        <f>$G$1202</f>
        <v>30</v>
      </c>
    </row>
    <row r="1838" spans="3:6" x14ac:dyDescent="0.25">
      <c r="C1838" s="47"/>
      <c r="D1838" s="40"/>
      <c r="E1838" s="40">
        <v>2.4230334141084087</v>
      </c>
      <c r="F1838" s="25">
        <f>$G$1202</f>
        <v>30</v>
      </c>
    </row>
    <row r="1839" spans="3:6" x14ac:dyDescent="0.25">
      <c r="C1839" s="47"/>
      <c r="D1839" s="40"/>
      <c r="E1839" s="40">
        <v>2.4230334141084087</v>
      </c>
      <c r="F1839" s="25">
        <v>0</v>
      </c>
    </row>
    <row r="1840" spans="3:6" x14ac:dyDescent="0.25">
      <c r="C1840" s="47"/>
      <c r="D1840" s="40"/>
      <c r="E1840" s="40">
        <v>2.4662623542696149</v>
      </c>
      <c r="F1840" s="25">
        <v>0</v>
      </c>
    </row>
    <row r="1841" spans="3:6" x14ac:dyDescent="0.25">
      <c r="C1841" s="47"/>
      <c r="D1841" s="40"/>
      <c r="E1841" s="40">
        <v>2.4662623542696149</v>
      </c>
      <c r="F1841" s="25">
        <f>$G$1202</f>
        <v>30</v>
      </c>
    </row>
    <row r="1842" spans="3:6" x14ac:dyDescent="0.25">
      <c r="C1842" s="47"/>
      <c r="D1842" s="40"/>
      <c r="E1842" s="40">
        <v>2.5094912944308212</v>
      </c>
      <c r="F1842" s="25">
        <f>$G$1202</f>
        <v>30</v>
      </c>
    </row>
    <row r="1843" spans="3:6" x14ac:dyDescent="0.25">
      <c r="C1843" s="47"/>
      <c r="D1843" s="40"/>
      <c r="E1843" s="40">
        <v>2.5094912944308212</v>
      </c>
      <c r="F1843" s="25">
        <v>0</v>
      </c>
    </row>
    <row r="1844" spans="3:6" x14ac:dyDescent="0.25">
      <c r="C1844" s="47"/>
      <c r="D1844" s="40"/>
      <c r="E1844" s="40">
        <v>2.5527202345920275</v>
      </c>
      <c r="F1844" s="25">
        <v>0</v>
      </c>
    </row>
    <row r="1845" spans="3:6" x14ac:dyDescent="0.25">
      <c r="C1845" s="47"/>
      <c r="D1845" s="40"/>
      <c r="E1845" s="40">
        <v>2.5527202345920275</v>
      </c>
      <c r="F1845" s="25">
        <f>$G$1202</f>
        <v>30</v>
      </c>
    </row>
    <row r="1846" spans="3:6" x14ac:dyDescent="0.25">
      <c r="C1846" s="47"/>
      <c r="D1846" s="40"/>
      <c r="E1846" s="40">
        <v>2.5959491747532337</v>
      </c>
      <c r="F1846" s="25">
        <f>$G$1202</f>
        <v>30</v>
      </c>
    </row>
    <row r="1847" spans="3:6" x14ac:dyDescent="0.25">
      <c r="C1847" s="47"/>
      <c r="D1847" s="40"/>
      <c r="E1847" s="40">
        <v>2.5959491747532337</v>
      </c>
      <c r="F1847" s="25">
        <v>0</v>
      </c>
    </row>
    <row r="1848" spans="3:6" x14ac:dyDescent="0.25">
      <c r="C1848" s="47"/>
      <c r="D1848" s="40"/>
      <c r="E1848" s="40">
        <v>2.63917811491444</v>
      </c>
      <c r="F1848" s="25">
        <v>0</v>
      </c>
    </row>
    <row r="1849" spans="3:6" x14ac:dyDescent="0.25">
      <c r="C1849" s="47"/>
      <c r="D1849" s="40"/>
      <c r="E1849" s="40">
        <v>2.63917811491444</v>
      </c>
      <c r="F1849" s="25">
        <f>$G$1202</f>
        <v>30</v>
      </c>
    </row>
    <row r="1850" spans="3:6" x14ac:dyDescent="0.25">
      <c r="C1850" s="47"/>
      <c r="D1850" s="40"/>
      <c r="E1850" s="40">
        <v>2.6824070550756463</v>
      </c>
      <c r="F1850" s="25">
        <f>$G$1202</f>
        <v>30</v>
      </c>
    </row>
    <row r="1851" spans="3:6" x14ac:dyDescent="0.25">
      <c r="C1851" s="47"/>
      <c r="D1851" s="40"/>
      <c r="E1851" s="40">
        <v>2.6824070550756463</v>
      </c>
      <c r="F1851" s="25">
        <v>0</v>
      </c>
    </row>
    <row r="1852" spans="3:6" x14ac:dyDescent="0.25">
      <c r="C1852" s="47"/>
      <c r="D1852" s="40"/>
      <c r="E1852" s="40">
        <v>2.7256359952368525</v>
      </c>
      <c r="F1852" s="25">
        <v>0</v>
      </c>
    </row>
    <row r="1853" spans="3:6" x14ac:dyDescent="0.25">
      <c r="C1853" s="47"/>
      <c r="D1853" s="40"/>
      <c r="E1853" s="40">
        <v>2.7256359952368525</v>
      </c>
      <c r="F1853" s="25">
        <f>$G$1202</f>
        <v>30</v>
      </c>
    </row>
    <row r="1854" spans="3:6" x14ac:dyDescent="0.25">
      <c r="C1854" s="47"/>
      <c r="D1854" s="40"/>
      <c r="E1854" s="40">
        <v>2.7688649353980583</v>
      </c>
      <c r="F1854" s="25">
        <f>$G$1202</f>
        <v>30</v>
      </c>
    </row>
    <row r="1855" spans="3:6" x14ac:dyDescent="0.25">
      <c r="C1855" s="47"/>
      <c r="D1855" s="40"/>
      <c r="E1855" s="40">
        <v>2.7688649353980583</v>
      </c>
      <c r="F1855" s="25">
        <v>0</v>
      </c>
    </row>
    <row r="1856" spans="3:6" x14ac:dyDescent="0.25">
      <c r="C1856" s="47"/>
      <c r="D1856" s="40"/>
      <c r="E1856" s="40">
        <v>2.8120938755592646</v>
      </c>
      <c r="F1856" s="25">
        <v>0</v>
      </c>
    </row>
    <row r="1857" spans="3:6" x14ac:dyDescent="0.25">
      <c r="C1857" s="47"/>
      <c r="D1857" s="40"/>
      <c r="E1857" s="40">
        <v>2.8120938755592646</v>
      </c>
      <c r="F1857" s="25">
        <f>$G$1202</f>
        <v>30</v>
      </c>
    </row>
    <row r="1858" spans="3:6" x14ac:dyDescent="0.25">
      <c r="C1858" s="47"/>
      <c r="D1858" s="40"/>
      <c r="E1858" s="40">
        <v>2.8553228157204709</v>
      </c>
      <c r="F1858" s="25">
        <f>$G$1202</f>
        <v>30</v>
      </c>
    </row>
    <row r="1859" spans="3:6" x14ac:dyDescent="0.25">
      <c r="C1859" s="47"/>
      <c r="D1859" s="40"/>
      <c r="E1859" s="40">
        <v>2.8553228157204709</v>
      </c>
      <c r="F1859" s="25">
        <v>0</v>
      </c>
    </row>
    <row r="1860" spans="3:6" x14ac:dyDescent="0.25">
      <c r="C1860" s="47"/>
      <c r="D1860" s="40"/>
      <c r="E1860" s="40">
        <v>2.8985517558816771</v>
      </c>
      <c r="F1860" s="25">
        <v>0</v>
      </c>
    </row>
    <row r="1861" spans="3:6" x14ac:dyDescent="0.25">
      <c r="C1861" s="47"/>
      <c r="D1861" s="40"/>
      <c r="E1861" s="40">
        <v>2.8985517558816771</v>
      </c>
      <c r="F1861" s="25">
        <f>$G$1202</f>
        <v>30</v>
      </c>
    </row>
    <row r="1862" spans="3:6" x14ac:dyDescent="0.25">
      <c r="C1862" s="47"/>
      <c r="D1862" s="40"/>
      <c r="E1862" s="40">
        <v>2.9417806960428834</v>
      </c>
      <c r="F1862" s="25">
        <f>$G$1202</f>
        <v>30</v>
      </c>
    </row>
    <row r="1863" spans="3:6" x14ac:dyDescent="0.25">
      <c r="C1863" s="47"/>
      <c r="D1863" s="40"/>
      <c r="E1863" s="40">
        <v>2.9417806960428834</v>
      </c>
      <c r="F1863" s="25">
        <v>0</v>
      </c>
    </row>
    <row r="1864" spans="3:6" x14ac:dyDescent="0.25">
      <c r="C1864" s="47"/>
      <c r="D1864" s="40"/>
      <c r="E1864" s="40">
        <v>2.9850096362040897</v>
      </c>
      <c r="F1864" s="25">
        <v>0</v>
      </c>
    </row>
    <row r="1865" spans="3:6" x14ac:dyDescent="0.25">
      <c r="C1865" s="47"/>
      <c r="D1865" s="40"/>
      <c r="E1865" s="40">
        <v>2.9850096362040897</v>
      </c>
      <c r="F1865" s="25">
        <f>$G$1202</f>
        <v>30</v>
      </c>
    </row>
    <row r="1866" spans="3:6" x14ac:dyDescent="0.25">
      <c r="C1866" s="47"/>
      <c r="D1866" s="40"/>
      <c r="E1866" s="40">
        <v>3.0282385763652959</v>
      </c>
      <c r="F1866" s="25">
        <f>$G$1202</f>
        <v>30</v>
      </c>
    </row>
    <row r="1867" spans="3:6" x14ac:dyDescent="0.25">
      <c r="C1867" s="47"/>
      <c r="D1867" s="40"/>
      <c r="E1867" s="40">
        <v>3.0282385763652959</v>
      </c>
      <c r="F1867" s="25">
        <v>0</v>
      </c>
    </row>
    <row r="1868" spans="3:6" x14ac:dyDescent="0.25">
      <c r="C1868" s="47"/>
      <c r="D1868" s="40"/>
      <c r="E1868" s="40">
        <v>3.0714675165265022</v>
      </c>
      <c r="F1868" s="25">
        <v>0</v>
      </c>
    </row>
    <row r="1869" spans="3:6" x14ac:dyDescent="0.25">
      <c r="C1869" s="47"/>
      <c r="D1869" s="40"/>
      <c r="E1869" s="40">
        <v>3.0714675165265022</v>
      </c>
      <c r="F1869" s="25">
        <f>$G$1202</f>
        <v>30</v>
      </c>
    </row>
    <row r="1870" spans="3:6" x14ac:dyDescent="0.25">
      <c r="C1870" s="47"/>
      <c r="D1870" s="40"/>
      <c r="E1870" s="40">
        <v>3.1146964566877084</v>
      </c>
      <c r="F1870" s="25">
        <f>$G$1202</f>
        <v>30</v>
      </c>
    </row>
    <row r="1871" spans="3:6" x14ac:dyDescent="0.25">
      <c r="C1871" s="47"/>
      <c r="D1871" s="40"/>
      <c r="E1871" s="40">
        <v>3.1146964566877084</v>
      </c>
      <c r="F1871" s="25">
        <v>0</v>
      </c>
    </row>
    <row r="1872" spans="3:6" x14ac:dyDescent="0.25">
      <c r="C1872" s="47"/>
      <c r="D1872" s="40"/>
      <c r="E1872" s="40">
        <v>3.1579253968489143</v>
      </c>
      <c r="F1872" s="25">
        <v>0</v>
      </c>
    </row>
    <row r="1873" spans="3:6" x14ac:dyDescent="0.25">
      <c r="C1873" s="47"/>
      <c r="D1873" s="40"/>
      <c r="E1873" s="40">
        <v>3.1579253968489143</v>
      </c>
      <c r="F1873" s="25">
        <f>$G$1202</f>
        <v>30</v>
      </c>
    </row>
    <row r="1874" spans="3:6" x14ac:dyDescent="0.25">
      <c r="C1874" s="47"/>
      <c r="D1874" s="40"/>
      <c r="E1874" s="40">
        <v>3.2011543370101205</v>
      </c>
      <c r="F1874" s="25">
        <f>$G$1202</f>
        <v>30</v>
      </c>
    </row>
    <row r="1875" spans="3:6" x14ac:dyDescent="0.25">
      <c r="C1875" s="47"/>
      <c r="D1875" s="40"/>
      <c r="E1875" s="40">
        <v>3.2011543370101205</v>
      </c>
      <c r="F1875" s="25">
        <v>0</v>
      </c>
    </row>
    <row r="1876" spans="3:6" x14ac:dyDescent="0.25">
      <c r="C1876" s="47"/>
      <c r="D1876" s="40"/>
      <c r="E1876" s="40">
        <v>3.2443832771713268</v>
      </c>
      <c r="F1876" s="25">
        <v>0</v>
      </c>
    </row>
    <row r="1877" spans="3:6" x14ac:dyDescent="0.25">
      <c r="C1877" s="47"/>
      <c r="D1877" s="40"/>
      <c r="E1877" s="40">
        <v>3.2443832771713268</v>
      </c>
      <c r="F1877" s="25">
        <f>$G$1202</f>
        <v>30</v>
      </c>
    </row>
    <row r="1878" spans="3:6" x14ac:dyDescent="0.25">
      <c r="C1878" s="47"/>
      <c r="D1878" s="40"/>
      <c r="E1878" s="40">
        <v>3.2876122173325331</v>
      </c>
      <c r="F1878" s="25">
        <f>$G$1202</f>
        <v>30</v>
      </c>
    </row>
    <row r="1879" spans="3:6" x14ac:dyDescent="0.25">
      <c r="C1879" s="47"/>
      <c r="D1879" s="40"/>
      <c r="E1879" s="40">
        <v>3.2876122173325331</v>
      </c>
      <c r="F1879" s="25">
        <v>0</v>
      </c>
    </row>
    <row r="1880" spans="3:6" x14ac:dyDescent="0.25">
      <c r="C1880" s="47"/>
      <c r="D1880" s="40"/>
      <c r="E1880" s="40">
        <v>3.3308411574937393</v>
      </c>
      <c r="F1880" s="25">
        <v>0</v>
      </c>
    </row>
    <row r="1881" spans="3:6" x14ac:dyDescent="0.25">
      <c r="C1881" s="47"/>
      <c r="D1881" s="40"/>
      <c r="E1881" s="40">
        <v>3.3308411574937393</v>
      </c>
      <c r="F1881" s="25">
        <f>$G$1202</f>
        <v>30</v>
      </c>
    </row>
    <row r="1882" spans="3:6" x14ac:dyDescent="0.25">
      <c r="C1882" s="47"/>
      <c r="D1882" s="40"/>
      <c r="E1882" s="40">
        <v>3.3740700976549456</v>
      </c>
      <c r="F1882" s="25">
        <f>$G$1202</f>
        <v>30</v>
      </c>
    </row>
    <row r="1883" spans="3:6" x14ac:dyDescent="0.25">
      <c r="C1883" s="47"/>
      <c r="D1883" s="40"/>
      <c r="E1883" s="40">
        <v>3.3740700976549456</v>
      </c>
      <c r="F1883" s="25">
        <v>0</v>
      </c>
    </row>
    <row r="1884" spans="3:6" x14ac:dyDescent="0.25">
      <c r="C1884" s="47"/>
      <c r="D1884" s="40"/>
      <c r="E1884" s="40">
        <v>3.4172990378161519</v>
      </c>
      <c r="F1884" s="25">
        <v>0</v>
      </c>
    </row>
    <row r="1885" spans="3:6" x14ac:dyDescent="0.25">
      <c r="C1885" s="47"/>
      <c r="D1885" s="40"/>
      <c r="E1885" s="40">
        <v>3.4172990378161519</v>
      </c>
      <c r="F1885" s="25">
        <f>$G$1202</f>
        <v>30</v>
      </c>
    </row>
    <row r="1886" spans="3:6" x14ac:dyDescent="0.25">
      <c r="C1886" s="47"/>
      <c r="D1886" s="40"/>
      <c r="E1886" s="40">
        <v>3.4605279779773581</v>
      </c>
      <c r="F1886" s="25">
        <f>$G$1202</f>
        <v>30</v>
      </c>
    </row>
    <row r="1887" spans="3:6" x14ac:dyDescent="0.25">
      <c r="C1887" s="47"/>
      <c r="D1887" s="40"/>
      <c r="E1887" s="40">
        <v>3.4605279779773581</v>
      </c>
      <c r="F1887" s="25">
        <v>0</v>
      </c>
    </row>
    <row r="1888" spans="3:6" x14ac:dyDescent="0.25">
      <c r="C1888" s="47"/>
      <c r="D1888" s="40"/>
      <c r="E1888" s="40">
        <v>3.5037569181385644</v>
      </c>
      <c r="F1888" s="25">
        <v>0</v>
      </c>
    </row>
    <row r="1889" spans="3:6" x14ac:dyDescent="0.25">
      <c r="C1889" s="47"/>
      <c r="D1889" s="40"/>
      <c r="E1889" s="40">
        <v>3.5037569181385644</v>
      </c>
      <c r="F1889" s="25">
        <f>$G$1202</f>
        <v>30</v>
      </c>
    </row>
    <row r="1890" spans="3:6" x14ac:dyDescent="0.25">
      <c r="C1890" s="47"/>
      <c r="D1890" s="40"/>
      <c r="E1890" s="40">
        <v>3.5469858582997702</v>
      </c>
      <c r="F1890" s="25">
        <f>$G$1202</f>
        <v>30</v>
      </c>
    </row>
    <row r="1891" spans="3:6" x14ac:dyDescent="0.25">
      <c r="C1891" s="47"/>
      <c r="D1891" s="40"/>
      <c r="E1891" s="40">
        <v>3.5469858582997702</v>
      </c>
      <c r="F1891" s="25">
        <v>0</v>
      </c>
    </row>
    <row r="1892" spans="3:6" x14ac:dyDescent="0.25">
      <c r="C1892" s="47"/>
      <c r="D1892" s="40"/>
      <c r="E1892" s="40">
        <v>3.5902147984609765</v>
      </c>
      <c r="F1892" s="25">
        <v>0</v>
      </c>
    </row>
    <row r="1893" spans="3:6" x14ac:dyDescent="0.25">
      <c r="C1893" s="47"/>
      <c r="D1893" s="40"/>
      <c r="E1893" s="40">
        <v>3.5902147984609765</v>
      </c>
      <c r="F1893" s="25">
        <f>$G$1202</f>
        <v>30</v>
      </c>
    </row>
    <row r="1894" spans="3:6" x14ac:dyDescent="0.25">
      <c r="C1894" s="47"/>
      <c r="D1894" s="40"/>
      <c r="E1894" s="40">
        <v>3.6334437386221827</v>
      </c>
      <c r="F1894" s="25">
        <f>$G$1202</f>
        <v>30</v>
      </c>
    </row>
    <row r="1895" spans="3:6" x14ac:dyDescent="0.25">
      <c r="C1895" s="47"/>
      <c r="D1895" s="40"/>
      <c r="E1895" s="40">
        <v>3.6334437386221827</v>
      </c>
      <c r="F1895" s="25">
        <v>0</v>
      </c>
    </row>
    <row r="1896" spans="3:6" x14ac:dyDescent="0.25">
      <c r="C1896" s="47"/>
      <c r="D1896" s="40"/>
      <c r="E1896" s="40">
        <v>3.676672678783389</v>
      </c>
      <c r="F1896" s="25">
        <v>0</v>
      </c>
    </row>
    <row r="1897" spans="3:6" x14ac:dyDescent="0.25">
      <c r="C1897" s="47"/>
      <c r="D1897" s="40"/>
      <c r="E1897" s="40">
        <v>3.676672678783389</v>
      </c>
      <c r="F1897" s="25">
        <f>$G$1202</f>
        <v>30</v>
      </c>
    </row>
    <row r="1898" spans="3:6" x14ac:dyDescent="0.25">
      <c r="C1898" s="47"/>
      <c r="D1898" s="40"/>
      <c r="E1898" s="40">
        <v>3.7199016189445953</v>
      </c>
      <c r="F1898" s="25">
        <f>$G$1202</f>
        <v>30</v>
      </c>
    </row>
    <row r="1899" spans="3:6" x14ac:dyDescent="0.25">
      <c r="C1899" s="47"/>
      <c r="D1899" s="40"/>
      <c r="E1899" s="40">
        <v>3.7199016189445953</v>
      </c>
      <c r="F1899" s="25">
        <v>0</v>
      </c>
    </row>
    <row r="1900" spans="3:6" x14ac:dyDescent="0.25">
      <c r="C1900" s="47"/>
      <c r="D1900" s="40"/>
      <c r="E1900" s="40">
        <v>3.7439176968119319</v>
      </c>
      <c r="F1900" s="25">
        <v>0</v>
      </c>
    </row>
    <row r="1901" spans="3:6" x14ac:dyDescent="0.25">
      <c r="C1901" s="47"/>
      <c r="D1901" s="40"/>
      <c r="E1901" s="40">
        <v>3.7439176968119319</v>
      </c>
      <c r="F1901" s="25">
        <f>$G$1202</f>
        <v>30</v>
      </c>
    </row>
    <row r="1902" spans="3:6" x14ac:dyDescent="0.25">
      <c r="C1902" s="47"/>
      <c r="D1902" s="40"/>
      <c r="E1902" s="40">
        <v>3.7439176968119319</v>
      </c>
      <c r="F1902" s="25">
        <f>$G$1202</f>
        <v>30</v>
      </c>
    </row>
    <row r="1903" spans="3:6" x14ac:dyDescent="0.25">
      <c r="C1903" s="47"/>
      <c r="D1903" s="40"/>
      <c r="E1903" s="40">
        <v>3.7439176968119319</v>
      </c>
      <c r="F1903" s="25">
        <v>0</v>
      </c>
    </row>
    <row r="1904" spans="3:6" x14ac:dyDescent="0.25">
      <c r="C1904" s="47"/>
      <c r="D1904" s="40"/>
      <c r="E1904" s="40">
        <v>3.7439176968119319</v>
      </c>
      <c r="F1904" s="25">
        <v>0</v>
      </c>
    </row>
    <row r="1905" spans="3:6" x14ac:dyDescent="0.25">
      <c r="C1905" s="47"/>
      <c r="D1905" s="40"/>
      <c r="E1905" s="40">
        <v>3.7439176968119319</v>
      </c>
      <c r="F1905" s="25">
        <f>$G$1203</f>
        <v>15</v>
      </c>
    </row>
    <row r="1906" spans="3:6" x14ac:dyDescent="0.25">
      <c r="C1906" s="47"/>
      <c r="D1906" s="40"/>
      <c r="E1906" s="40">
        <v>3.7871466369731381</v>
      </c>
      <c r="F1906" s="25">
        <f>$G$1203</f>
        <v>15</v>
      </c>
    </row>
    <row r="1907" spans="3:6" x14ac:dyDescent="0.25">
      <c r="C1907" s="47"/>
      <c r="D1907" s="40"/>
      <c r="E1907" s="40">
        <v>3.7871466369731381</v>
      </c>
      <c r="F1907" s="25">
        <v>0</v>
      </c>
    </row>
    <row r="1908" spans="3:6" x14ac:dyDescent="0.25">
      <c r="C1908" s="47"/>
      <c r="D1908" s="40"/>
      <c r="E1908" s="40">
        <v>3.8303755771343444</v>
      </c>
      <c r="F1908" s="25">
        <v>0</v>
      </c>
    </row>
    <row r="1909" spans="3:6" x14ac:dyDescent="0.25">
      <c r="C1909" s="47"/>
      <c r="D1909" s="40"/>
      <c r="E1909" s="40">
        <v>3.8303755771343444</v>
      </c>
      <c r="F1909" s="25">
        <f>$G$1203</f>
        <v>15</v>
      </c>
    </row>
    <row r="1910" spans="3:6" x14ac:dyDescent="0.25">
      <c r="C1910" s="47"/>
      <c r="D1910" s="40"/>
      <c r="E1910" s="40">
        <v>3.8736045172955507</v>
      </c>
      <c r="F1910" s="25">
        <f>$G$1203</f>
        <v>15</v>
      </c>
    </row>
    <row r="1911" spans="3:6" x14ac:dyDescent="0.25">
      <c r="C1911" s="47"/>
      <c r="D1911" s="40"/>
      <c r="E1911" s="40">
        <v>3.8736045172955507</v>
      </c>
      <c r="F1911" s="25">
        <v>0</v>
      </c>
    </row>
    <row r="1912" spans="3:6" x14ac:dyDescent="0.25">
      <c r="C1912" s="47"/>
      <c r="D1912" s="40"/>
      <c r="E1912" s="40">
        <v>3.9168334574567569</v>
      </c>
      <c r="F1912" s="25">
        <v>0</v>
      </c>
    </row>
    <row r="1913" spans="3:6" x14ac:dyDescent="0.25">
      <c r="C1913" s="47"/>
      <c r="D1913" s="40"/>
      <c r="E1913" s="40">
        <v>3.9168334574567569</v>
      </c>
      <c r="F1913" s="25">
        <f>$G$1203</f>
        <v>15</v>
      </c>
    </row>
    <row r="1914" spans="3:6" x14ac:dyDescent="0.25">
      <c r="C1914" s="47"/>
      <c r="D1914" s="40"/>
      <c r="E1914" s="40">
        <v>3.9600623976179627</v>
      </c>
      <c r="F1914" s="25">
        <f>$G$1203</f>
        <v>15</v>
      </c>
    </row>
    <row r="1915" spans="3:6" x14ac:dyDescent="0.25">
      <c r="C1915" s="47"/>
      <c r="D1915" s="40"/>
      <c r="E1915" s="40">
        <v>3.9600623976179627</v>
      </c>
      <c r="F1915" s="25">
        <v>0</v>
      </c>
    </row>
    <row r="1916" spans="3:6" x14ac:dyDescent="0.25">
      <c r="C1916" s="47"/>
      <c r="D1916" s="40"/>
      <c r="E1916" s="40">
        <v>4.003291337779169</v>
      </c>
      <c r="F1916" s="25">
        <v>0</v>
      </c>
    </row>
    <row r="1917" spans="3:6" x14ac:dyDescent="0.25">
      <c r="C1917" s="47"/>
      <c r="D1917" s="40"/>
      <c r="E1917" s="40">
        <v>4.003291337779169</v>
      </c>
      <c r="F1917" s="25">
        <f>$G$1203</f>
        <v>15</v>
      </c>
    </row>
    <row r="1918" spans="3:6" x14ac:dyDescent="0.25">
      <c r="C1918" s="47"/>
      <c r="D1918" s="40"/>
      <c r="E1918" s="40">
        <v>4.0465202779403757</v>
      </c>
      <c r="F1918" s="25">
        <f>$G$1203</f>
        <v>15</v>
      </c>
    </row>
    <row r="1919" spans="3:6" x14ac:dyDescent="0.25">
      <c r="C1919" s="47"/>
      <c r="D1919" s="40"/>
      <c r="E1919" s="40">
        <v>4.0465202779403757</v>
      </c>
      <c r="F1919" s="25">
        <v>0</v>
      </c>
    </row>
    <row r="1920" spans="3:6" x14ac:dyDescent="0.25">
      <c r="C1920" s="47"/>
      <c r="D1920" s="40"/>
      <c r="E1920" s="40">
        <v>4.0897492181015815</v>
      </c>
      <c r="F1920" s="25">
        <v>0</v>
      </c>
    </row>
    <row r="1921" spans="3:6" x14ac:dyDescent="0.25">
      <c r="C1921" s="47"/>
      <c r="D1921" s="40"/>
      <c r="E1921" s="40">
        <v>4.0897492181015815</v>
      </c>
      <c r="F1921" s="25">
        <f>$G$1203</f>
        <v>15</v>
      </c>
    </row>
    <row r="1922" spans="3:6" x14ac:dyDescent="0.25">
      <c r="C1922" s="47"/>
      <c r="D1922" s="40"/>
      <c r="E1922" s="40">
        <v>4.1329781582627882</v>
      </c>
      <c r="F1922" s="25">
        <f>$G$1203</f>
        <v>15</v>
      </c>
    </row>
    <row r="1923" spans="3:6" x14ac:dyDescent="0.25">
      <c r="C1923" s="47"/>
      <c r="D1923" s="40"/>
      <c r="E1923" s="40">
        <v>4.1329781582627882</v>
      </c>
      <c r="F1923" s="25">
        <v>0</v>
      </c>
    </row>
    <row r="1924" spans="3:6" x14ac:dyDescent="0.25">
      <c r="C1924" s="47"/>
      <c r="D1924" s="40"/>
      <c r="E1924" s="40">
        <v>4.1762070984239941</v>
      </c>
      <c r="F1924" s="25">
        <v>0</v>
      </c>
    </row>
    <row r="1925" spans="3:6" x14ac:dyDescent="0.25">
      <c r="C1925" s="47"/>
      <c r="D1925" s="40"/>
      <c r="E1925" s="40">
        <v>4.1762070984239941</v>
      </c>
      <c r="F1925" s="25">
        <f>$G$1203</f>
        <v>15</v>
      </c>
    </row>
    <row r="1926" spans="3:6" x14ac:dyDescent="0.25">
      <c r="C1926" s="47"/>
      <c r="D1926" s="40"/>
      <c r="E1926" s="40">
        <v>4.2194360385851999</v>
      </c>
      <c r="F1926" s="25">
        <f>$G$1203</f>
        <v>15</v>
      </c>
    </row>
    <row r="1927" spans="3:6" x14ac:dyDescent="0.25">
      <c r="C1927" s="47"/>
      <c r="D1927" s="40"/>
      <c r="E1927" s="40">
        <v>4.2194360385851999</v>
      </c>
      <c r="F1927" s="25">
        <v>0</v>
      </c>
    </row>
    <row r="1928" spans="3:6" x14ac:dyDescent="0.25">
      <c r="C1928" s="47"/>
      <c r="D1928" s="40"/>
      <c r="E1928" s="40">
        <v>4.2626649787464066</v>
      </c>
      <c r="F1928" s="25">
        <v>0</v>
      </c>
    </row>
    <row r="1929" spans="3:6" x14ac:dyDescent="0.25">
      <c r="C1929" s="47"/>
      <c r="D1929" s="40"/>
      <c r="E1929" s="40">
        <v>4.2626649787464066</v>
      </c>
      <c r="F1929" s="25">
        <f>$G$1203</f>
        <v>15</v>
      </c>
    </row>
    <row r="1930" spans="3:6" x14ac:dyDescent="0.25">
      <c r="C1930" s="47"/>
      <c r="D1930" s="40"/>
      <c r="E1930" s="40">
        <v>4.3058939189076124</v>
      </c>
      <c r="F1930" s="25">
        <f>$G$1203</f>
        <v>15</v>
      </c>
    </row>
    <row r="1931" spans="3:6" x14ac:dyDescent="0.25">
      <c r="C1931" s="47"/>
      <c r="D1931" s="40"/>
      <c r="E1931" s="40">
        <v>4.3058939189076124</v>
      </c>
      <c r="F1931" s="25">
        <v>0</v>
      </c>
    </row>
    <row r="1932" spans="3:6" x14ac:dyDescent="0.25">
      <c r="C1932" s="47"/>
      <c r="D1932" s="40"/>
      <c r="E1932" s="40">
        <v>4.3491228590688191</v>
      </c>
      <c r="F1932" s="25">
        <v>0</v>
      </c>
    </row>
    <row r="1933" spans="3:6" x14ac:dyDescent="0.25">
      <c r="C1933" s="47"/>
      <c r="D1933" s="40"/>
      <c r="E1933" s="40">
        <v>4.3491228590688191</v>
      </c>
      <c r="F1933" s="25">
        <f>$G$1203</f>
        <v>15</v>
      </c>
    </row>
    <row r="1934" spans="3:6" x14ac:dyDescent="0.25">
      <c r="C1934" s="47"/>
      <c r="D1934" s="40"/>
      <c r="E1934" s="40">
        <v>4.3923517992300249</v>
      </c>
      <c r="F1934" s="25">
        <f>$G$1203</f>
        <v>15</v>
      </c>
    </row>
    <row r="1935" spans="3:6" x14ac:dyDescent="0.25">
      <c r="C1935" s="47"/>
      <c r="D1935" s="40"/>
      <c r="E1935" s="40">
        <v>4.3923517992300249</v>
      </c>
      <c r="F1935" s="25">
        <v>0</v>
      </c>
    </row>
    <row r="1936" spans="3:6" x14ac:dyDescent="0.25">
      <c r="C1936" s="47"/>
      <c r="D1936" s="40"/>
      <c r="E1936" s="40">
        <v>4.4355807393912317</v>
      </c>
      <c r="F1936" s="25">
        <v>0</v>
      </c>
    </row>
    <row r="1937" spans="3:6" x14ac:dyDescent="0.25">
      <c r="C1937" s="47"/>
      <c r="D1937" s="40"/>
      <c r="E1937" s="40">
        <v>4.4355807393912317</v>
      </c>
      <c r="F1937" s="25">
        <f>$G$1203</f>
        <v>15</v>
      </c>
    </row>
    <row r="1938" spans="3:6" x14ac:dyDescent="0.25">
      <c r="C1938" s="47"/>
      <c r="D1938" s="40"/>
      <c r="E1938" s="40">
        <v>4.4788096795524375</v>
      </c>
      <c r="F1938" s="25">
        <f>$G$1203</f>
        <v>15</v>
      </c>
    </row>
    <row r="1939" spans="3:6" x14ac:dyDescent="0.25">
      <c r="C1939" s="47"/>
      <c r="D1939" s="40"/>
      <c r="E1939" s="40">
        <v>4.4788096795524375</v>
      </c>
      <c r="F1939" s="25">
        <v>0</v>
      </c>
    </row>
    <row r="1940" spans="3:6" x14ac:dyDescent="0.25">
      <c r="C1940" s="47"/>
      <c r="D1940" s="40"/>
      <c r="E1940" s="40">
        <v>4.5220386197136442</v>
      </c>
      <c r="F1940" s="25">
        <v>0</v>
      </c>
    </row>
    <row r="1941" spans="3:6" x14ac:dyDescent="0.25">
      <c r="C1941" s="47"/>
      <c r="D1941" s="40"/>
      <c r="E1941" s="40">
        <v>4.5220386197136442</v>
      </c>
      <c r="F1941" s="25">
        <f>$G$1203</f>
        <v>15</v>
      </c>
    </row>
    <row r="1942" spans="3:6" x14ac:dyDescent="0.25">
      <c r="C1942" s="47"/>
      <c r="D1942" s="40"/>
      <c r="E1942" s="40">
        <v>4.56526755987485</v>
      </c>
      <c r="F1942" s="25">
        <f>$G$1203</f>
        <v>15</v>
      </c>
    </row>
    <row r="1943" spans="3:6" x14ac:dyDescent="0.25">
      <c r="C1943" s="47"/>
      <c r="D1943" s="40"/>
      <c r="E1943" s="40">
        <v>4.56526755987485</v>
      </c>
      <c r="F1943" s="25">
        <v>0</v>
      </c>
    </row>
    <row r="1944" spans="3:6" x14ac:dyDescent="0.25">
      <c r="C1944" s="47"/>
      <c r="D1944" s="40"/>
      <c r="E1944" s="40">
        <v>4.6084965000360558</v>
      </c>
      <c r="F1944" s="25">
        <v>0</v>
      </c>
    </row>
    <row r="1945" spans="3:6" x14ac:dyDescent="0.25">
      <c r="C1945" s="47"/>
      <c r="D1945" s="40"/>
      <c r="E1945" s="40">
        <v>4.6084965000360558</v>
      </c>
      <c r="F1945" s="25">
        <f>$G$1203</f>
        <v>15</v>
      </c>
    </row>
    <row r="1946" spans="3:6" x14ac:dyDescent="0.25">
      <c r="C1946" s="47"/>
      <c r="D1946" s="40"/>
      <c r="E1946" s="40">
        <v>4.6517254401972625</v>
      </c>
      <c r="F1946" s="25">
        <f>$G$1203</f>
        <v>15</v>
      </c>
    </row>
    <row r="1947" spans="3:6" x14ac:dyDescent="0.25">
      <c r="C1947" s="47"/>
      <c r="D1947" s="40"/>
      <c r="E1947" s="40">
        <v>4.6517254401972625</v>
      </c>
      <c r="F1947" s="25">
        <v>0</v>
      </c>
    </row>
    <row r="1948" spans="3:6" x14ac:dyDescent="0.25">
      <c r="C1948" s="47"/>
      <c r="D1948" s="40"/>
      <c r="E1948" s="40">
        <v>4.6949543803584683</v>
      </c>
      <c r="F1948" s="25">
        <v>0</v>
      </c>
    </row>
    <row r="1949" spans="3:6" x14ac:dyDescent="0.25">
      <c r="C1949" s="47"/>
      <c r="D1949" s="40"/>
      <c r="E1949" s="40">
        <v>4.6949543803584683</v>
      </c>
      <c r="F1949" s="25">
        <f>$G$1203</f>
        <v>15</v>
      </c>
    </row>
    <row r="1950" spans="3:6" x14ac:dyDescent="0.25">
      <c r="C1950" s="47"/>
      <c r="D1950" s="40"/>
      <c r="E1950" s="40">
        <v>4.7381833205196751</v>
      </c>
      <c r="F1950" s="25">
        <f>$G$1203</f>
        <v>15</v>
      </c>
    </row>
    <row r="1951" spans="3:6" x14ac:dyDescent="0.25">
      <c r="C1951" s="47"/>
      <c r="D1951" s="40"/>
      <c r="E1951" s="40">
        <v>4.7381833205196751</v>
      </c>
      <c r="F1951" s="25">
        <v>0</v>
      </c>
    </row>
    <row r="1952" spans="3:6" x14ac:dyDescent="0.25">
      <c r="C1952" s="47"/>
      <c r="D1952" s="40"/>
      <c r="E1952" s="40">
        <v>4.7814122606808809</v>
      </c>
      <c r="F1952" s="25">
        <v>0</v>
      </c>
    </row>
    <row r="1953" spans="3:6" x14ac:dyDescent="0.25">
      <c r="C1953" s="47"/>
      <c r="D1953" s="40"/>
      <c r="E1953" s="40">
        <v>4.7814122606808809</v>
      </c>
      <c r="F1953" s="25">
        <f>$G$1203</f>
        <v>15</v>
      </c>
    </row>
    <row r="1954" spans="3:6" x14ac:dyDescent="0.25">
      <c r="C1954" s="47"/>
      <c r="D1954" s="40"/>
      <c r="E1954" s="40">
        <v>4.8246412008420876</v>
      </c>
      <c r="F1954" s="25">
        <f>$G$1203</f>
        <v>15</v>
      </c>
    </row>
    <row r="1955" spans="3:6" x14ac:dyDescent="0.25">
      <c r="C1955" s="47"/>
      <c r="D1955" s="40"/>
      <c r="E1955" s="40">
        <v>4.8246412008420876</v>
      </c>
      <c r="F1955" s="25">
        <v>0</v>
      </c>
    </row>
    <row r="1956" spans="3:6" x14ac:dyDescent="0.25">
      <c r="C1956" s="47"/>
      <c r="D1956" s="40"/>
      <c r="E1956" s="40">
        <v>4.8678701410032934</v>
      </c>
      <c r="F1956" s="25">
        <v>0</v>
      </c>
    </row>
    <row r="1957" spans="3:6" x14ac:dyDescent="0.25">
      <c r="C1957" s="47"/>
      <c r="D1957" s="40"/>
      <c r="E1957" s="40">
        <v>4.8678701410032934</v>
      </c>
      <c r="F1957" s="25">
        <f>$G$1203</f>
        <v>15</v>
      </c>
    </row>
    <row r="1958" spans="3:6" x14ac:dyDescent="0.25">
      <c r="C1958" s="47"/>
      <c r="D1958" s="40"/>
      <c r="E1958" s="40">
        <v>4.9110990811645001</v>
      </c>
      <c r="F1958" s="25">
        <f>$G$1203</f>
        <v>15</v>
      </c>
    </row>
    <row r="1959" spans="3:6" x14ac:dyDescent="0.25">
      <c r="C1959" s="47"/>
      <c r="D1959" s="40"/>
      <c r="E1959" s="40">
        <v>4.9110990811645001</v>
      </c>
      <c r="F1959" s="25">
        <v>0</v>
      </c>
    </row>
    <row r="1960" spans="3:6" x14ac:dyDescent="0.25">
      <c r="C1960" s="47"/>
      <c r="D1960" s="40"/>
      <c r="E1960" s="40">
        <v>4.9543280213257059</v>
      </c>
      <c r="F1960" s="25">
        <v>0</v>
      </c>
    </row>
    <row r="1961" spans="3:6" x14ac:dyDescent="0.25">
      <c r="C1961" s="47"/>
      <c r="D1961" s="40"/>
      <c r="E1961" s="40">
        <v>4.9543280213257059</v>
      </c>
      <c r="F1961" s="25">
        <f>$G$1203</f>
        <v>15</v>
      </c>
    </row>
    <row r="1962" spans="3:6" x14ac:dyDescent="0.25">
      <c r="C1962" s="47"/>
      <c r="D1962" s="40"/>
      <c r="E1962" s="40">
        <v>4.9975569614869118</v>
      </c>
      <c r="F1962" s="25">
        <f>$G$1203</f>
        <v>15</v>
      </c>
    </row>
    <row r="1963" spans="3:6" x14ac:dyDescent="0.25">
      <c r="C1963" s="47"/>
      <c r="D1963" s="40"/>
      <c r="E1963" s="40">
        <v>4.9975569614869118</v>
      </c>
      <c r="F1963" s="25">
        <v>0</v>
      </c>
    </row>
    <row r="1964" spans="3:6" x14ac:dyDescent="0.25">
      <c r="C1964" s="47"/>
      <c r="D1964" s="40"/>
      <c r="E1964" s="40">
        <v>5.0407859016481185</v>
      </c>
      <c r="F1964" s="25">
        <v>0</v>
      </c>
    </row>
    <row r="1965" spans="3:6" x14ac:dyDescent="0.25">
      <c r="C1965" s="47"/>
      <c r="D1965" s="40"/>
      <c r="E1965" s="40">
        <v>5.0407859016481185</v>
      </c>
      <c r="F1965" s="25">
        <f>$G$1203</f>
        <v>15</v>
      </c>
    </row>
    <row r="1966" spans="3:6" x14ac:dyDescent="0.25">
      <c r="C1966" s="47"/>
      <c r="D1966" s="40"/>
      <c r="E1966" s="40">
        <v>5.0840148418093243</v>
      </c>
      <c r="F1966" s="25">
        <f>$G$1203</f>
        <v>15</v>
      </c>
    </row>
    <row r="1967" spans="3:6" x14ac:dyDescent="0.25">
      <c r="C1967" s="47"/>
      <c r="D1967" s="40"/>
      <c r="E1967" s="40">
        <v>5.0840148418093243</v>
      </c>
      <c r="F1967" s="25">
        <v>0</v>
      </c>
    </row>
    <row r="1968" spans="3:6" x14ac:dyDescent="0.25">
      <c r="C1968" s="47"/>
      <c r="D1968" s="40"/>
      <c r="E1968" s="40">
        <v>5.127243781970531</v>
      </c>
      <c r="F1968" s="25">
        <v>0</v>
      </c>
    </row>
    <row r="1969" spans="3:6" x14ac:dyDescent="0.25">
      <c r="C1969" s="47"/>
      <c r="D1969" s="40"/>
      <c r="E1969" s="40">
        <v>5.127243781970531</v>
      </c>
      <c r="F1969" s="25">
        <f>$G$1203</f>
        <v>15</v>
      </c>
    </row>
    <row r="1970" spans="3:6" x14ac:dyDescent="0.25">
      <c r="C1970" s="47"/>
      <c r="D1970" s="40"/>
      <c r="E1970" s="40">
        <v>5.1704727221317368</v>
      </c>
      <c r="F1970" s="25">
        <f>$G$1203</f>
        <v>15</v>
      </c>
    </row>
    <row r="1971" spans="3:6" x14ac:dyDescent="0.25">
      <c r="C1971" s="47"/>
      <c r="D1971" s="40"/>
      <c r="E1971" s="40">
        <v>5.1704727221317368</v>
      </c>
      <c r="F1971" s="25">
        <v>0</v>
      </c>
    </row>
    <row r="1972" spans="3:6" x14ac:dyDescent="0.25">
      <c r="C1972" s="47"/>
      <c r="D1972" s="40"/>
      <c r="E1972" s="40">
        <v>5.2137016622929435</v>
      </c>
      <c r="F1972" s="25">
        <v>0</v>
      </c>
    </row>
    <row r="1973" spans="3:6" x14ac:dyDescent="0.25">
      <c r="C1973" s="47"/>
      <c r="D1973" s="40"/>
      <c r="E1973" s="40">
        <v>5.2137016622929435</v>
      </c>
      <c r="F1973" s="25">
        <f>$G$1203</f>
        <v>15</v>
      </c>
    </row>
    <row r="1974" spans="3:6" x14ac:dyDescent="0.25">
      <c r="C1974" s="47"/>
      <c r="D1974" s="40"/>
      <c r="E1974" s="40">
        <v>5.2569306024541493</v>
      </c>
      <c r="F1974" s="25">
        <f>$G$1203</f>
        <v>15</v>
      </c>
    </row>
    <row r="1975" spans="3:6" x14ac:dyDescent="0.25">
      <c r="C1975" s="47"/>
      <c r="D1975" s="40"/>
      <c r="E1975" s="40">
        <v>5.2569306024541493</v>
      </c>
      <c r="F1975" s="25">
        <v>0</v>
      </c>
    </row>
    <row r="1976" spans="3:6" x14ac:dyDescent="0.25">
      <c r="C1976" s="47"/>
      <c r="D1976" s="40"/>
      <c r="E1976" s="40">
        <v>5.300159542615356</v>
      </c>
      <c r="F1976" s="25">
        <v>0</v>
      </c>
    </row>
    <row r="1977" spans="3:6" x14ac:dyDescent="0.25">
      <c r="C1977" s="47"/>
      <c r="D1977" s="40"/>
      <c r="E1977" s="40">
        <v>5.300159542615356</v>
      </c>
      <c r="F1977" s="25">
        <f>$G$1203</f>
        <v>15</v>
      </c>
    </row>
    <row r="1978" spans="3:6" x14ac:dyDescent="0.25">
      <c r="C1978" s="47"/>
      <c r="D1978" s="40"/>
      <c r="E1978" s="40">
        <v>5.3433884827765619</v>
      </c>
      <c r="F1978" s="25">
        <f>$G$1203</f>
        <v>15</v>
      </c>
    </row>
    <row r="1979" spans="3:6" x14ac:dyDescent="0.25">
      <c r="C1979" s="47"/>
      <c r="D1979" s="40"/>
      <c r="E1979" s="40">
        <v>5.3433884827765619</v>
      </c>
      <c r="F1979" s="25">
        <v>0</v>
      </c>
    </row>
    <row r="1980" spans="3:6" x14ac:dyDescent="0.25">
      <c r="C1980" s="47"/>
      <c r="D1980" s="40"/>
      <c r="E1980" s="40">
        <v>5.3866174229377677</v>
      </c>
      <c r="F1980" s="25">
        <v>0</v>
      </c>
    </row>
    <row r="1981" spans="3:6" x14ac:dyDescent="0.25">
      <c r="C1981" s="47"/>
      <c r="D1981" s="40"/>
      <c r="E1981" s="40">
        <v>5.3866174229377677</v>
      </c>
      <c r="F1981" s="25">
        <f>$G$1203</f>
        <v>15</v>
      </c>
    </row>
    <row r="1982" spans="3:6" x14ac:dyDescent="0.25">
      <c r="C1982" s="47"/>
      <c r="D1982" s="40"/>
      <c r="E1982" s="40">
        <v>5.4298463630989744</v>
      </c>
      <c r="F1982" s="25">
        <f>$G$1203</f>
        <v>15</v>
      </c>
    </row>
    <row r="1983" spans="3:6" x14ac:dyDescent="0.25">
      <c r="C1983" s="47"/>
      <c r="D1983" s="40"/>
      <c r="E1983" s="40">
        <v>5.4298463630989744</v>
      </c>
      <c r="F1983" s="25">
        <v>0</v>
      </c>
    </row>
    <row r="1984" spans="3:6" x14ac:dyDescent="0.25">
      <c r="C1984" s="47"/>
      <c r="D1984" s="40"/>
      <c r="E1984" s="40">
        <v>5.4730753032601802</v>
      </c>
      <c r="F1984" s="25">
        <v>0</v>
      </c>
    </row>
    <row r="1985" spans="3:6" x14ac:dyDescent="0.25">
      <c r="C1985" s="47"/>
      <c r="D1985" s="40"/>
      <c r="E1985" s="40">
        <v>5.4730753032601802</v>
      </c>
      <c r="F1985" s="25">
        <f>$G$1203</f>
        <v>15</v>
      </c>
    </row>
    <row r="1986" spans="3:6" x14ac:dyDescent="0.25">
      <c r="C1986" s="47"/>
      <c r="D1986" s="40"/>
      <c r="E1986" s="40">
        <v>5.5163042434213869</v>
      </c>
      <c r="F1986" s="25">
        <f>$G$1203</f>
        <v>15</v>
      </c>
    </row>
    <row r="1987" spans="3:6" x14ac:dyDescent="0.25">
      <c r="C1987" s="47"/>
      <c r="D1987" s="40"/>
      <c r="E1987" s="40">
        <v>5.5163042434213869</v>
      </c>
      <c r="F1987" s="25">
        <v>0</v>
      </c>
    </row>
    <row r="1988" spans="3:6" x14ac:dyDescent="0.25">
      <c r="C1988" s="47"/>
      <c r="D1988" s="40"/>
      <c r="E1988" s="40">
        <v>5.5595331835825927</v>
      </c>
      <c r="F1988" s="25">
        <v>0</v>
      </c>
    </row>
    <row r="1989" spans="3:6" x14ac:dyDescent="0.25">
      <c r="C1989" s="47"/>
      <c r="D1989" s="40"/>
      <c r="E1989" s="40">
        <v>5.5595331835825927</v>
      </c>
      <c r="F1989" s="25">
        <f>$G$1203</f>
        <v>15</v>
      </c>
    </row>
    <row r="1990" spans="3:6" x14ac:dyDescent="0.25">
      <c r="C1990" s="47"/>
      <c r="D1990" s="40"/>
      <c r="E1990" s="40">
        <v>5.6027621237437994</v>
      </c>
      <c r="F1990" s="25">
        <f>$G$1203</f>
        <v>15</v>
      </c>
    </row>
    <row r="1991" spans="3:6" x14ac:dyDescent="0.25">
      <c r="C1991" s="47"/>
      <c r="D1991" s="40"/>
      <c r="E1991" s="40">
        <v>5.6027621237437994</v>
      </c>
      <c r="F1991" s="25">
        <v>0</v>
      </c>
    </row>
    <row r="1992" spans="3:6" x14ac:dyDescent="0.25">
      <c r="C1992" s="47"/>
      <c r="D1992" s="40"/>
      <c r="E1992" s="40">
        <v>5.6459910639050053</v>
      </c>
      <c r="F1992" s="25">
        <v>0</v>
      </c>
    </row>
    <row r="1993" spans="3:6" x14ac:dyDescent="0.25">
      <c r="C1993" s="47"/>
      <c r="D1993" s="40"/>
      <c r="E1993" s="40">
        <v>5.6459910639050053</v>
      </c>
      <c r="F1993" s="25">
        <f>$G$1203</f>
        <v>15</v>
      </c>
    </row>
    <row r="1994" spans="3:6" x14ac:dyDescent="0.25">
      <c r="C1994" s="47"/>
      <c r="D1994" s="40"/>
      <c r="E1994" s="40">
        <v>5.689220004066212</v>
      </c>
      <c r="F1994" s="25">
        <f>$G$1203</f>
        <v>15</v>
      </c>
    </row>
    <row r="1995" spans="3:6" x14ac:dyDescent="0.25">
      <c r="C1995" s="47"/>
      <c r="D1995" s="40"/>
      <c r="E1995" s="40">
        <v>5.689220004066212</v>
      </c>
      <c r="F1995" s="25">
        <v>0</v>
      </c>
    </row>
    <row r="1996" spans="3:6" x14ac:dyDescent="0.25">
      <c r="C1996" s="47"/>
      <c r="D1996" s="40"/>
      <c r="E1996" s="40">
        <v>5.7324489442274178</v>
      </c>
      <c r="F1996" s="25">
        <v>0</v>
      </c>
    </row>
    <row r="1997" spans="3:6" x14ac:dyDescent="0.25">
      <c r="C1997" s="47"/>
      <c r="D1997" s="40"/>
      <c r="E1997" s="40">
        <v>5.7324489442274178</v>
      </c>
      <c r="F1997" s="25">
        <f>$G$1203</f>
        <v>15</v>
      </c>
    </row>
    <row r="1998" spans="3:6" x14ac:dyDescent="0.25">
      <c r="C1998" s="47"/>
      <c r="D1998" s="40"/>
      <c r="E1998" s="40">
        <v>5.7756778843886236</v>
      </c>
      <c r="F1998" s="25">
        <f>$G$1203</f>
        <v>15</v>
      </c>
    </row>
    <row r="1999" spans="3:6" x14ac:dyDescent="0.25">
      <c r="C1999" s="47"/>
      <c r="D1999" s="40"/>
      <c r="E1999" s="40">
        <v>5.7756778843886236</v>
      </c>
      <c r="F1999" s="25">
        <v>0</v>
      </c>
    </row>
    <row r="2000" spans="3:6" x14ac:dyDescent="0.25">
      <c r="C2000" s="47"/>
      <c r="D2000" s="40"/>
      <c r="E2000" s="40">
        <v>5.8189068245498303</v>
      </c>
      <c r="F2000" s="25">
        <v>0</v>
      </c>
    </row>
    <row r="2001" spans="3:6" x14ac:dyDescent="0.25">
      <c r="C2001" s="47"/>
      <c r="D2001" s="40"/>
      <c r="E2001" s="40">
        <v>5.8189068245498303</v>
      </c>
      <c r="F2001" s="25">
        <f>$G$1203</f>
        <v>15</v>
      </c>
    </row>
    <row r="2002" spans="3:6" x14ac:dyDescent="0.25">
      <c r="C2002" s="47"/>
      <c r="D2002" s="40"/>
      <c r="E2002" s="40">
        <v>5.8621357647110361</v>
      </c>
      <c r="F2002" s="25">
        <f>$G$1203</f>
        <v>15</v>
      </c>
    </row>
    <row r="2003" spans="3:6" x14ac:dyDescent="0.25">
      <c r="C2003" s="47"/>
      <c r="D2003" s="40"/>
      <c r="E2003" s="40">
        <v>5.8621357647110361</v>
      </c>
      <c r="F2003" s="25">
        <v>0</v>
      </c>
    </row>
    <row r="2004" spans="3:6" x14ac:dyDescent="0.25">
      <c r="C2004" s="47"/>
      <c r="D2004" s="40"/>
      <c r="E2004" s="40">
        <v>5.9053647048722429</v>
      </c>
      <c r="F2004" s="25">
        <v>0</v>
      </c>
    </row>
    <row r="2005" spans="3:6" x14ac:dyDescent="0.25">
      <c r="C2005" s="47"/>
      <c r="D2005" s="40"/>
      <c r="E2005" s="40">
        <v>5.9053647048722429</v>
      </c>
      <c r="F2005" s="25">
        <f>$G$1203</f>
        <v>15</v>
      </c>
    </row>
    <row r="2006" spans="3:6" x14ac:dyDescent="0.25">
      <c r="C2006" s="47"/>
      <c r="D2006" s="40"/>
      <c r="E2006" s="40">
        <v>5.9485936450334487</v>
      </c>
      <c r="F2006" s="25">
        <f>$G$1203</f>
        <v>15</v>
      </c>
    </row>
    <row r="2007" spans="3:6" x14ac:dyDescent="0.25">
      <c r="C2007" s="47"/>
      <c r="D2007" s="40"/>
      <c r="E2007" s="40">
        <v>5.9485936450334487</v>
      </c>
      <c r="F2007" s="25">
        <v>0</v>
      </c>
    </row>
    <row r="2008" spans="3:6" x14ac:dyDescent="0.25">
      <c r="C2008" s="47"/>
      <c r="D2008" s="40"/>
      <c r="E2008" s="40">
        <v>5.9918225851946554</v>
      </c>
      <c r="F2008" s="25">
        <v>0</v>
      </c>
    </row>
    <row r="2009" spans="3:6" x14ac:dyDescent="0.25">
      <c r="C2009" s="47"/>
      <c r="D2009" s="40"/>
      <c r="E2009" s="40">
        <v>5.9918225851946554</v>
      </c>
      <c r="F2009" s="25">
        <f>$G$1203</f>
        <v>15</v>
      </c>
    </row>
    <row r="2010" spans="3:6" x14ac:dyDescent="0.25">
      <c r="C2010" s="47"/>
      <c r="D2010" s="40"/>
      <c r="E2010" s="40">
        <v>6.0350515253558612</v>
      </c>
      <c r="F2010" s="25">
        <f>$G$1203</f>
        <v>15</v>
      </c>
    </row>
    <row r="2011" spans="3:6" x14ac:dyDescent="0.25">
      <c r="C2011" s="47"/>
      <c r="D2011" s="40"/>
      <c r="E2011" s="40">
        <v>6.0350515253558612</v>
      </c>
      <c r="F2011" s="25">
        <v>0</v>
      </c>
    </row>
    <row r="2012" spans="3:6" x14ac:dyDescent="0.25">
      <c r="C2012" s="47"/>
      <c r="D2012" s="40"/>
      <c r="E2012" s="40">
        <v>6.0782804655170679</v>
      </c>
      <c r="F2012" s="25">
        <v>0</v>
      </c>
    </row>
    <row r="2013" spans="3:6" x14ac:dyDescent="0.25">
      <c r="C2013" s="47"/>
      <c r="D2013" s="40"/>
      <c r="E2013" s="40">
        <v>6.0782804655170679</v>
      </c>
      <c r="F2013" s="25">
        <f>$G$1203</f>
        <v>15</v>
      </c>
    </row>
    <row r="2014" spans="3:6" x14ac:dyDescent="0.25">
      <c r="C2014" s="47"/>
      <c r="D2014" s="40"/>
      <c r="E2014" s="40">
        <v>6.1215094056782737</v>
      </c>
      <c r="F2014" s="25">
        <f>$G$1203</f>
        <v>15</v>
      </c>
    </row>
    <row r="2015" spans="3:6" x14ac:dyDescent="0.25">
      <c r="C2015" s="47"/>
      <c r="D2015" s="40"/>
      <c r="E2015" s="40">
        <v>6.1215094056782737</v>
      </c>
      <c r="F2015" s="25">
        <v>0</v>
      </c>
    </row>
    <row r="2016" spans="3:6" x14ac:dyDescent="0.25">
      <c r="C2016" s="47"/>
      <c r="D2016" s="40"/>
      <c r="E2016" s="40">
        <v>6.1455254835456099</v>
      </c>
      <c r="F2016" s="25">
        <v>0</v>
      </c>
    </row>
    <row r="2017" spans="3:6" x14ac:dyDescent="0.25">
      <c r="C2017" s="47"/>
      <c r="D2017" s="40"/>
      <c r="E2017" s="40">
        <v>6.1455254835456099</v>
      </c>
      <c r="F2017" s="25">
        <f>$G$1203</f>
        <v>15</v>
      </c>
    </row>
    <row r="2018" spans="3:6" x14ac:dyDescent="0.25">
      <c r="C2018" s="47"/>
      <c r="D2018" s="40"/>
      <c r="E2018" s="40">
        <v>6.1455254835456099</v>
      </c>
      <c r="F2018" s="25">
        <f>$G$1203</f>
        <v>15</v>
      </c>
    </row>
    <row r="2019" spans="3:6" x14ac:dyDescent="0.25">
      <c r="C2019" s="47"/>
      <c r="D2019" s="40"/>
      <c r="E2019" s="40">
        <v>6.1455254835456099</v>
      </c>
      <c r="F2019" s="25">
        <v>0</v>
      </c>
    </row>
    <row r="2020" spans="3:6" x14ac:dyDescent="0.25">
      <c r="C2020" s="47"/>
      <c r="D2020" s="40"/>
      <c r="E2020" s="40">
        <v>6.1455254835456099</v>
      </c>
      <c r="F2020" s="25">
        <v>0</v>
      </c>
    </row>
    <row r="2021" spans="3:6" x14ac:dyDescent="0.25">
      <c r="C2021" s="47"/>
      <c r="D2021" s="40"/>
      <c r="E2021" s="40">
        <v>6.1455254835456099</v>
      </c>
      <c r="F2021" s="25">
        <f>$G$1204</f>
        <v>9</v>
      </c>
    </row>
    <row r="2022" spans="3:6" x14ac:dyDescent="0.25">
      <c r="C2022" s="47"/>
      <c r="D2022" s="40"/>
      <c r="E2022" s="40">
        <v>6.1887544237068166</v>
      </c>
      <c r="F2022" s="25">
        <f>$G$1204</f>
        <v>9</v>
      </c>
    </row>
    <row r="2023" spans="3:6" x14ac:dyDescent="0.25">
      <c r="C2023" s="47"/>
      <c r="D2023" s="40"/>
      <c r="E2023" s="40">
        <v>6.1887544237068166</v>
      </c>
      <c r="F2023" s="25">
        <v>0</v>
      </c>
    </row>
    <row r="2024" spans="3:6" x14ac:dyDescent="0.25">
      <c r="C2024" s="47"/>
      <c r="D2024" s="40"/>
      <c r="E2024" s="40">
        <v>6.2319833638680224</v>
      </c>
      <c r="F2024" s="25">
        <v>0</v>
      </c>
    </row>
    <row r="2025" spans="3:6" x14ac:dyDescent="0.25">
      <c r="C2025" s="47"/>
      <c r="D2025" s="40"/>
      <c r="E2025" s="40">
        <v>6.2319833638680224</v>
      </c>
      <c r="F2025" s="25">
        <f>$G$1204</f>
        <v>9</v>
      </c>
    </row>
    <row r="2026" spans="3:6" x14ac:dyDescent="0.25">
      <c r="C2026" s="47"/>
      <c r="D2026" s="40"/>
      <c r="E2026" s="40">
        <v>6.2752123040292291</v>
      </c>
      <c r="F2026" s="25">
        <f>$G$1204</f>
        <v>9</v>
      </c>
    </row>
    <row r="2027" spans="3:6" x14ac:dyDescent="0.25">
      <c r="C2027" s="47"/>
      <c r="D2027" s="40"/>
      <c r="E2027" s="40">
        <v>6.2752123040292291</v>
      </c>
      <c r="F2027" s="25">
        <v>0</v>
      </c>
    </row>
    <row r="2028" spans="3:6" x14ac:dyDescent="0.25">
      <c r="C2028" s="47"/>
      <c r="D2028" s="40"/>
      <c r="E2028" s="40">
        <v>6.318441244190435</v>
      </c>
      <c r="F2028" s="25">
        <v>0</v>
      </c>
    </row>
    <row r="2029" spans="3:6" x14ac:dyDescent="0.25">
      <c r="C2029" s="47"/>
      <c r="D2029" s="40"/>
      <c r="E2029" s="40">
        <v>6.318441244190435</v>
      </c>
      <c r="F2029" s="25">
        <f>$G$1204</f>
        <v>9</v>
      </c>
    </row>
    <row r="2030" spans="3:6" x14ac:dyDescent="0.25">
      <c r="C2030" s="47"/>
      <c r="D2030" s="40"/>
      <c r="E2030" s="40">
        <v>6.3616701843516417</v>
      </c>
      <c r="F2030" s="25">
        <f>$G$1204</f>
        <v>9</v>
      </c>
    </row>
    <row r="2031" spans="3:6" x14ac:dyDescent="0.25">
      <c r="C2031" s="47"/>
      <c r="D2031" s="40"/>
      <c r="E2031" s="40">
        <v>6.3616701843516417</v>
      </c>
      <c r="F2031" s="25">
        <v>0</v>
      </c>
    </row>
    <row r="2032" spans="3:6" x14ac:dyDescent="0.25">
      <c r="C2032" s="47"/>
      <c r="D2032" s="40"/>
      <c r="E2032" s="40">
        <v>6.4048991245128475</v>
      </c>
      <c r="F2032" s="25">
        <v>0</v>
      </c>
    </row>
    <row r="2033" spans="3:6" x14ac:dyDescent="0.25">
      <c r="C2033" s="47"/>
      <c r="D2033" s="40"/>
      <c r="E2033" s="40">
        <v>6.4048991245128475</v>
      </c>
      <c r="F2033" s="25">
        <f>$G$1204</f>
        <v>9</v>
      </c>
    </row>
    <row r="2034" spans="3:6" x14ac:dyDescent="0.25">
      <c r="C2034" s="47"/>
      <c r="D2034" s="40"/>
      <c r="E2034" s="40">
        <v>6.4481280646740542</v>
      </c>
      <c r="F2034" s="25">
        <f>$G$1204</f>
        <v>9</v>
      </c>
    </row>
    <row r="2035" spans="3:6" x14ac:dyDescent="0.25">
      <c r="C2035" s="47"/>
      <c r="D2035" s="40"/>
      <c r="E2035" s="40">
        <v>6.4481280646740542</v>
      </c>
      <c r="F2035" s="25">
        <v>0</v>
      </c>
    </row>
    <row r="2036" spans="3:6" x14ac:dyDescent="0.25">
      <c r="C2036" s="47"/>
      <c r="D2036" s="40"/>
      <c r="E2036" s="40">
        <v>6.49135700483526</v>
      </c>
      <c r="F2036" s="25">
        <v>0</v>
      </c>
    </row>
    <row r="2037" spans="3:6" x14ac:dyDescent="0.25">
      <c r="C2037" s="47"/>
      <c r="D2037" s="40"/>
      <c r="E2037" s="40">
        <v>6.49135700483526</v>
      </c>
      <c r="F2037" s="25">
        <f>$G$1204</f>
        <v>9</v>
      </c>
    </row>
    <row r="2038" spans="3:6" x14ac:dyDescent="0.25">
      <c r="C2038" s="47"/>
      <c r="D2038" s="40"/>
      <c r="E2038" s="40">
        <v>6.5345859449964667</v>
      </c>
      <c r="F2038" s="25">
        <f>$G$1204</f>
        <v>9</v>
      </c>
    </row>
    <row r="2039" spans="3:6" x14ac:dyDescent="0.25">
      <c r="C2039" s="47"/>
      <c r="D2039" s="40"/>
      <c r="E2039" s="40">
        <v>6.5345859449964667</v>
      </c>
      <c r="F2039" s="25">
        <v>0</v>
      </c>
    </row>
    <row r="2040" spans="3:6" x14ac:dyDescent="0.25">
      <c r="C2040" s="47"/>
      <c r="D2040" s="40"/>
      <c r="E2040" s="40">
        <v>6.5778148851576725</v>
      </c>
      <c r="F2040" s="25">
        <v>0</v>
      </c>
    </row>
    <row r="2041" spans="3:6" x14ac:dyDescent="0.25">
      <c r="C2041" s="47"/>
      <c r="D2041" s="40"/>
      <c r="E2041" s="40">
        <v>6.5778148851576725</v>
      </c>
      <c r="F2041" s="25">
        <f>$G$1204</f>
        <v>9</v>
      </c>
    </row>
    <row r="2042" spans="3:6" x14ac:dyDescent="0.25">
      <c r="C2042" s="47"/>
      <c r="D2042" s="40"/>
      <c r="E2042" s="40">
        <v>6.6210438253188784</v>
      </c>
      <c r="F2042" s="25">
        <f>$G$1204</f>
        <v>9</v>
      </c>
    </row>
    <row r="2043" spans="3:6" x14ac:dyDescent="0.25">
      <c r="C2043" s="47"/>
      <c r="D2043" s="40"/>
      <c r="E2043" s="40">
        <v>6.6210438253188784</v>
      </c>
      <c r="F2043" s="25">
        <v>0</v>
      </c>
    </row>
    <row r="2044" spans="3:6" x14ac:dyDescent="0.25">
      <c r="C2044" s="47"/>
      <c r="D2044" s="40"/>
      <c r="E2044" s="40">
        <v>6.6642727654800851</v>
      </c>
      <c r="F2044" s="25">
        <v>0</v>
      </c>
    </row>
    <row r="2045" spans="3:6" x14ac:dyDescent="0.25">
      <c r="C2045" s="47"/>
      <c r="D2045" s="40"/>
      <c r="E2045" s="40">
        <v>6.6642727654800851</v>
      </c>
      <c r="F2045" s="25">
        <f>$G$1204</f>
        <v>9</v>
      </c>
    </row>
    <row r="2046" spans="3:6" x14ac:dyDescent="0.25">
      <c r="C2046" s="47"/>
      <c r="D2046" s="40"/>
      <c r="E2046" s="40">
        <v>6.7075017056412909</v>
      </c>
      <c r="F2046" s="25">
        <f>$G$1204</f>
        <v>9</v>
      </c>
    </row>
    <row r="2047" spans="3:6" x14ac:dyDescent="0.25">
      <c r="C2047" s="47"/>
      <c r="D2047" s="40"/>
      <c r="E2047" s="40">
        <v>6.7075017056412909</v>
      </c>
      <c r="F2047" s="25">
        <v>0</v>
      </c>
    </row>
    <row r="2048" spans="3:6" x14ac:dyDescent="0.25">
      <c r="C2048" s="47"/>
      <c r="D2048" s="40"/>
      <c r="E2048" s="40">
        <v>6.7507306458024976</v>
      </c>
      <c r="F2048" s="25">
        <v>0</v>
      </c>
    </row>
    <row r="2049" spans="3:6" x14ac:dyDescent="0.25">
      <c r="C2049" s="47"/>
      <c r="D2049" s="40"/>
      <c r="E2049" s="40">
        <v>6.7507306458024976</v>
      </c>
      <c r="F2049" s="25">
        <f>$G$1204</f>
        <v>9</v>
      </c>
    </row>
    <row r="2050" spans="3:6" x14ac:dyDescent="0.25">
      <c r="C2050" s="47"/>
      <c r="D2050" s="40"/>
      <c r="E2050" s="40">
        <v>6.7939595859637034</v>
      </c>
      <c r="F2050" s="25">
        <f>$G$1204</f>
        <v>9</v>
      </c>
    </row>
    <row r="2051" spans="3:6" x14ac:dyDescent="0.25">
      <c r="C2051" s="47"/>
      <c r="D2051" s="40"/>
      <c r="E2051" s="40">
        <v>6.7939595859637034</v>
      </c>
      <c r="F2051" s="25">
        <v>0</v>
      </c>
    </row>
    <row r="2052" spans="3:6" x14ac:dyDescent="0.25">
      <c r="C2052" s="47"/>
      <c r="D2052" s="40"/>
      <c r="E2052" s="40">
        <v>6.8371885261249101</v>
      </c>
      <c r="F2052" s="25">
        <v>0</v>
      </c>
    </row>
    <row r="2053" spans="3:6" x14ac:dyDescent="0.25">
      <c r="C2053" s="47"/>
      <c r="D2053" s="40"/>
      <c r="E2053" s="40">
        <v>6.8371885261249101</v>
      </c>
      <c r="F2053" s="25">
        <f>$G$1204</f>
        <v>9</v>
      </c>
    </row>
    <row r="2054" spans="3:6" x14ac:dyDescent="0.25">
      <c r="C2054" s="47"/>
      <c r="D2054" s="40"/>
      <c r="E2054" s="40">
        <v>6.8804174662861159</v>
      </c>
      <c r="F2054" s="25">
        <f>$G$1204</f>
        <v>9</v>
      </c>
    </row>
    <row r="2055" spans="3:6" x14ac:dyDescent="0.25">
      <c r="C2055" s="47"/>
      <c r="D2055" s="40"/>
      <c r="E2055" s="40">
        <v>6.8804174662861159</v>
      </c>
      <c r="F2055" s="25">
        <v>0</v>
      </c>
    </row>
    <row r="2056" spans="3:6" x14ac:dyDescent="0.25">
      <c r="C2056" s="47"/>
      <c r="D2056" s="40"/>
      <c r="E2056" s="40">
        <v>6.9236464064473227</v>
      </c>
      <c r="F2056" s="25">
        <v>0</v>
      </c>
    </row>
    <row r="2057" spans="3:6" x14ac:dyDescent="0.25">
      <c r="C2057" s="47"/>
      <c r="D2057" s="40"/>
      <c r="E2057" s="40">
        <v>6.9236464064473227</v>
      </c>
      <c r="F2057" s="25">
        <f>$G$1204</f>
        <v>9</v>
      </c>
    </row>
    <row r="2058" spans="3:6" x14ac:dyDescent="0.25">
      <c r="C2058" s="47"/>
      <c r="D2058" s="40"/>
      <c r="E2058" s="40">
        <v>6.9668753466085285</v>
      </c>
      <c r="F2058" s="25">
        <f>$G$1204</f>
        <v>9</v>
      </c>
    </row>
    <row r="2059" spans="3:6" x14ac:dyDescent="0.25">
      <c r="C2059" s="47"/>
      <c r="D2059" s="40"/>
      <c r="E2059" s="40">
        <v>6.9668753466085285</v>
      </c>
      <c r="F2059" s="25">
        <v>0</v>
      </c>
    </row>
    <row r="2060" spans="3:6" x14ac:dyDescent="0.25">
      <c r="C2060" s="47"/>
      <c r="D2060" s="40"/>
      <c r="E2060" s="40">
        <v>7.0101042867697343</v>
      </c>
      <c r="F2060" s="25">
        <v>0</v>
      </c>
    </row>
    <row r="2061" spans="3:6" x14ac:dyDescent="0.25">
      <c r="C2061" s="47"/>
      <c r="D2061" s="40"/>
      <c r="E2061" s="40">
        <v>7.0101042867697343</v>
      </c>
      <c r="F2061" s="25">
        <f>$G$1204</f>
        <v>9</v>
      </c>
    </row>
    <row r="2062" spans="3:6" x14ac:dyDescent="0.25">
      <c r="C2062" s="47"/>
      <c r="D2062" s="40"/>
      <c r="E2062" s="40">
        <v>7.053333226930941</v>
      </c>
      <c r="F2062" s="25">
        <f>$G$1204</f>
        <v>9</v>
      </c>
    </row>
    <row r="2063" spans="3:6" x14ac:dyDescent="0.25">
      <c r="C2063" s="47"/>
      <c r="D2063" s="40"/>
      <c r="E2063" s="40">
        <v>7.053333226930941</v>
      </c>
      <c r="F2063" s="25">
        <v>0</v>
      </c>
    </row>
    <row r="2064" spans="3:6" x14ac:dyDescent="0.25">
      <c r="C2064" s="47"/>
      <c r="D2064" s="40"/>
      <c r="E2064" s="40">
        <v>7.0965621670921468</v>
      </c>
      <c r="F2064" s="25">
        <v>0</v>
      </c>
    </row>
    <row r="2065" spans="3:6" x14ac:dyDescent="0.25">
      <c r="C2065" s="47"/>
      <c r="D2065" s="40"/>
      <c r="E2065" s="40">
        <v>7.0965621670921468</v>
      </c>
      <c r="F2065" s="25">
        <f>$G$1204</f>
        <v>9</v>
      </c>
    </row>
    <row r="2066" spans="3:6" x14ac:dyDescent="0.25">
      <c r="C2066" s="47"/>
      <c r="D2066" s="40"/>
      <c r="E2066" s="40">
        <v>7.1397911072533535</v>
      </c>
      <c r="F2066" s="25">
        <f>$G$1204</f>
        <v>9</v>
      </c>
    </row>
    <row r="2067" spans="3:6" x14ac:dyDescent="0.25">
      <c r="C2067" s="47"/>
      <c r="D2067" s="40"/>
      <c r="E2067" s="40">
        <v>7.1397911072533535</v>
      </c>
      <c r="F2067" s="25">
        <v>0</v>
      </c>
    </row>
    <row r="2068" spans="3:6" x14ac:dyDescent="0.25">
      <c r="C2068" s="47"/>
      <c r="D2068" s="40"/>
      <c r="E2068" s="40">
        <v>7.1830200474145594</v>
      </c>
      <c r="F2068" s="25">
        <v>0</v>
      </c>
    </row>
    <row r="2069" spans="3:6" x14ac:dyDescent="0.25">
      <c r="C2069" s="47"/>
      <c r="D2069" s="40"/>
      <c r="E2069" s="40">
        <v>7.1830200474145594</v>
      </c>
      <c r="F2069" s="25">
        <f>$G$1204</f>
        <v>9</v>
      </c>
    </row>
    <row r="2070" spans="3:6" x14ac:dyDescent="0.25">
      <c r="C2070" s="47"/>
      <c r="D2070" s="40"/>
      <c r="E2070" s="40">
        <v>7.2262489875757661</v>
      </c>
      <c r="F2070" s="25">
        <f>$G$1204</f>
        <v>9</v>
      </c>
    </row>
    <row r="2071" spans="3:6" x14ac:dyDescent="0.25">
      <c r="C2071" s="47"/>
      <c r="D2071" s="40"/>
      <c r="E2071" s="40">
        <v>7.2262489875757661</v>
      </c>
      <c r="F2071" s="25">
        <v>0</v>
      </c>
    </row>
    <row r="2072" spans="3:6" x14ac:dyDescent="0.25">
      <c r="C2072" s="47"/>
      <c r="D2072" s="40"/>
      <c r="E2072" s="40">
        <v>7.2694779277369719</v>
      </c>
      <c r="F2072" s="25">
        <v>0</v>
      </c>
    </row>
    <row r="2073" spans="3:6" x14ac:dyDescent="0.25">
      <c r="C2073" s="47"/>
      <c r="D2073" s="40"/>
      <c r="E2073" s="40">
        <v>7.2694779277369719</v>
      </c>
      <c r="F2073" s="25">
        <f>$G$1204</f>
        <v>9</v>
      </c>
    </row>
    <row r="2074" spans="3:6" x14ac:dyDescent="0.25">
      <c r="C2074" s="47"/>
      <c r="D2074" s="40"/>
      <c r="E2074" s="40">
        <v>7.3127068678981786</v>
      </c>
      <c r="F2074" s="25">
        <f>$G$1204</f>
        <v>9</v>
      </c>
    </row>
    <row r="2075" spans="3:6" x14ac:dyDescent="0.25">
      <c r="C2075" s="47"/>
      <c r="D2075" s="40"/>
      <c r="E2075" s="40">
        <v>7.3127068678981786</v>
      </c>
      <c r="F2075" s="25">
        <v>0</v>
      </c>
    </row>
    <row r="2076" spans="3:6" x14ac:dyDescent="0.25">
      <c r="C2076" s="47"/>
      <c r="D2076" s="40"/>
      <c r="E2076" s="40">
        <v>7.3559358080593844</v>
      </c>
      <c r="F2076" s="25">
        <v>0</v>
      </c>
    </row>
    <row r="2077" spans="3:6" x14ac:dyDescent="0.25">
      <c r="C2077" s="47"/>
      <c r="D2077" s="40"/>
      <c r="E2077" s="40">
        <v>7.3559358080593844</v>
      </c>
      <c r="F2077" s="25">
        <f>$G$1204</f>
        <v>9</v>
      </c>
    </row>
    <row r="2078" spans="3:6" x14ac:dyDescent="0.25">
      <c r="C2078" s="47"/>
      <c r="D2078" s="40"/>
      <c r="E2078" s="40">
        <v>7.3991647482205902</v>
      </c>
      <c r="F2078" s="25">
        <f>$G$1204</f>
        <v>9</v>
      </c>
    </row>
    <row r="2079" spans="3:6" x14ac:dyDescent="0.25">
      <c r="C2079" s="47"/>
      <c r="D2079" s="40"/>
      <c r="E2079" s="40">
        <v>7.3991647482205902</v>
      </c>
      <c r="F2079" s="25">
        <v>0</v>
      </c>
    </row>
    <row r="2080" spans="3:6" x14ac:dyDescent="0.25">
      <c r="C2080" s="47"/>
      <c r="D2080" s="40"/>
      <c r="E2080" s="40">
        <v>7.4423936883817969</v>
      </c>
      <c r="F2080" s="25">
        <v>0</v>
      </c>
    </row>
    <row r="2081" spans="3:6" x14ac:dyDescent="0.25">
      <c r="C2081" s="47"/>
      <c r="D2081" s="40"/>
      <c r="E2081" s="40">
        <v>7.4423936883817969</v>
      </c>
      <c r="F2081" s="25">
        <f>$G$1204</f>
        <v>9</v>
      </c>
    </row>
    <row r="2082" spans="3:6" x14ac:dyDescent="0.25">
      <c r="C2082" s="47"/>
      <c r="D2082" s="40"/>
      <c r="E2082" s="40">
        <v>7.4856226285430028</v>
      </c>
      <c r="F2082" s="25">
        <f>$G$1204</f>
        <v>9</v>
      </c>
    </row>
    <row r="2083" spans="3:6" x14ac:dyDescent="0.25">
      <c r="C2083" s="47"/>
      <c r="D2083" s="40"/>
      <c r="E2083" s="40">
        <v>7.4856226285430028</v>
      </c>
      <c r="F2083" s="25">
        <v>0</v>
      </c>
    </row>
    <row r="2084" spans="3:6" x14ac:dyDescent="0.25">
      <c r="C2084" s="47"/>
      <c r="D2084" s="40"/>
      <c r="E2084" s="40">
        <v>7.5288515687042095</v>
      </c>
      <c r="F2084" s="25">
        <v>0</v>
      </c>
    </row>
    <row r="2085" spans="3:6" x14ac:dyDescent="0.25">
      <c r="C2085" s="47"/>
      <c r="D2085" s="40"/>
      <c r="E2085" s="40">
        <v>7.5288515687042095</v>
      </c>
      <c r="F2085" s="25">
        <f>$G$1204</f>
        <v>9</v>
      </c>
    </row>
    <row r="2086" spans="3:6" x14ac:dyDescent="0.25">
      <c r="C2086" s="47"/>
      <c r="D2086" s="40"/>
      <c r="E2086" s="40">
        <v>7.5720805088654153</v>
      </c>
      <c r="F2086" s="25">
        <f>$G$1204</f>
        <v>9</v>
      </c>
    </row>
    <row r="2087" spans="3:6" x14ac:dyDescent="0.25">
      <c r="C2087" s="47"/>
      <c r="D2087" s="40"/>
      <c r="E2087" s="40">
        <v>7.5720805088654153</v>
      </c>
      <c r="F2087" s="25">
        <v>0</v>
      </c>
    </row>
    <row r="2088" spans="3:6" x14ac:dyDescent="0.25">
      <c r="C2088" s="47"/>
      <c r="D2088" s="40"/>
      <c r="E2088" s="40">
        <v>7.615309449026622</v>
      </c>
      <c r="F2088" s="25">
        <v>0</v>
      </c>
    </row>
    <row r="2089" spans="3:6" x14ac:dyDescent="0.25">
      <c r="C2089" s="47"/>
      <c r="D2089" s="40"/>
      <c r="E2089" s="40">
        <v>7.615309449026622</v>
      </c>
      <c r="F2089" s="25">
        <f>$G$1204</f>
        <v>9</v>
      </c>
    </row>
    <row r="2090" spans="3:6" x14ac:dyDescent="0.25">
      <c r="C2090" s="47"/>
      <c r="D2090" s="40"/>
      <c r="E2090" s="40">
        <v>7.6585383891878278</v>
      </c>
      <c r="F2090" s="25">
        <f>$G$1204</f>
        <v>9</v>
      </c>
    </row>
    <row r="2091" spans="3:6" x14ac:dyDescent="0.25">
      <c r="C2091" s="47"/>
      <c r="D2091" s="40"/>
      <c r="E2091" s="40">
        <v>7.6585383891878278</v>
      </c>
      <c r="F2091" s="25">
        <v>0</v>
      </c>
    </row>
    <row r="2092" spans="3:6" x14ac:dyDescent="0.25">
      <c r="C2092" s="47"/>
      <c r="D2092" s="40"/>
      <c r="E2092" s="40">
        <v>7.7017673293490345</v>
      </c>
      <c r="F2092" s="25">
        <v>0</v>
      </c>
    </row>
    <row r="2093" spans="3:6" x14ac:dyDescent="0.25">
      <c r="C2093" s="47"/>
      <c r="D2093" s="40"/>
      <c r="E2093" s="40">
        <v>7.7017673293490345</v>
      </c>
      <c r="F2093" s="25">
        <f>$G$1204</f>
        <v>9</v>
      </c>
    </row>
    <row r="2094" spans="3:6" x14ac:dyDescent="0.25">
      <c r="C2094" s="47"/>
      <c r="D2094" s="40"/>
      <c r="E2094" s="40">
        <v>7.7449962695102403</v>
      </c>
      <c r="F2094" s="25">
        <f>$G$1204</f>
        <v>9</v>
      </c>
    </row>
    <row r="2095" spans="3:6" x14ac:dyDescent="0.25">
      <c r="C2095" s="47"/>
      <c r="D2095" s="40"/>
      <c r="E2095" s="40">
        <v>7.7449962695102403</v>
      </c>
      <c r="F2095" s="25">
        <v>0</v>
      </c>
    </row>
    <row r="2096" spans="3:6" x14ac:dyDescent="0.25">
      <c r="C2096" s="47"/>
      <c r="D2096" s="40"/>
      <c r="E2096" s="40">
        <v>7.7882252096714462</v>
      </c>
      <c r="F2096" s="25">
        <v>0</v>
      </c>
    </row>
    <row r="2097" spans="3:6" x14ac:dyDescent="0.25">
      <c r="C2097" s="47"/>
      <c r="D2097" s="40"/>
      <c r="E2097" s="40">
        <v>7.7882252096714462</v>
      </c>
      <c r="F2097" s="25">
        <f>$G$1204</f>
        <v>9</v>
      </c>
    </row>
    <row r="2098" spans="3:6" x14ac:dyDescent="0.25">
      <c r="C2098" s="47"/>
      <c r="D2098" s="40"/>
      <c r="E2098" s="40">
        <v>7.8314541498326529</v>
      </c>
      <c r="F2098" s="25">
        <f>$G$1204</f>
        <v>9</v>
      </c>
    </row>
    <row r="2099" spans="3:6" x14ac:dyDescent="0.25">
      <c r="C2099" s="47"/>
      <c r="D2099" s="40"/>
      <c r="E2099" s="40">
        <v>7.8314541498326529</v>
      </c>
      <c r="F2099" s="25">
        <v>0</v>
      </c>
    </row>
    <row r="2100" spans="3:6" x14ac:dyDescent="0.25">
      <c r="C2100" s="47"/>
      <c r="D2100" s="40"/>
      <c r="E2100" s="40">
        <v>7.8746830899938587</v>
      </c>
      <c r="F2100" s="25">
        <v>0</v>
      </c>
    </row>
    <row r="2101" spans="3:6" x14ac:dyDescent="0.25">
      <c r="C2101" s="47"/>
      <c r="D2101" s="40"/>
      <c r="E2101" s="40">
        <v>7.8746830899938587</v>
      </c>
      <c r="F2101" s="25">
        <f>$G$1204</f>
        <v>9</v>
      </c>
    </row>
    <row r="2102" spans="3:6" x14ac:dyDescent="0.25">
      <c r="C2102" s="47"/>
      <c r="D2102" s="40"/>
      <c r="E2102" s="40">
        <v>7.9179120301550654</v>
      </c>
      <c r="F2102" s="25">
        <f>$G$1204</f>
        <v>9</v>
      </c>
    </row>
    <row r="2103" spans="3:6" x14ac:dyDescent="0.25">
      <c r="C2103" s="47"/>
      <c r="D2103" s="40"/>
      <c r="E2103" s="40">
        <v>7.9179120301550654</v>
      </c>
      <c r="F2103" s="25">
        <v>0</v>
      </c>
    </row>
    <row r="2104" spans="3:6" x14ac:dyDescent="0.25">
      <c r="C2104" s="47"/>
      <c r="D2104" s="40"/>
      <c r="E2104" s="40">
        <v>7.9611409703162712</v>
      </c>
      <c r="F2104" s="25">
        <v>0</v>
      </c>
    </row>
    <row r="2105" spans="3:6" x14ac:dyDescent="0.25">
      <c r="C2105" s="47"/>
      <c r="D2105" s="40"/>
      <c r="E2105" s="40">
        <v>7.9611409703162712</v>
      </c>
      <c r="F2105" s="25">
        <f>$G$1204</f>
        <v>9</v>
      </c>
    </row>
    <row r="2106" spans="3:6" x14ac:dyDescent="0.25">
      <c r="C2106" s="47"/>
      <c r="D2106" s="40"/>
      <c r="E2106" s="40">
        <v>8.004369910477477</v>
      </c>
      <c r="F2106" s="25">
        <f>$G$1204</f>
        <v>9</v>
      </c>
    </row>
    <row r="2107" spans="3:6" x14ac:dyDescent="0.25">
      <c r="C2107" s="47"/>
      <c r="D2107" s="40"/>
      <c r="E2107" s="40">
        <v>8.004369910477477</v>
      </c>
      <c r="F2107" s="25">
        <v>0</v>
      </c>
    </row>
    <row r="2108" spans="3:6" x14ac:dyDescent="0.25">
      <c r="C2108" s="47"/>
      <c r="D2108" s="40"/>
      <c r="E2108" s="40">
        <v>8.0475988506386837</v>
      </c>
      <c r="F2108" s="25">
        <v>0</v>
      </c>
    </row>
    <row r="2109" spans="3:6" x14ac:dyDescent="0.25">
      <c r="C2109" s="47"/>
      <c r="D2109" s="40"/>
      <c r="E2109" s="40">
        <v>8.0475988506386837</v>
      </c>
      <c r="F2109" s="25">
        <f>$G$1204</f>
        <v>9</v>
      </c>
    </row>
    <row r="2110" spans="3:6" x14ac:dyDescent="0.25">
      <c r="C2110" s="47"/>
      <c r="D2110" s="40"/>
      <c r="E2110" s="40">
        <v>8.0908277907998905</v>
      </c>
      <c r="F2110" s="25">
        <f>$G$1204</f>
        <v>9</v>
      </c>
    </row>
    <row r="2111" spans="3:6" x14ac:dyDescent="0.25">
      <c r="C2111" s="47"/>
      <c r="D2111" s="40"/>
      <c r="E2111" s="40">
        <v>8.0908277907998905</v>
      </c>
      <c r="F2111" s="25">
        <v>0</v>
      </c>
    </row>
    <row r="2112" spans="3:6" x14ac:dyDescent="0.25">
      <c r="C2112" s="47"/>
      <c r="D2112" s="40"/>
      <c r="E2112" s="40">
        <v>8.1340567309610954</v>
      </c>
      <c r="F2112" s="25">
        <v>0</v>
      </c>
    </row>
    <row r="2113" spans="3:6" x14ac:dyDescent="0.25">
      <c r="C2113" s="47"/>
      <c r="D2113" s="40"/>
      <c r="E2113" s="40">
        <v>8.1340567309610954</v>
      </c>
      <c r="F2113" s="25">
        <f>$G$1204</f>
        <v>9</v>
      </c>
    </row>
    <row r="2114" spans="3:6" x14ac:dyDescent="0.25">
      <c r="C2114" s="47"/>
      <c r="D2114" s="40"/>
      <c r="E2114" s="40">
        <v>8.1772856711223021</v>
      </c>
      <c r="F2114" s="25">
        <f>$G$1204</f>
        <v>9</v>
      </c>
    </row>
    <row r="2115" spans="3:6" x14ac:dyDescent="0.25">
      <c r="C2115" s="47"/>
      <c r="D2115" s="40"/>
      <c r="E2115" s="40">
        <v>8.1772856711223021</v>
      </c>
      <c r="F2115" s="25">
        <v>0</v>
      </c>
    </row>
    <row r="2116" spans="3:6" x14ac:dyDescent="0.25">
      <c r="C2116" s="47"/>
      <c r="D2116" s="40"/>
      <c r="E2116" s="40">
        <v>8.2205146112835088</v>
      </c>
      <c r="F2116" s="25">
        <v>0</v>
      </c>
    </row>
    <row r="2117" spans="3:6" x14ac:dyDescent="0.25">
      <c r="C2117" s="47"/>
      <c r="D2117" s="40"/>
      <c r="E2117" s="40">
        <v>8.2205146112835088</v>
      </c>
      <c r="F2117" s="25">
        <f>$G$1204</f>
        <v>9</v>
      </c>
    </row>
    <row r="2118" spans="3:6" x14ac:dyDescent="0.25">
      <c r="C2118" s="47"/>
      <c r="D2118" s="40"/>
      <c r="E2118" s="40">
        <v>8.2637435514447155</v>
      </c>
      <c r="F2118" s="25">
        <f>$G$1204</f>
        <v>9</v>
      </c>
    </row>
    <row r="2119" spans="3:6" x14ac:dyDescent="0.25">
      <c r="C2119" s="47"/>
      <c r="D2119" s="40"/>
      <c r="E2119" s="40">
        <v>8.2637435514447155</v>
      </c>
      <c r="F2119" s="25">
        <v>0</v>
      </c>
    </row>
    <row r="2120" spans="3:6" x14ac:dyDescent="0.25">
      <c r="C2120" s="47"/>
      <c r="D2120" s="40"/>
      <c r="E2120" s="40">
        <v>8.3069724916059204</v>
      </c>
      <c r="F2120" s="25">
        <v>0</v>
      </c>
    </row>
    <row r="2121" spans="3:6" x14ac:dyDescent="0.25">
      <c r="C2121" s="47"/>
      <c r="D2121" s="40"/>
      <c r="E2121" s="40">
        <v>8.3069724916059204</v>
      </c>
      <c r="F2121" s="25">
        <f>$G$1204</f>
        <v>9</v>
      </c>
    </row>
    <row r="2122" spans="3:6" x14ac:dyDescent="0.25">
      <c r="C2122" s="47"/>
      <c r="D2122" s="40"/>
      <c r="E2122" s="40">
        <v>8.3502014317671271</v>
      </c>
      <c r="F2122" s="25">
        <f>$G$1204</f>
        <v>9</v>
      </c>
    </row>
    <row r="2123" spans="3:6" x14ac:dyDescent="0.25">
      <c r="C2123" s="47"/>
      <c r="D2123" s="40"/>
      <c r="E2123" s="40">
        <v>8.3502014317671271</v>
      </c>
      <c r="F2123" s="25">
        <v>0</v>
      </c>
    </row>
    <row r="2124" spans="3:6" x14ac:dyDescent="0.25">
      <c r="C2124" s="47"/>
      <c r="D2124" s="40"/>
      <c r="E2124" s="40">
        <v>8.3934303719283339</v>
      </c>
      <c r="F2124" s="25">
        <v>0</v>
      </c>
    </row>
    <row r="2125" spans="3:6" x14ac:dyDescent="0.25">
      <c r="C2125" s="47"/>
      <c r="D2125" s="40"/>
      <c r="E2125" s="40">
        <v>8.3934303719283339</v>
      </c>
      <c r="F2125" s="25">
        <f>$G$1204</f>
        <v>9</v>
      </c>
    </row>
    <row r="2126" spans="3:6" x14ac:dyDescent="0.25">
      <c r="C2126" s="47"/>
      <c r="D2126" s="40"/>
      <c r="E2126" s="40">
        <v>8.4366593120895406</v>
      </c>
      <c r="F2126" s="25">
        <f>$G$1204</f>
        <v>9</v>
      </c>
    </row>
    <row r="2127" spans="3:6" x14ac:dyDescent="0.25">
      <c r="C2127" s="47"/>
      <c r="D2127" s="40"/>
      <c r="E2127" s="40">
        <v>8.4366593120895406</v>
      </c>
      <c r="F2127" s="25">
        <v>0</v>
      </c>
    </row>
    <row r="2128" spans="3:6" x14ac:dyDescent="0.25">
      <c r="C2128" s="47"/>
      <c r="D2128" s="40"/>
      <c r="E2128" s="40">
        <v>8.4798882522507455</v>
      </c>
      <c r="F2128" s="25">
        <v>0</v>
      </c>
    </row>
    <row r="2129" spans="3:6" x14ac:dyDescent="0.25">
      <c r="C2129" s="47"/>
      <c r="D2129" s="40"/>
      <c r="E2129" s="40">
        <v>8.4798882522507455</v>
      </c>
      <c r="F2129" s="25">
        <f>$G$1204</f>
        <v>9</v>
      </c>
    </row>
    <row r="2130" spans="3:6" x14ac:dyDescent="0.25">
      <c r="C2130" s="47"/>
      <c r="D2130" s="40"/>
      <c r="E2130" s="40">
        <v>8.5231171924119522</v>
      </c>
      <c r="F2130" s="25">
        <f>$G$1204</f>
        <v>9</v>
      </c>
    </row>
    <row r="2131" spans="3:6" x14ac:dyDescent="0.25">
      <c r="C2131" s="47"/>
      <c r="D2131" s="40"/>
      <c r="E2131" s="40">
        <v>8.5231171924119522</v>
      </c>
      <c r="F2131" s="25">
        <v>0</v>
      </c>
    </row>
    <row r="2132" spans="3:6" x14ac:dyDescent="0.25">
      <c r="C2132" s="47"/>
      <c r="D2132" s="40"/>
      <c r="E2132" s="40">
        <v>8.5471332702792893</v>
      </c>
      <c r="F2132" s="25">
        <v>0</v>
      </c>
    </row>
    <row r="2133" spans="3:6" x14ac:dyDescent="0.25">
      <c r="C2133" s="47"/>
      <c r="D2133" s="40"/>
      <c r="E2133" s="40">
        <v>8.5471332702792893</v>
      </c>
      <c r="F2133" s="25">
        <f>$G$1204</f>
        <v>9</v>
      </c>
    </row>
    <row r="2134" spans="3:6" x14ac:dyDescent="0.25">
      <c r="C2134" s="47"/>
      <c r="D2134" s="40"/>
      <c r="E2134" s="40">
        <v>8.5471332702792893</v>
      </c>
      <c r="F2134" s="25">
        <f>$G$1204</f>
        <v>9</v>
      </c>
    </row>
    <row r="2135" spans="3:6" x14ac:dyDescent="0.25">
      <c r="C2135" s="47"/>
      <c r="D2135" s="40"/>
      <c r="E2135" s="40">
        <v>8.5471332702792893</v>
      </c>
      <c r="F2135" s="25">
        <v>0</v>
      </c>
    </row>
    <row r="2136" spans="3:6" x14ac:dyDescent="0.25">
      <c r="C2136" s="47"/>
      <c r="D2136" s="40"/>
      <c r="E2136" s="40">
        <v>8.5471332702792893</v>
      </c>
      <c r="F2136" s="25">
        <v>0</v>
      </c>
    </row>
    <row r="2137" spans="3:6" x14ac:dyDescent="0.25">
      <c r="C2137" s="47"/>
      <c r="D2137" s="40"/>
      <c r="E2137" s="40">
        <v>8.5471332702792893</v>
      </c>
      <c r="F2137" s="25">
        <f>$G$1205</f>
        <v>3</v>
      </c>
    </row>
    <row r="2138" spans="3:6" x14ac:dyDescent="0.25">
      <c r="C2138" s="47"/>
      <c r="D2138" s="40"/>
      <c r="E2138" s="40">
        <v>8.5903622104404942</v>
      </c>
      <c r="F2138" s="25">
        <f>$G$1205</f>
        <v>3</v>
      </c>
    </row>
    <row r="2139" spans="3:6" x14ac:dyDescent="0.25">
      <c r="C2139" s="47"/>
      <c r="D2139" s="40"/>
      <c r="E2139" s="40">
        <v>8.5903622104404942</v>
      </c>
      <c r="F2139" s="25">
        <v>0</v>
      </c>
    </row>
    <row r="2140" spans="3:6" x14ac:dyDescent="0.25">
      <c r="C2140" s="47"/>
      <c r="D2140" s="40"/>
      <c r="E2140" s="40">
        <v>8.6335911506017009</v>
      </c>
      <c r="F2140" s="25">
        <v>0</v>
      </c>
    </row>
    <row r="2141" spans="3:6" x14ac:dyDescent="0.25">
      <c r="C2141" s="47"/>
      <c r="D2141" s="40"/>
      <c r="E2141" s="40">
        <v>8.6335911506017009</v>
      </c>
      <c r="F2141" s="25">
        <f>$G$1205</f>
        <v>3</v>
      </c>
    </row>
    <row r="2142" spans="3:6" x14ac:dyDescent="0.25">
      <c r="C2142" s="47"/>
      <c r="D2142" s="40"/>
      <c r="E2142" s="40">
        <v>8.6768200907629076</v>
      </c>
      <c r="F2142" s="25">
        <f>$G$1205</f>
        <v>3</v>
      </c>
    </row>
    <row r="2143" spans="3:6" x14ac:dyDescent="0.25">
      <c r="C2143" s="47"/>
      <c r="D2143" s="40"/>
      <c r="E2143" s="40">
        <v>8.6768200907629076</v>
      </c>
      <c r="F2143" s="25">
        <v>0</v>
      </c>
    </row>
    <row r="2144" spans="3:6" x14ac:dyDescent="0.25">
      <c r="C2144" s="47"/>
      <c r="D2144" s="40"/>
      <c r="E2144" s="40">
        <v>8.7200490309241143</v>
      </c>
      <c r="F2144" s="25">
        <v>0</v>
      </c>
    </row>
    <row r="2145" spans="3:6" x14ac:dyDescent="0.25">
      <c r="C2145" s="47"/>
      <c r="D2145" s="40"/>
      <c r="E2145" s="40">
        <v>8.7200490309241143</v>
      </c>
      <c r="F2145" s="25">
        <f>$G$1205</f>
        <v>3</v>
      </c>
    </row>
    <row r="2146" spans="3:6" x14ac:dyDescent="0.25">
      <c r="C2146" s="47"/>
      <c r="D2146" s="40"/>
      <c r="E2146" s="40">
        <v>8.7632779710853193</v>
      </c>
      <c r="F2146" s="25">
        <f>$G$1205</f>
        <v>3</v>
      </c>
    </row>
    <row r="2147" spans="3:6" x14ac:dyDescent="0.25">
      <c r="C2147" s="47"/>
      <c r="D2147" s="40"/>
      <c r="E2147" s="40">
        <v>8.7632779710853193</v>
      </c>
      <c r="F2147" s="25">
        <v>0</v>
      </c>
    </row>
    <row r="2148" spans="3:6" x14ac:dyDescent="0.25">
      <c r="C2148" s="47"/>
      <c r="D2148" s="40"/>
      <c r="E2148" s="40">
        <v>8.806506911246526</v>
      </c>
      <c r="F2148" s="25">
        <v>0</v>
      </c>
    </row>
    <row r="2149" spans="3:6" x14ac:dyDescent="0.25">
      <c r="C2149" s="47"/>
      <c r="D2149" s="40"/>
      <c r="E2149" s="40">
        <v>8.806506911246526</v>
      </c>
      <c r="F2149" s="25">
        <f>$G$1205</f>
        <v>3</v>
      </c>
    </row>
    <row r="2150" spans="3:6" x14ac:dyDescent="0.25">
      <c r="C2150" s="47"/>
      <c r="D2150" s="40"/>
      <c r="E2150" s="40">
        <v>8.8497358514077327</v>
      </c>
      <c r="F2150" s="25">
        <f>$G$1205</f>
        <v>3</v>
      </c>
    </row>
    <row r="2151" spans="3:6" x14ac:dyDescent="0.25">
      <c r="C2151" s="47"/>
      <c r="D2151" s="40"/>
      <c r="E2151" s="40">
        <v>8.8497358514077327</v>
      </c>
      <c r="F2151" s="25">
        <v>0</v>
      </c>
    </row>
    <row r="2152" spans="3:6" x14ac:dyDescent="0.25">
      <c r="C2152" s="47"/>
      <c r="D2152" s="40"/>
      <c r="E2152" s="40">
        <v>8.8929647915689394</v>
      </c>
      <c r="F2152" s="25">
        <v>0</v>
      </c>
    </row>
    <row r="2153" spans="3:6" x14ac:dyDescent="0.25">
      <c r="C2153" s="47"/>
      <c r="D2153" s="40"/>
      <c r="E2153" s="40">
        <v>8.8929647915689394</v>
      </c>
      <c r="F2153" s="25">
        <f>$G$1205</f>
        <v>3</v>
      </c>
    </row>
    <row r="2154" spans="3:6" x14ac:dyDescent="0.25">
      <c r="C2154" s="47"/>
      <c r="D2154" s="40"/>
      <c r="E2154" s="40">
        <v>8.9361937317301443</v>
      </c>
      <c r="F2154" s="25">
        <f>$G$1205</f>
        <v>3</v>
      </c>
    </row>
    <row r="2155" spans="3:6" x14ac:dyDescent="0.25">
      <c r="C2155" s="47"/>
      <c r="D2155" s="40"/>
      <c r="E2155" s="40">
        <v>8.9361937317301443</v>
      </c>
      <c r="F2155" s="25">
        <v>0</v>
      </c>
    </row>
    <row r="2156" spans="3:6" x14ac:dyDescent="0.25">
      <c r="C2156" s="47"/>
      <c r="D2156" s="40"/>
      <c r="E2156" s="40">
        <v>8.979422671891351</v>
      </c>
      <c r="F2156" s="25">
        <v>0</v>
      </c>
    </row>
    <row r="2157" spans="3:6" x14ac:dyDescent="0.25">
      <c r="C2157" s="47"/>
      <c r="D2157" s="40"/>
      <c r="E2157" s="40">
        <v>8.979422671891351</v>
      </c>
      <c r="F2157" s="25">
        <f>$G$1205</f>
        <v>3</v>
      </c>
    </row>
    <row r="2158" spans="3:6" x14ac:dyDescent="0.25">
      <c r="C2158" s="47"/>
      <c r="D2158" s="40"/>
      <c r="E2158" s="40">
        <v>9.0226516120525577</v>
      </c>
      <c r="F2158" s="25">
        <f>$G$1205</f>
        <v>3</v>
      </c>
    </row>
    <row r="2159" spans="3:6" x14ac:dyDescent="0.25">
      <c r="C2159" s="47"/>
      <c r="D2159" s="40"/>
      <c r="E2159" s="40">
        <v>9.0226516120525577</v>
      </c>
      <c r="F2159" s="25">
        <v>0</v>
      </c>
    </row>
    <row r="2160" spans="3:6" x14ac:dyDescent="0.25">
      <c r="C2160" s="47"/>
      <c r="D2160" s="40"/>
      <c r="E2160" s="40">
        <v>9.0658805522137627</v>
      </c>
      <c r="F2160" s="25">
        <v>0</v>
      </c>
    </row>
    <row r="2161" spans="3:6" x14ac:dyDescent="0.25">
      <c r="C2161" s="47"/>
      <c r="D2161" s="40"/>
      <c r="E2161" s="40">
        <v>9.0658805522137627</v>
      </c>
      <c r="F2161" s="25">
        <f>$G$1205</f>
        <v>3</v>
      </c>
    </row>
    <row r="2162" spans="3:6" x14ac:dyDescent="0.25">
      <c r="C2162" s="47"/>
      <c r="D2162" s="40"/>
      <c r="E2162" s="40">
        <v>9.1091094923749694</v>
      </c>
      <c r="F2162" s="25">
        <f>$G$1205</f>
        <v>3</v>
      </c>
    </row>
    <row r="2163" spans="3:6" x14ac:dyDescent="0.25">
      <c r="C2163" s="47"/>
      <c r="D2163" s="40"/>
      <c r="E2163" s="40">
        <v>9.1091094923749694</v>
      </c>
      <c r="F2163" s="25">
        <v>0</v>
      </c>
    </row>
    <row r="2164" spans="3:6" x14ac:dyDescent="0.25">
      <c r="C2164" s="47"/>
      <c r="D2164" s="40"/>
      <c r="E2164" s="40">
        <v>9.1523384325361761</v>
      </c>
      <c r="F2164" s="25">
        <v>0</v>
      </c>
    </row>
    <row r="2165" spans="3:6" x14ac:dyDescent="0.25">
      <c r="C2165" s="47"/>
      <c r="D2165" s="40"/>
      <c r="E2165" s="40">
        <v>9.1523384325361761</v>
      </c>
      <c r="F2165" s="25">
        <f>$G$1205</f>
        <v>3</v>
      </c>
    </row>
    <row r="2166" spans="3:6" x14ac:dyDescent="0.25">
      <c r="C2166" s="47"/>
      <c r="D2166" s="40"/>
      <c r="E2166" s="40">
        <v>9.1955673726973828</v>
      </c>
      <c r="F2166" s="25">
        <f>$G$1205</f>
        <v>3</v>
      </c>
    </row>
    <row r="2167" spans="3:6" x14ac:dyDescent="0.25">
      <c r="C2167" s="47"/>
      <c r="D2167" s="40"/>
      <c r="E2167" s="40">
        <v>9.1955673726973828</v>
      </c>
      <c r="F2167" s="25">
        <v>0</v>
      </c>
    </row>
    <row r="2168" spans="3:6" x14ac:dyDescent="0.25">
      <c r="C2168" s="47"/>
      <c r="D2168" s="40"/>
      <c r="E2168" s="40">
        <v>9.2387963128585877</v>
      </c>
      <c r="F2168" s="25">
        <v>0</v>
      </c>
    </row>
    <row r="2169" spans="3:6" x14ac:dyDescent="0.25">
      <c r="C2169" s="47"/>
      <c r="D2169" s="40"/>
      <c r="E2169" s="40">
        <v>9.2387963128585877</v>
      </c>
      <c r="F2169" s="25">
        <f>$G$1205</f>
        <v>3</v>
      </c>
    </row>
    <row r="2170" spans="3:6" x14ac:dyDescent="0.25">
      <c r="C2170" s="47"/>
      <c r="D2170" s="40"/>
      <c r="E2170" s="40">
        <v>9.2820252530197944</v>
      </c>
      <c r="F2170" s="25">
        <f>$G$1205</f>
        <v>3</v>
      </c>
    </row>
    <row r="2171" spans="3:6" x14ac:dyDescent="0.25">
      <c r="C2171" s="47"/>
      <c r="D2171" s="40"/>
      <c r="E2171" s="40">
        <v>9.2820252530197944</v>
      </c>
      <c r="F2171" s="25">
        <v>0</v>
      </c>
    </row>
    <row r="2172" spans="3:6" x14ac:dyDescent="0.25">
      <c r="C2172" s="47"/>
      <c r="D2172" s="40"/>
      <c r="E2172" s="40">
        <v>9.3252541931810011</v>
      </c>
      <c r="F2172" s="25">
        <v>0</v>
      </c>
    </row>
    <row r="2173" spans="3:6" x14ac:dyDescent="0.25">
      <c r="C2173" s="47"/>
      <c r="D2173" s="40"/>
      <c r="E2173" s="40">
        <v>9.3252541931810011</v>
      </c>
      <c r="F2173" s="25">
        <f>$G$1205</f>
        <v>3</v>
      </c>
    </row>
    <row r="2174" spans="3:6" x14ac:dyDescent="0.25">
      <c r="C2174" s="47"/>
      <c r="D2174" s="40"/>
      <c r="E2174" s="40">
        <v>9.3684831333422061</v>
      </c>
      <c r="F2174" s="25">
        <f>$G$1205</f>
        <v>3</v>
      </c>
    </row>
    <row r="2175" spans="3:6" x14ac:dyDescent="0.25">
      <c r="C2175" s="47"/>
      <c r="D2175" s="40"/>
      <c r="E2175" s="40">
        <v>9.3684831333422061</v>
      </c>
      <c r="F2175" s="25">
        <v>0</v>
      </c>
    </row>
    <row r="2176" spans="3:6" x14ac:dyDescent="0.25">
      <c r="C2176" s="47"/>
      <c r="D2176" s="40"/>
      <c r="E2176" s="40">
        <v>9.4117120735034128</v>
      </c>
      <c r="F2176" s="25">
        <v>0</v>
      </c>
    </row>
    <row r="2177" spans="3:6" x14ac:dyDescent="0.25">
      <c r="C2177" s="47"/>
      <c r="D2177" s="40"/>
      <c r="E2177" s="40">
        <v>9.4117120735034128</v>
      </c>
      <c r="F2177" s="25">
        <f>$G$1205</f>
        <v>3</v>
      </c>
    </row>
    <row r="2178" spans="3:6" x14ac:dyDescent="0.25">
      <c r="C2178" s="47"/>
      <c r="D2178" s="40"/>
      <c r="E2178" s="40">
        <v>9.4549410136646195</v>
      </c>
      <c r="F2178" s="25">
        <f>$G$1205</f>
        <v>3</v>
      </c>
    </row>
    <row r="2179" spans="3:6" x14ac:dyDescent="0.25">
      <c r="C2179" s="47"/>
      <c r="D2179" s="40"/>
      <c r="E2179" s="40">
        <v>9.4549410136646195</v>
      </c>
      <c r="F2179" s="25">
        <v>0</v>
      </c>
    </row>
    <row r="2180" spans="3:6" x14ac:dyDescent="0.25">
      <c r="C2180" s="47"/>
      <c r="D2180" s="40"/>
      <c r="E2180" s="40">
        <v>9.4981699538258262</v>
      </c>
      <c r="F2180" s="25">
        <v>0</v>
      </c>
    </row>
    <row r="2181" spans="3:6" x14ac:dyDescent="0.25">
      <c r="C2181" s="47"/>
      <c r="D2181" s="40"/>
      <c r="E2181" s="40">
        <v>9.4981699538258262</v>
      </c>
      <c r="F2181" s="25">
        <f>$G$1205</f>
        <v>3</v>
      </c>
    </row>
    <row r="2182" spans="3:6" x14ac:dyDescent="0.25">
      <c r="C2182" s="47"/>
      <c r="D2182" s="40"/>
      <c r="E2182" s="40">
        <v>9.5413988939870311</v>
      </c>
      <c r="F2182" s="25">
        <f>$G$1205</f>
        <v>3</v>
      </c>
    </row>
    <row r="2183" spans="3:6" x14ac:dyDescent="0.25">
      <c r="C2183" s="47"/>
      <c r="D2183" s="40"/>
      <c r="E2183" s="40">
        <v>9.5413988939870311</v>
      </c>
      <c r="F2183" s="25">
        <v>0</v>
      </c>
    </row>
    <row r="2184" spans="3:6" x14ac:dyDescent="0.25">
      <c r="C2184" s="47"/>
      <c r="D2184" s="40"/>
      <c r="E2184" s="40">
        <v>9.5846278341482378</v>
      </c>
      <c r="F2184" s="25">
        <v>0</v>
      </c>
    </row>
    <row r="2185" spans="3:6" x14ac:dyDescent="0.25">
      <c r="C2185" s="47"/>
      <c r="D2185" s="40"/>
      <c r="E2185" s="40">
        <v>9.5846278341482378</v>
      </c>
      <c r="F2185" s="25">
        <f>$G$1205</f>
        <v>3</v>
      </c>
    </row>
    <row r="2186" spans="3:6" x14ac:dyDescent="0.25">
      <c r="C2186" s="47"/>
      <c r="D2186" s="40"/>
      <c r="E2186" s="40">
        <v>9.6278567743094445</v>
      </c>
      <c r="F2186" s="25">
        <f>$G$1205</f>
        <v>3</v>
      </c>
    </row>
    <row r="2187" spans="3:6" x14ac:dyDescent="0.25">
      <c r="C2187" s="47"/>
      <c r="D2187" s="40"/>
      <c r="E2187" s="40">
        <v>9.6278567743094445</v>
      </c>
      <c r="F2187" s="25">
        <v>0</v>
      </c>
    </row>
    <row r="2188" spans="3:6" x14ac:dyDescent="0.25">
      <c r="C2188" s="47"/>
      <c r="D2188" s="40"/>
      <c r="E2188" s="40">
        <v>9.6710857144706512</v>
      </c>
      <c r="F2188" s="25">
        <v>0</v>
      </c>
    </row>
    <row r="2189" spans="3:6" x14ac:dyDescent="0.25">
      <c r="C2189" s="47"/>
      <c r="D2189" s="40"/>
      <c r="E2189" s="40">
        <v>9.6710857144706512</v>
      </c>
      <c r="F2189" s="25">
        <f>$G$1205</f>
        <v>3</v>
      </c>
    </row>
    <row r="2190" spans="3:6" x14ac:dyDescent="0.25">
      <c r="C2190" s="47"/>
      <c r="D2190" s="40"/>
      <c r="E2190" s="40">
        <v>9.7143146546318562</v>
      </c>
      <c r="F2190" s="25">
        <f>$G$1205</f>
        <v>3</v>
      </c>
    </row>
    <row r="2191" spans="3:6" x14ac:dyDescent="0.25">
      <c r="C2191" s="47"/>
      <c r="D2191" s="40"/>
      <c r="E2191" s="40">
        <v>9.7143146546318562</v>
      </c>
      <c r="F2191" s="25">
        <v>0</v>
      </c>
    </row>
    <row r="2192" spans="3:6" x14ac:dyDescent="0.25">
      <c r="C2192" s="47"/>
      <c r="D2192" s="40"/>
      <c r="E2192" s="40">
        <v>9.7575435947930629</v>
      </c>
      <c r="F2192" s="25">
        <v>0</v>
      </c>
    </row>
    <row r="2193" spans="3:6" x14ac:dyDescent="0.25">
      <c r="C2193" s="47"/>
      <c r="D2193" s="40"/>
      <c r="E2193" s="40">
        <v>9.7575435947930629</v>
      </c>
      <c r="F2193" s="25">
        <f>$G$1205</f>
        <v>3</v>
      </c>
    </row>
    <row r="2194" spans="3:6" x14ac:dyDescent="0.25">
      <c r="C2194" s="47"/>
      <c r="D2194" s="40"/>
      <c r="E2194" s="40">
        <v>9.8007725349542696</v>
      </c>
      <c r="F2194" s="25">
        <f>$G$1205</f>
        <v>3</v>
      </c>
    </row>
    <row r="2195" spans="3:6" x14ac:dyDescent="0.25">
      <c r="C2195" s="47"/>
      <c r="D2195" s="40"/>
      <c r="E2195" s="40">
        <v>9.8007725349542696</v>
      </c>
      <c r="F2195" s="25">
        <v>0</v>
      </c>
    </row>
    <row r="2196" spans="3:6" x14ac:dyDescent="0.25">
      <c r="C2196" s="47"/>
      <c r="D2196" s="40"/>
      <c r="E2196" s="40">
        <v>9.8440014751154745</v>
      </c>
      <c r="F2196" s="25">
        <v>0</v>
      </c>
    </row>
    <row r="2197" spans="3:6" x14ac:dyDescent="0.25">
      <c r="C2197" s="47"/>
      <c r="D2197" s="40"/>
      <c r="E2197" s="40">
        <v>9.8440014751154745</v>
      </c>
      <c r="F2197" s="25">
        <f>$G$1205</f>
        <v>3</v>
      </c>
    </row>
    <row r="2198" spans="3:6" x14ac:dyDescent="0.25">
      <c r="C2198" s="47"/>
      <c r="D2198" s="40"/>
      <c r="E2198" s="40">
        <v>9.8872304152766812</v>
      </c>
      <c r="F2198" s="25">
        <f>$G$1205</f>
        <v>3</v>
      </c>
    </row>
    <row r="2199" spans="3:6" x14ac:dyDescent="0.25">
      <c r="C2199" s="47"/>
      <c r="D2199" s="40"/>
      <c r="E2199" s="40">
        <v>9.8872304152766812</v>
      </c>
      <c r="F2199" s="25">
        <v>0</v>
      </c>
    </row>
    <row r="2200" spans="3:6" x14ac:dyDescent="0.25">
      <c r="C2200" s="47"/>
      <c r="D2200" s="40"/>
      <c r="E2200" s="40">
        <v>9.9304593554378879</v>
      </c>
      <c r="F2200" s="25">
        <v>0</v>
      </c>
    </row>
    <row r="2201" spans="3:6" x14ac:dyDescent="0.25">
      <c r="C2201" s="47"/>
      <c r="D2201" s="40"/>
      <c r="E2201" s="40">
        <v>9.9304593554378879</v>
      </c>
      <c r="F2201" s="25">
        <f>$G$1205</f>
        <v>3</v>
      </c>
    </row>
    <row r="2202" spans="3:6" x14ac:dyDescent="0.25">
      <c r="C2202" s="47"/>
      <c r="D2202" s="40"/>
      <c r="E2202" s="40">
        <v>9.9736882955990946</v>
      </c>
      <c r="F2202" s="25">
        <f>$G$1205</f>
        <v>3</v>
      </c>
    </row>
    <row r="2203" spans="3:6" x14ac:dyDescent="0.25">
      <c r="C2203" s="47"/>
      <c r="D2203" s="40"/>
      <c r="E2203" s="40">
        <v>9.9736882955990946</v>
      </c>
      <c r="F2203" s="25">
        <v>0</v>
      </c>
    </row>
    <row r="2204" spans="3:6" x14ac:dyDescent="0.25">
      <c r="C2204" s="47"/>
      <c r="D2204" s="40"/>
      <c r="E2204" s="40">
        <v>10.0169172357603</v>
      </c>
      <c r="F2204" s="25">
        <v>0</v>
      </c>
    </row>
    <row r="2205" spans="3:6" x14ac:dyDescent="0.25">
      <c r="C2205" s="47"/>
      <c r="D2205" s="40"/>
      <c r="E2205" s="40">
        <v>10.0169172357603</v>
      </c>
      <c r="F2205" s="25">
        <f>$G$1205</f>
        <v>3</v>
      </c>
    </row>
    <row r="2206" spans="3:6" x14ac:dyDescent="0.25">
      <c r="C2206" s="47"/>
      <c r="D2206" s="40"/>
      <c r="E2206" s="40">
        <v>10.060146175921506</v>
      </c>
      <c r="F2206" s="25">
        <f>$G$1205</f>
        <v>3</v>
      </c>
    </row>
    <row r="2207" spans="3:6" x14ac:dyDescent="0.25">
      <c r="C2207" s="47"/>
      <c r="D2207" s="40"/>
      <c r="E2207" s="40">
        <v>10.060146175921506</v>
      </c>
      <c r="F2207" s="25">
        <v>0</v>
      </c>
    </row>
    <row r="2208" spans="3:6" x14ac:dyDescent="0.25">
      <c r="C2208" s="47"/>
      <c r="D2208" s="40"/>
      <c r="E2208" s="40">
        <v>10.103375116082713</v>
      </c>
      <c r="F2208" s="25">
        <v>0</v>
      </c>
    </row>
    <row r="2209" spans="3:6" x14ac:dyDescent="0.25">
      <c r="C2209" s="47"/>
      <c r="D2209" s="40"/>
      <c r="E2209" s="40">
        <v>10.103375116082713</v>
      </c>
      <c r="F2209" s="25">
        <f>$G$1205</f>
        <v>3</v>
      </c>
    </row>
    <row r="2210" spans="3:6" x14ac:dyDescent="0.25">
      <c r="C2210" s="47"/>
      <c r="D2210" s="40"/>
      <c r="E2210" s="40">
        <v>10.146604056243918</v>
      </c>
      <c r="F2210" s="25">
        <f>$G$1205</f>
        <v>3</v>
      </c>
    </row>
    <row r="2211" spans="3:6" x14ac:dyDescent="0.25">
      <c r="C2211" s="47"/>
      <c r="D2211" s="40"/>
      <c r="E2211" s="40">
        <v>10.146604056243918</v>
      </c>
      <c r="F2211" s="25">
        <v>0</v>
      </c>
    </row>
    <row r="2212" spans="3:6" x14ac:dyDescent="0.25">
      <c r="C2212" s="47"/>
      <c r="D2212" s="40"/>
      <c r="E2212" s="40">
        <v>10.189832996405125</v>
      </c>
      <c r="F2212" s="25">
        <v>0</v>
      </c>
    </row>
    <row r="2213" spans="3:6" x14ac:dyDescent="0.25">
      <c r="C2213" s="47"/>
      <c r="D2213" s="40"/>
      <c r="E2213" s="40">
        <v>10.189832996405125</v>
      </c>
      <c r="F2213" s="25">
        <f>$G$1205</f>
        <v>3</v>
      </c>
    </row>
    <row r="2214" spans="3:6" x14ac:dyDescent="0.25">
      <c r="C2214" s="47"/>
      <c r="D2214" s="40"/>
      <c r="E2214" s="40">
        <v>10.233061936566331</v>
      </c>
      <c r="F2214" s="25">
        <f>$G$1205</f>
        <v>3</v>
      </c>
    </row>
    <row r="2215" spans="3:6" x14ac:dyDescent="0.25">
      <c r="C2215" s="47"/>
      <c r="D2215" s="40"/>
      <c r="E2215" s="40">
        <v>10.233061936566331</v>
      </c>
      <c r="F2215" s="25">
        <v>0</v>
      </c>
    </row>
    <row r="2216" spans="3:6" x14ac:dyDescent="0.25">
      <c r="C2216" s="47"/>
      <c r="D2216" s="40"/>
      <c r="E2216" s="40">
        <v>10.276290876727538</v>
      </c>
      <c r="F2216" s="25">
        <v>0</v>
      </c>
    </row>
    <row r="2217" spans="3:6" x14ac:dyDescent="0.25">
      <c r="C2217" s="47"/>
      <c r="D2217" s="40"/>
      <c r="E2217" s="40">
        <v>10.276290876727538</v>
      </c>
      <c r="F2217" s="25">
        <f>$G$1205</f>
        <v>3</v>
      </c>
    </row>
    <row r="2218" spans="3:6" x14ac:dyDescent="0.25">
      <c r="C2218" s="47"/>
      <c r="D2218" s="40"/>
      <c r="E2218" s="40">
        <v>10.319519816888743</v>
      </c>
      <c r="F2218" s="25">
        <f>$G$1205</f>
        <v>3</v>
      </c>
    </row>
    <row r="2219" spans="3:6" x14ac:dyDescent="0.25">
      <c r="C2219" s="47"/>
      <c r="D2219" s="40"/>
      <c r="E2219" s="40">
        <v>10.319519816888743</v>
      </c>
      <c r="F2219" s="25">
        <v>0</v>
      </c>
    </row>
    <row r="2220" spans="3:6" x14ac:dyDescent="0.25">
      <c r="C2220" s="47"/>
      <c r="D2220" s="40"/>
      <c r="E2220" s="40">
        <v>10.36274875704995</v>
      </c>
      <c r="F2220" s="25">
        <v>0</v>
      </c>
    </row>
    <row r="2221" spans="3:6" x14ac:dyDescent="0.25">
      <c r="C2221" s="47"/>
      <c r="D2221" s="40"/>
      <c r="E2221" s="40">
        <v>10.36274875704995</v>
      </c>
      <c r="F2221" s="25">
        <f>$G$1205</f>
        <v>3</v>
      </c>
    </row>
    <row r="2222" spans="3:6" x14ac:dyDescent="0.25">
      <c r="C2222" s="47"/>
      <c r="D2222" s="40"/>
      <c r="E2222" s="40">
        <v>10.405977697211156</v>
      </c>
      <c r="F2222" s="25">
        <f>$G$1205</f>
        <v>3</v>
      </c>
    </row>
    <row r="2223" spans="3:6" x14ac:dyDescent="0.25">
      <c r="C2223" s="47"/>
      <c r="D2223" s="40"/>
      <c r="E2223" s="40">
        <v>10.405977697211156</v>
      </c>
      <c r="F2223" s="25">
        <v>0</v>
      </c>
    </row>
    <row r="2224" spans="3:6" x14ac:dyDescent="0.25">
      <c r="C2224" s="47"/>
      <c r="D2224" s="40"/>
      <c r="E2224" s="40">
        <v>10.449206637372363</v>
      </c>
      <c r="F2224" s="25">
        <v>0</v>
      </c>
    </row>
    <row r="2225" spans="3:6" x14ac:dyDescent="0.25">
      <c r="C2225" s="47"/>
      <c r="D2225" s="40"/>
      <c r="E2225" s="40">
        <v>10.449206637372363</v>
      </c>
      <c r="F2225" s="25">
        <f>$G$1205</f>
        <v>3</v>
      </c>
    </row>
    <row r="2226" spans="3:6" x14ac:dyDescent="0.25">
      <c r="C2226" s="47"/>
      <c r="D2226" s="40"/>
      <c r="E2226" s="40">
        <v>10.492435577533568</v>
      </c>
      <c r="F2226" s="25">
        <f>$G$1205</f>
        <v>3</v>
      </c>
    </row>
    <row r="2227" spans="3:6" x14ac:dyDescent="0.25">
      <c r="C2227" s="47"/>
      <c r="D2227" s="40"/>
      <c r="E2227" s="40">
        <v>10.492435577533568</v>
      </c>
      <c r="F2227" s="25">
        <v>0</v>
      </c>
    </row>
    <row r="2228" spans="3:6" x14ac:dyDescent="0.25">
      <c r="C2228" s="47"/>
      <c r="D2228" s="40"/>
      <c r="E2228" s="40">
        <v>10.535664517694775</v>
      </c>
      <c r="F2228" s="25">
        <v>0</v>
      </c>
    </row>
    <row r="2229" spans="3:6" x14ac:dyDescent="0.25">
      <c r="C2229" s="47"/>
      <c r="D2229" s="40"/>
      <c r="E2229" s="40">
        <v>10.535664517694775</v>
      </c>
      <c r="F2229" s="25">
        <f>$G$1205</f>
        <v>3</v>
      </c>
    </row>
    <row r="2230" spans="3:6" x14ac:dyDescent="0.25">
      <c r="C2230" s="47"/>
      <c r="D2230" s="40"/>
      <c r="E2230" s="40">
        <v>10.578893457855981</v>
      </c>
      <c r="F2230" s="25">
        <f>$G$1205</f>
        <v>3</v>
      </c>
    </row>
    <row r="2231" spans="3:6" x14ac:dyDescent="0.25">
      <c r="C2231" s="47"/>
      <c r="D2231" s="40"/>
      <c r="E2231" s="40">
        <v>10.578893457855981</v>
      </c>
      <c r="F2231" s="25">
        <v>0</v>
      </c>
    </row>
    <row r="2232" spans="3:6" x14ac:dyDescent="0.25">
      <c r="C2232" s="47"/>
      <c r="D2232" s="40"/>
      <c r="E2232" s="40">
        <v>10.622122398017186</v>
      </c>
      <c r="F2232" s="25">
        <v>0</v>
      </c>
    </row>
    <row r="2233" spans="3:6" x14ac:dyDescent="0.25">
      <c r="C2233" s="47"/>
      <c r="D2233" s="40"/>
      <c r="E2233" s="40">
        <v>10.622122398017186</v>
      </c>
      <c r="F2233" s="25">
        <f>$G$1205</f>
        <v>3</v>
      </c>
    </row>
    <row r="2234" spans="3:6" x14ac:dyDescent="0.25">
      <c r="C2234" s="47"/>
      <c r="D2234" s="40"/>
      <c r="E2234" s="40">
        <v>10.665351338178393</v>
      </c>
      <c r="F2234" s="25">
        <f>$G$1205</f>
        <v>3</v>
      </c>
    </row>
    <row r="2235" spans="3:6" x14ac:dyDescent="0.25">
      <c r="C2235" s="47"/>
      <c r="D2235" s="40"/>
      <c r="E2235" s="40">
        <v>10.665351338178393</v>
      </c>
      <c r="F2235" s="25">
        <v>0</v>
      </c>
    </row>
    <row r="2236" spans="3:6" x14ac:dyDescent="0.25">
      <c r="C2236" s="47"/>
      <c r="D2236" s="40"/>
      <c r="E2236" s="40">
        <v>10.7085802783396</v>
      </c>
      <c r="F2236" s="25">
        <v>0</v>
      </c>
    </row>
    <row r="2237" spans="3:6" x14ac:dyDescent="0.25">
      <c r="C2237" s="47"/>
      <c r="D2237" s="40"/>
      <c r="E2237" s="40">
        <v>10.7085802783396</v>
      </c>
      <c r="F2237" s="25">
        <f>$G$1205</f>
        <v>3</v>
      </c>
    </row>
    <row r="2238" spans="3:6" x14ac:dyDescent="0.25">
      <c r="C2238" s="47"/>
      <c r="D2238" s="40"/>
      <c r="E2238" s="40">
        <v>10.751809218500807</v>
      </c>
      <c r="F2238" s="25">
        <f>$G$1205</f>
        <v>3</v>
      </c>
    </row>
    <row r="2239" spans="3:6" x14ac:dyDescent="0.25">
      <c r="C2239" s="47"/>
      <c r="D2239" s="40"/>
      <c r="E2239" s="40">
        <v>10.751809218500807</v>
      </c>
      <c r="F2239" s="25">
        <v>0</v>
      </c>
    </row>
    <row r="2240" spans="3:6" x14ac:dyDescent="0.25">
      <c r="C2240" s="47"/>
      <c r="D2240" s="40"/>
      <c r="E2240" s="40">
        <v>10.795038158662011</v>
      </c>
      <c r="F2240" s="25">
        <v>0</v>
      </c>
    </row>
    <row r="2241" spans="3:6" x14ac:dyDescent="0.25">
      <c r="C2241" s="47"/>
      <c r="D2241" s="40"/>
      <c r="E2241" s="40">
        <v>10.795038158662011</v>
      </c>
      <c r="F2241" s="25">
        <f>$G$1205</f>
        <v>3</v>
      </c>
    </row>
    <row r="2242" spans="3:6" x14ac:dyDescent="0.25">
      <c r="C2242" s="47"/>
      <c r="D2242" s="40"/>
      <c r="E2242" s="40">
        <v>10.838267098823218</v>
      </c>
      <c r="F2242" s="25">
        <f>$G$1205</f>
        <v>3</v>
      </c>
    </row>
    <row r="2243" spans="3:6" x14ac:dyDescent="0.25">
      <c r="C2243" s="47"/>
      <c r="D2243" s="40"/>
      <c r="E2243" s="40">
        <v>10.838267098823218</v>
      </c>
      <c r="F2243" s="25">
        <v>0</v>
      </c>
    </row>
    <row r="2244" spans="3:6" x14ac:dyDescent="0.25">
      <c r="C2244" s="47"/>
      <c r="D2244" s="40"/>
      <c r="E2244" s="40">
        <v>10.881496038984425</v>
      </c>
      <c r="F2244" s="25">
        <v>0</v>
      </c>
    </row>
    <row r="2245" spans="3:6" x14ac:dyDescent="0.25">
      <c r="C2245" s="47"/>
      <c r="D2245" s="40"/>
      <c r="E2245" s="40">
        <v>10.881496038984425</v>
      </c>
      <c r="F2245" s="25">
        <f>$G$1205</f>
        <v>3</v>
      </c>
    </row>
    <row r="2246" spans="3:6" x14ac:dyDescent="0.25">
      <c r="C2246" s="47"/>
      <c r="D2246" s="40"/>
      <c r="E2246" s="40">
        <v>10.92472497914563</v>
      </c>
      <c r="F2246" s="25">
        <f>$G$1205</f>
        <v>3</v>
      </c>
    </row>
    <row r="2247" spans="3:6" x14ac:dyDescent="0.25">
      <c r="C2247" s="47"/>
      <c r="D2247" s="40"/>
      <c r="E2247" s="40">
        <v>10.92472497914563</v>
      </c>
      <c r="F2247" s="25">
        <v>0</v>
      </c>
    </row>
    <row r="2248" spans="3:6" x14ac:dyDescent="0.25">
      <c r="C2248" s="47"/>
      <c r="D2248" s="40"/>
      <c r="E2248" s="40">
        <v>10.948741057012967</v>
      </c>
      <c r="F2248" s="25">
        <v>0</v>
      </c>
    </row>
    <row r="2249" spans="3:6" x14ac:dyDescent="0.25">
      <c r="C2249" s="47"/>
      <c r="D2249" s="40"/>
      <c r="E2249" s="40">
        <v>10.948741057012967</v>
      </c>
      <c r="F2249" s="25">
        <f>$G$1205</f>
        <v>3</v>
      </c>
    </row>
    <row r="2250" spans="3:6" x14ac:dyDescent="0.25">
      <c r="C2250" s="47"/>
      <c r="D2250" s="40"/>
      <c r="E2250" s="40">
        <v>10.948741057012967</v>
      </c>
      <c r="F2250" s="25">
        <f>$G$1205</f>
        <v>3</v>
      </c>
    </row>
    <row r="2251" spans="3:6" x14ac:dyDescent="0.25">
      <c r="C2251" s="47"/>
      <c r="D2251" s="40"/>
      <c r="E2251" s="40">
        <v>10.948741057012967</v>
      </c>
      <c r="F2251" s="25">
        <v>0</v>
      </c>
    </row>
    <row r="2252" spans="3:6" x14ac:dyDescent="0.25">
      <c r="C2252" s="47"/>
      <c r="D2252" s="40"/>
      <c r="E2252" s="40"/>
      <c r="F2252" s="25"/>
    </row>
    <row r="2253" spans="3:6" x14ac:dyDescent="0.25">
      <c r="C2253" s="47"/>
      <c r="D2253" s="40"/>
      <c r="E2253" s="40"/>
      <c r="F2253" s="25"/>
    </row>
    <row r="2254" spans="3:6" x14ac:dyDescent="0.25">
      <c r="C2254" s="47"/>
      <c r="D2254" s="40"/>
      <c r="E2254" s="40"/>
      <c r="F2254" s="25"/>
    </row>
    <row r="2255" spans="3:6" x14ac:dyDescent="0.25">
      <c r="C2255" s="47"/>
      <c r="D2255" s="40"/>
      <c r="E2255" s="40"/>
      <c r="F2255" s="25"/>
    </row>
    <row r="2256" spans="3:6" x14ac:dyDescent="0.25">
      <c r="C2256" s="47"/>
      <c r="D2256" s="40"/>
      <c r="E2256" s="40"/>
      <c r="F2256" s="25"/>
    </row>
    <row r="2257" spans="3:6" x14ac:dyDescent="0.25">
      <c r="C2257" s="47"/>
      <c r="D2257" s="40"/>
      <c r="E2257" s="40"/>
      <c r="F2257" s="25"/>
    </row>
    <row r="2258" spans="3:6" x14ac:dyDescent="0.25">
      <c r="C2258" s="47"/>
      <c r="D2258" s="40"/>
      <c r="E2258" s="40"/>
      <c r="F2258" s="25"/>
    </row>
    <row r="2259" spans="3:6" x14ac:dyDescent="0.25">
      <c r="C2259" s="47"/>
      <c r="D2259" s="40"/>
      <c r="E2259" s="40"/>
      <c r="F2259" s="25"/>
    </row>
    <row r="2260" spans="3:6" x14ac:dyDescent="0.25">
      <c r="C2260" s="47"/>
      <c r="D2260" s="40"/>
      <c r="E2260" s="40"/>
      <c r="F2260" s="25"/>
    </row>
    <row r="2261" spans="3:6" x14ac:dyDescent="0.25">
      <c r="C2261" s="47"/>
      <c r="D2261" s="40"/>
      <c r="E2261" s="40"/>
      <c r="F2261" s="25"/>
    </row>
    <row r="2262" spans="3:6" x14ac:dyDescent="0.25">
      <c r="C2262" s="47"/>
      <c r="D2262" s="40"/>
      <c r="E2262" s="40"/>
      <c r="F2262" s="25"/>
    </row>
    <row r="2263" spans="3:6" x14ac:dyDescent="0.25">
      <c r="C2263" s="47"/>
      <c r="D2263" s="40"/>
      <c r="E2263" s="40"/>
      <c r="F2263" s="25"/>
    </row>
    <row r="2264" spans="3:6" x14ac:dyDescent="0.25">
      <c r="C2264" s="47"/>
      <c r="D2264" s="40"/>
      <c r="E2264" s="40"/>
      <c r="F2264" s="25"/>
    </row>
    <row r="2265" spans="3:6" x14ac:dyDescent="0.25">
      <c r="C2265" s="47"/>
      <c r="D2265" s="40"/>
      <c r="E2265" s="40"/>
      <c r="F2265" s="25"/>
    </row>
    <row r="2266" spans="3:6" x14ac:dyDescent="0.25">
      <c r="C2266" s="47"/>
      <c r="D2266" s="40"/>
      <c r="E2266" s="40"/>
      <c r="F2266" s="25"/>
    </row>
    <row r="2267" spans="3:6" x14ac:dyDescent="0.25">
      <c r="C2267" s="47"/>
      <c r="D2267" s="40"/>
      <c r="E2267" s="40"/>
      <c r="F2267" s="25"/>
    </row>
    <row r="2268" spans="3:6" x14ac:dyDescent="0.25">
      <c r="C2268" s="47"/>
      <c r="D2268" s="40"/>
      <c r="E2268" s="40"/>
      <c r="F2268" s="25"/>
    </row>
    <row r="2269" spans="3:6" x14ac:dyDescent="0.25">
      <c r="C2269" s="47"/>
      <c r="D2269" s="40"/>
      <c r="E2269" s="40"/>
      <c r="F2269" s="25"/>
    </row>
    <row r="2270" spans="3:6" x14ac:dyDescent="0.25">
      <c r="C2270" s="47"/>
      <c r="D2270" s="40"/>
      <c r="E2270" s="40"/>
      <c r="F2270" s="25"/>
    </row>
    <row r="2271" spans="3:6" x14ac:dyDescent="0.25">
      <c r="C2271" s="47"/>
      <c r="D2271" s="40"/>
      <c r="E2271" s="40"/>
      <c r="F2271" s="25"/>
    </row>
    <row r="2272" spans="3:6" x14ac:dyDescent="0.25">
      <c r="C2272" s="47"/>
      <c r="D2272" s="40"/>
      <c r="E2272" s="40"/>
      <c r="F2272" s="25"/>
    </row>
    <row r="2273" spans="3:6" x14ac:dyDescent="0.25">
      <c r="C2273" s="47"/>
      <c r="D2273" s="40"/>
      <c r="E2273" s="40"/>
      <c r="F2273" s="25"/>
    </row>
    <row r="2274" spans="3:6" x14ac:dyDescent="0.25">
      <c r="C2274" s="47"/>
      <c r="D2274" s="40"/>
      <c r="E2274" s="40"/>
      <c r="F2274" s="25"/>
    </row>
    <row r="2275" spans="3:6" x14ac:dyDescent="0.25">
      <c r="C2275" s="47"/>
      <c r="D2275" s="40"/>
      <c r="E2275" s="40"/>
      <c r="F2275" s="25"/>
    </row>
    <row r="2276" spans="3:6" x14ac:dyDescent="0.25">
      <c r="C2276" s="47"/>
      <c r="D2276" s="40"/>
      <c r="E2276" s="40"/>
      <c r="F2276" s="25"/>
    </row>
    <row r="2277" spans="3:6" x14ac:dyDescent="0.25">
      <c r="C2277" s="47"/>
      <c r="D2277" s="40"/>
      <c r="E2277" s="40"/>
      <c r="F2277" s="25"/>
    </row>
    <row r="2278" spans="3:6" x14ac:dyDescent="0.25">
      <c r="C2278" s="47"/>
      <c r="D2278" s="40"/>
      <c r="E2278" s="40"/>
      <c r="F2278" s="25"/>
    </row>
    <row r="2279" spans="3:6" x14ac:dyDescent="0.25">
      <c r="C2279" s="47"/>
      <c r="D2279" s="40"/>
      <c r="E2279" s="40"/>
      <c r="F2279" s="25"/>
    </row>
    <row r="2280" spans="3:6" x14ac:dyDescent="0.25">
      <c r="C2280" s="47"/>
      <c r="D2280" s="40"/>
      <c r="E2280" s="40"/>
      <c r="F2280" s="25"/>
    </row>
    <row r="2281" spans="3:6" x14ac:dyDescent="0.25">
      <c r="C2281" s="47"/>
      <c r="D2281" s="40"/>
      <c r="E2281" s="40"/>
      <c r="F2281" s="25"/>
    </row>
    <row r="2282" spans="3:6" x14ac:dyDescent="0.25">
      <c r="C2282" s="47"/>
      <c r="D2282" s="40"/>
      <c r="E2282" s="40"/>
      <c r="F2282" s="25"/>
    </row>
    <row r="2283" spans="3:6" x14ac:dyDescent="0.25">
      <c r="C2283" s="47"/>
      <c r="D2283" s="40"/>
      <c r="E2283" s="40"/>
      <c r="F2283" s="25"/>
    </row>
    <row r="2284" spans="3:6" x14ac:dyDescent="0.25">
      <c r="C2284" s="47"/>
      <c r="D2284" s="40"/>
      <c r="E2284" s="40"/>
      <c r="F2284" s="25"/>
    </row>
    <row r="2285" spans="3:6" x14ac:dyDescent="0.25">
      <c r="C2285" s="47"/>
      <c r="D2285" s="40"/>
      <c r="E2285" s="40"/>
      <c r="F2285" s="25"/>
    </row>
    <row r="2286" spans="3:6" x14ac:dyDescent="0.25">
      <c r="C2286" s="47"/>
      <c r="D2286" s="40"/>
      <c r="E2286" s="40"/>
      <c r="F2286" s="25"/>
    </row>
    <row r="2287" spans="3:6" x14ac:dyDescent="0.25">
      <c r="C2287" s="47"/>
      <c r="D2287" s="40"/>
      <c r="E2287" s="40"/>
      <c r="F2287" s="25"/>
    </row>
    <row r="2288" spans="3:6" x14ac:dyDescent="0.25">
      <c r="C2288" s="47"/>
      <c r="D2288" s="40"/>
      <c r="E2288" s="40"/>
      <c r="F2288" s="25"/>
    </row>
    <row r="2289" spans="3:6" x14ac:dyDescent="0.25">
      <c r="C2289" s="47"/>
      <c r="D2289" s="40"/>
      <c r="E2289" s="40"/>
      <c r="F2289" s="25"/>
    </row>
    <row r="2290" spans="3:6" x14ac:dyDescent="0.25">
      <c r="C2290" s="47"/>
      <c r="D2290" s="40"/>
      <c r="E2290" s="40"/>
      <c r="F2290" s="25"/>
    </row>
    <row r="2291" spans="3:6" x14ac:dyDescent="0.25">
      <c r="C2291" s="47"/>
      <c r="D2291" s="40"/>
      <c r="E2291" s="40"/>
      <c r="F2291" s="25"/>
    </row>
    <row r="2292" spans="3:6" x14ac:dyDescent="0.25">
      <c r="C2292" s="47"/>
      <c r="D2292" s="40"/>
      <c r="E2292" s="40"/>
      <c r="F2292" s="25"/>
    </row>
    <row r="2293" spans="3:6" x14ac:dyDescent="0.25">
      <c r="C2293" s="47"/>
      <c r="D2293" s="40"/>
      <c r="E2293" s="40"/>
      <c r="F2293" s="25"/>
    </row>
    <row r="2294" spans="3:6" x14ac:dyDescent="0.25">
      <c r="C2294" s="47"/>
      <c r="D2294" s="40"/>
      <c r="E2294" s="40"/>
      <c r="F2294" s="25"/>
    </row>
    <row r="2295" spans="3:6" x14ac:dyDescent="0.25">
      <c r="C2295" s="47"/>
      <c r="D2295" s="40"/>
      <c r="E2295" s="40"/>
      <c r="F2295" s="25"/>
    </row>
    <row r="2296" spans="3:6" x14ac:dyDescent="0.25">
      <c r="C2296" s="47"/>
      <c r="D2296" s="40"/>
      <c r="E2296" s="40"/>
      <c r="F2296" s="25"/>
    </row>
    <row r="2297" spans="3:6" x14ac:dyDescent="0.25">
      <c r="C2297" s="47"/>
      <c r="D2297" s="40"/>
      <c r="E2297" s="40"/>
      <c r="F2297" s="25"/>
    </row>
    <row r="2298" spans="3:6" x14ac:dyDescent="0.25">
      <c r="C2298" s="47"/>
      <c r="D2298" s="40"/>
      <c r="E2298" s="40"/>
      <c r="F2298" s="25"/>
    </row>
    <row r="2299" spans="3:6" x14ac:dyDescent="0.25">
      <c r="C2299" s="47"/>
      <c r="D2299" s="40"/>
      <c r="E2299" s="40"/>
      <c r="F2299" s="25"/>
    </row>
    <row r="2300" spans="3:6" x14ac:dyDescent="0.25">
      <c r="C2300" s="47"/>
      <c r="D2300" s="40"/>
      <c r="E2300" s="40"/>
      <c r="F2300" s="25"/>
    </row>
    <row r="2301" spans="3:6" x14ac:dyDescent="0.25">
      <c r="C2301" s="47"/>
      <c r="D2301" s="40"/>
      <c r="E2301" s="40"/>
      <c r="F2301" s="25"/>
    </row>
    <row r="2302" spans="3:6" x14ac:dyDescent="0.25">
      <c r="C2302" s="47"/>
      <c r="D2302" s="40"/>
      <c r="E2302" s="40"/>
      <c r="F2302" s="25"/>
    </row>
    <row r="2303" spans="3:6" x14ac:dyDescent="0.25">
      <c r="C2303" s="47"/>
      <c r="D2303" s="40"/>
      <c r="E2303" s="40"/>
      <c r="F2303" s="25"/>
    </row>
    <row r="2304" spans="3:6" x14ac:dyDescent="0.25">
      <c r="C2304" s="47"/>
      <c r="D2304" s="40"/>
      <c r="E2304" s="40"/>
      <c r="F2304" s="25"/>
    </row>
    <row r="2305" spans="3:6" x14ac:dyDescent="0.25">
      <c r="C2305" s="47"/>
      <c r="D2305" s="40"/>
      <c r="E2305" s="40"/>
      <c r="F2305" s="25"/>
    </row>
    <row r="2306" spans="3:6" x14ac:dyDescent="0.25">
      <c r="C2306" s="47"/>
      <c r="D2306" s="40"/>
      <c r="E2306" s="40"/>
      <c r="F2306" s="25"/>
    </row>
    <row r="2307" spans="3:6" x14ac:dyDescent="0.25">
      <c r="C2307" s="47"/>
      <c r="D2307" s="40"/>
      <c r="E2307" s="40"/>
      <c r="F2307" s="25"/>
    </row>
    <row r="2308" spans="3:6" x14ac:dyDescent="0.25">
      <c r="C2308" s="47"/>
      <c r="D2308" s="40"/>
      <c r="E2308" s="40"/>
      <c r="F2308" s="25"/>
    </row>
    <row r="2309" spans="3:6" x14ac:dyDescent="0.25">
      <c r="C2309" s="47"/>
      <c r="D2309" s="40"/>
      <c r="E2309" s="40"/>
      <c r="F2309" s="25"/>
    </row>
    <row r="2310" spans="3:6" x14ac:dyDescent="0.25">
      <c r="C2310" s="47"/>
      <c r="D2310" s="40"/>
      <c r="E2310" s="40"/>
      <c r="F2310" s="25"/>
    </row>
    <row r="2311" spans="3:6" x14ac:dyDescent="0.25">
      <c r="C2311" s="47"/>
      <c r="D2311" s="40"/>
      <c r="E2311" s="40"/>
      <c r="F2311" s="25"/>
    </row>
    <row r="2312" spans="3:6" x14ac:dyDescent="0.25">
      <c r="C2312" s="47"/>
      <c r="D2312" s="40"/>
      <c r="E2312" s="40"/>
      <c r="F2312" s="25"/>
    </row>
    <row r="2313" spans="3:6" x14ac:dyDescent="0.25">
      <c r="C2313" s="47"/>
      <c r="D2313" s="40"/>
      <c r="E2313" s="40"/>
      <c r="F2313" s="25"/>
    </row>
    <row r="2314" spans="3:6" x14ac:dyDescent="0.25">
      <c r="C2314" s="47"/>
      <c r="D2314" s="40"/>
      <c r="E2314" s="40"/>
      <c r="F2314" s="25"/>
    </row>
    <row r="2315" spans="3:6" x14ac:dyDescent="0.25">
      <c r="C2315" s="47"/>
      <c r="D2315" s="40"/>
      <c r="E2315" s="40"/>
      <c r="F2315" s="25"/>
    </row>
    <row r="2316" spans="3:6" x14ac:dyDescent="0.25">
      <c r="C2316" s="47"/>
      <c r="D2316" s="40"/>
      <c r="E2316" s="40"/>
      <c r="F2316" s="25"/>
    </row>
    <row r="2317" spans="3:6" x14ac:dyDescent="0.25">
      <c r="C2317" s="47"/>
      <c r="D2317" s="40"/>
      <c r="E2317" s="40"/>
      <c r="F2317" s="25"/>
    </row>
    <row r="2318" spans="3:6" x14ac:dyDescent="0.25">
      <c r="C2318" s="47"/>
      <c r="D2318" s="40"/>
      <c r="E2318" s="40"/>
      <c r="F2318" s="25"/>
    </row>
    <row r="2319" spans="3:6" x14ac:dyDescent="0.25">
      <c r="C2319" s="47"/>
      <c r="D2319" s="40"/>
      <c r="E2319" s="40"/>
      <c r="F2319" s="25"/>
    </row>
    <row r="2320" spans="3:6" x14ac:dyDescent="0.25">
      <c r="C2320" s="47"/>
      <c r="D2320" s="40"/>
      <c r="E2320" s="40"/>
      <c r="F2320" s="25"/>
    </row>
    <row r="2321" spans="3:6" x14ac:dyDescent="0.25">
      <c r="C2321" s="47"/>
      <c r="D2321" s="40"/>
      <c r="E2321" s="40"/>
      <c r="F2321" s="25"/>
    </row>
    <row r="2322" spans="3:6" x14ac:dyDescent="0.25">
      <c r="C2322" s="47"/>
      <c r="D2322" s="40"/>
      <c r="E2322" s="40"/>
      <c r="F2322" s="25"/>
    </row>
    <row r="2323" spans="3:6" x14ac:dyDescent="0.25">
      <c r="C2323" s="47"/>
      <c r="D2323" s="40"/>
      <c r="E2323" s="40"/>
      <c r="F2323" s="25"/>
    </row>
    <row r="2324" spans="3:6" x14ac:dyDescent="0.25">
      <c r="C2324" s="47"/>
      <c r="D2324" s="40"/>
      <c r="E2324" s="40"/>
      <c r="F2324" s="25"/>
    </row>
    <row r="2325" spans="3:6" x14ac:dyDescent="0.25">
      <c r="C2325" s="47"/>
      <c r="D2325" s="40"/>
      <c r="E2325" s="40"/>
      <c r="F2325" s="25"/>
    </row>
    <row r="2326" spans="3:6" x14ac:dyDescent="0.25">
      <c r="C2326" s="47"/>
      <c r="D2326" s="40"/>
      <c r="E2326" s="40"/>
      <c r="F2326" s="25"/>
    </row>
    <row r="2327" spans="3:6" x14ac:dyDescent="0.25">
      <c r="C2327" s="47"/>
      <c r="D2327" s="40"/>
      <c r="E2327" s="40"/>
      <c r="F2327" s="25"/>
    </row>
    <row r="2328" spans="3:6" x14ac:dyDescent="0.25">
      <c r="C2328" s="47"/>
      <c r="D2328" s="40"/>
      <c r="E2328" s="40"/>
      <c r="F2328" s="25"/>
    </row>
    <row r="2329" spans="3:6" x14ac:dyDescent="0.25">
      <c r="C2329" s="47"/>
      <c r="D2329" s="40"/>
      <c r="E2329" s="40"/>
      <c r="F2329" s="25"/>
    </row>
    <row r="2330" spans="3:6" x14ac:dyDescent="0.25">
      <c r="C2330" s="47"/>
      <c r="D2330" s="40"/>
      <c r="E2330" s="40"/>
      <c r="F2330" s="25"/>
    </row>
    <row r="2331" spans="3:6" x14ac:dyDescent="0.25">
      <c r="C2331" s="47"/>
      <c r="D2331" s="40"/>
      <c r="E2331" s="40"/>
      <c r="F2331" s="25"/>
    </row>
    <row r="2332" spans="3:6" x14ac:dyDescent="0.25">
      <c r="C2332" s="47"/>
      <c r="D2332" s="40"/>
      <c r="E2332" s="40"/>
      <c r="F2332" s="25"/>
    </row>
    <row r="2333" spans="3:6" x14ac:dyDescent="0.25">
      <c r="C2333" s="47"/>
      <c r="D2333" s="40"/>
      <c r="E2333" s="40"/>
      <c r="F2333" s="25"/>
    </row>
    <row r="2334" spans="3:6" x14ac:dyDescent="0.25">
      <c r="C2334" s="47"/>
      <c r="D2334" s="40"/>
      <c r="E2334" s="40"/>
      <c r="F2334" s="25"/>
    </row>
    <row r="2335" spans="3:6" x14ac:dyDescent="0.25">
      <c r="C2335" s="47"/>
      <c r="D2335" s="40"/>
      <c r="E2335" s="40"/>
      <c r="F2335" s="25"/>
    </row>
    <row r="2336" spans="3:6" x14ac:dyDescent="0.25">
      <c r="C2336" s="47"/>
      <c r="D2336" s="40"/>
      <c r="E2336" s="40"/>
      <c r="F2336" s="25"/>
    </row>
    <row r="2337" spans="3:6" x14ac:dyDescent="0.25">
      <c r="C2337" s="47"/>
      <c r="D2337" s="40"/>
      <c r="E2337" s="40"/>
      <c r="F2337" s="25"/>
    </row>
    <row r="2338" spans="3:6" x14ac:dyDescent="0.25">
      <c r="C2338" s="47"/>
      <c r="D2338" s="40"/>
      <c r="E2338" s="40"/>
      <c r="F2338" s="25"/>
    </row>
    <row r="2339" spans="3:6" x14ac:dyDescent="0.25">
      <c r="C2339" s="47"/>
      <c r="D2339" s="40"/>
      <c r="E2339" s="40"/>
      <c r="F2339" s="25"/>
    </row>
    <row r="2340" spans="3:6" x14ac:dyDescent="0.25">
      <c r="C2340" s="47"/>
      <c r="D2340" s="40"/>
      <c r="E2340" s="40"/>
      <c r="F2340" s="25"/>
    </row>
    <row r="2341" spans="3:6" x14ac:dyDescent="0.25">
      <c r="C2341" s="47"/>
      <c r="D2341" s="40"/>
      <c r="E2341" s="40"/>
      <c r="F2341" s="25"/>
    </row>
    <row r="2342" spans="3:6" x14ac:dyDescent="0.25">
      <c r="C2342" s="47"/>
      <c r="D2342" s="40"/>
      <c r="E2342" s="40"/>
      <c r="F2342" s="25"/>
    </row>
    <row r="2343" spans="3:6" x14ac:dyDescent="0.25">
      <c r="C2343" s="47"/>
      <c r="D2343" s="40"/>
      <c r="E2343" s="40"/>
      <c r="F2343" s="25"/>
    </row>
    <row r="2344" spans="3:6" x14ac:dyDescent="0.25">
      <c r="C2344" s="47"/>
      <c r="D2344" s="40"/>
      <c r="E2344" s="40"/>
      <c r="F2344" s="25"/>
    </row>
    <row r="2345" spans="3:6" x14ac:dyDescent="0.25">
      <c r="C2345" s="47"/>
      <c r="D2345" s="40"/>
      <c r="E2345" s="40"/>
      <c r="F2345" s="25"/>
    </row>
    <row r="2346" spans="3:6" x14ac:dyDescent="0.25">
      <c r="C2346" s="47"/>
      <c r="D2346" s="40"/>
      <c r="E2346" s="40"/>
      <c r="F2346" s="25"/>
    </row>
    <row r="2347" spans="3:6" x14ac:dyDescent="0.25">
      <c r="C2347" s="47"/>
      <c r="D2347" s="40"/>
      <c r="E2347" s="40"/>
      <c r="F2347" s="25"/>
    </row>
    <row r="2348" spans="3:6" x14ac:dyDescent="0.25">
      <c r="C2348" s="47"/>
      <c r="D2348" s="40"/>
      <c r="E2348" s="40"/>
      <c r="F2348" s="25"/>
    </row>
    <row r="2349" spans="3:6" x14ac:dyDescent="0.25">
      <c r="C2349" s="47"/>
      <c r="D2349" s="40"/>
      <c r="E2349" s="40"/>
      <c r="F2349" s="25"/>
    </row>
    <row r="2350" spans="3:6" x14ac:dyDescent="0.25">
      <c r="C2350" s="47"/>
      <c r="D2350" s="40"/>
      <c r="E2350" s="40"/>
      <c r="F2350" s="25"/>
    </row>
    <row r="2351" spans="3:6" x14ac:dyDescent="0.25">
      <c r="C2351" s="47"/>
      <c r="D2351" s="40"/>
      <c r="E2351" s="40"/>
      <c r="F2351" s="25"/>
    </row>
    <row r="2352" spans="3:6" x14ac:dyDescent="0.25">
      <c r="C2352" s="47"/>
      <c r="D2352" s="40"/>
      <c r="E2352" s="40"/>
      <c r="F2352" s="25"/>
    </row>
    <row r="2353" spans="3:6" x14ac:dyDescent="0.25">
      <c r="C2353" s="47"/>
      <c r="D2353" s="40"/>
      <c r="E2353" s="40"/>
      <c r="F2353" s="25"/>
    </row>
    <row r="2354" spans="3:6" x14ac:dyDescent="0.25">
      <c r="C2354" s="47"/>
      <c r="D2354" s="40"/>
      <c r="E2354" s="40"/>
      <c r="F2354" s="25"/>
    </row>
    <row r="2355" spans="3:6" x14ac:dyDescent="0.25">
      <c r="C2355" s="47"/>
      <c r="D2355" s="40"/>
      <c r="E2355" s="40"/>
      <c r="F2355" s="25"/>
    </row>
    <row r="2356" spans="3:6" x14ac:dyDescent="0.25">
      <c r="C2356" s="47"/>
      <c r="D2356" s="40"/>
      <c r="E2356" s="40"/>
      <c r="F2356" s="25"/>
    </row>
    <row r="2357" spans="3:6" x14ac:dyDescent="0.25">
      <c r="C2357" s="47"/>
      <c r="D2357" s="40"/>
      <c r="E2357" s="40"/>
      <c r="F2357" s="25"/>
    </row>
    <row r="2358" spans="3:6" x14ac:dyDescent="0.25">
      <c r="C2358" s="47"/>
      <c r="D2358" s="40"/>
      <c r="E2358" s="40"/>
      <c r="F2358" s="25"/>
    </row>
    <row r="2359" spans="3:6" x14ac:dyDescent="0.25">
      <c r="C2359" s="47"/>
      <c r="D2359" s="40"/>
      <c r="E2359" s="40"/>
      <c r="F2359" s="25"/>
    </row>
    <row r="2360" spans="3:6" x14ac:dyDescent="0.25">
      <c r="C2360" s="47"/>
      <c r="D2360" s="40"/>
      <c r="E2360" s="40"/>
      <c r="F2360" s="25"/>
    </row>
    <row r="2361" spans="3:6" x14ac:dyDescent="0.25">
      <c r="C2361" s="47"/>
      <c r="D2361" s="40"/>
      <c r="E2361" s="40"/>
      <c r="F2361" s="25"/>
    </row>
    <row r="2362" spans="3:6" x14ac:dyDescent="0.25">
      <c r="C2362" s="47"/>
      <c r="D2362" s="40"/>
      <c r="E2362" s="40"/>
      <c r="F2362" s="25"/>
    </row>
    <row r="2363" spans="3:6" x14ac:dyDescent="0.25">
      <c r="C2363" s="47"/>
      <c r="D2363" s="40"/>
      <c r="E2363" s="40"/>
      <c r="F2363" s="25"/>
    </row>
    <row r="2364" spans="3:6" x14ac:dyDescent="0.25">
      <c r="C2364" s="47"/>
      <c r="D2364" s="40"/>
      <c r="E2364" s="40"/>
      <c r="F2364" s="25"/>
    </row>
    <row r="2365" spans="3:6" x14ac:dyDescent="0.25">
      <c r="C2365" s="47"/>
      <c r="D2365" s="40"/>
      <c r="E2365" s="40"/>
      <c r="F2365" s="25"/>
    </row>
    <row r="2366" spans="3:6" x14ac:dyDescent="0.25">
      <c r="C2366" s="47"/>
      <c r="D2366" s="40"/>
      <c r="E2366" s="40"/>
      <c r="F2366" s="25"/>
    </row>
    <row r="2367" spans="3:6" x14ac:dyDescent="0.25">
      <c r="C2367" s="47"/>
      <c r="D2367" s="40"/>
      <c r="E2367" s="40"/>
      <c r="F2367" s="25"/>
    </row>
    <row r="2368" spans="3:6" x14ac:dyDescent="0.25">
      <c r="C2368" s="47"/>
      <c r="D2368" s="40"/>
      <c r="E2368" s="40"/>
      <c r="F2368" s="25"/>
    </row>
    <row r="2369" spans="3:6" x14ac:dyDescent="0.25">
      <c r="C2369" s="47"/>
      <c r="D2369" s="40"/>
      <c r="E2369" s="40"/>
      <c r="F2369" s="25"/>
    </row>
    <row r="2370" spans="3:6" x14ac:dyDescent="0.25">
      <c r="C2370" s="47"/>
      <c r="D2370" s="40"/>
      <c r="E2370" s="40"/>
      <c r="F2370" s="25"/>
    </row>
    <row r="2371" spans="3:6" x14ac:dyDescent="0.25">
      <c r="C2371" s="47"/>
      <c r="D2371" s="40"/>
      <c r="E2371" s="40"/>
      <c r="F2371" s="25"/>
    </row>
    <row r="2372" spans="3:6" x14ac:dyDescent="0.25">
      <c r="C2372" s="47"/>
      <c r="D2372" s="40"/>
      <c r="E2372" s="40"/>
      <c r="F2372" s="25"/>
    </row>
    <row r="2373" spans="3:6" x14ac:dyDescent="0.25">
      <c r="C2373" s="47"/>
      <c r="D2373" s="40"/>
      <c r="E2373" s="40"/>
      <c r="F2373" s="25"/>
    </row>
    <row r="2374" spans="3:6" x14ac:dyDescent="0.25">
      <c r="C2374" s="47"/>
      <c r="D2374" s="40"/>
      <c r="E2374" s="40"/>
      <c r="F2374" s="25"/>
    </row>
    <row r="2375" spans="3:6" x14ac:dyDescent="0.25">
      <c r="C2375" s="47"/>
      <c r="D2375" s="40"/>
      <c r="E2375" s="40"/>
      <c r="F2375" s="25"/>
    </row>
    <row r="2376" spans="3:6" x14ac:dyDescent="0.25">
      <c r="C2376" s="47"/>
      <c r="D2376" s="40"/>
      <c r="E2376" s="40"/>
      <c r="F2376" s="25"/>
    </row>
    <row r="2377" spans="3:6" x14ac:dyDescent="0.25">
      <c r="C2377" s="47"/>
      <c r="D2377" s="40"/>
      <c r="E2377" s="40"/>
      <c r="F2377" s="25"/>
    </row>
    <row r="2378" spans="3:6" x14ac:dyDescent="0.25">
      <c r="C2378" s="47"/>
      <c r="D2378" s="40"/>
      <c r="E2378" s="40"/>
      <c r="F2378" s="25"/>
    </row>
    <row r="2379" spans="3:6" x14ac:dyDescent="0.25">
      <c r="C2379" s="47"/>
      <c r="D2379" s="40"/>
      <c r="E2379" s="40"/>
      <c r="F2379" s="25"/>
    </row>
    <row r="2380" spans="3:6" x14ac:dyDescent="0.25">
      <c r="C2380" s="47"/>
      <c r="D2380" s="40"/>
      <c r="E2380" s="40"/>
      <c r="F2380" s="25"/>
    </row>
    <row r="2381" spans="3:6" x14ac:dyDescent="0.25">
      <c r="C2381" s="47"/>
      <c r="D2381" s="40"/>
      <c r="E2381" s="40"/>
      <c r="F2381" s="25"/>
    </row>
    <row r="2382" spans="3:6" x14ac:dyDescent="0.25">
      <c r="C2382" s="47"/>
      <c r="D2382" s="40"/>
      <c r="E2382" s="40"/>
      <c r="F2382" s="25"/>
    </row>
    <row r="2383" spans="3:6" x14ac:dyDescent="0.25">
      <c r="C2383" s="47"/>
      <c r="D2383" s="40"/>
      <c r="E2383" s="40"/>
      <c r="F2383" s="25"/>
    </row>
    <row r="2384" spans="3:6" x14ac:dyDescent="0.25">
      <c r="C2384" s="47"/>
      <c r="D2384" s="40"/>
      <c r="E2384" s="40"/>
      <c r="F2384" s="25"/>
    </row>
    <row r="2385" spans="3:6" x14ac:dyDescent="0.25">
      <c r="C2385" s="47"/>
      <c r="D2385" s="40"/>
      <c r="E2385" s="40"/>
      <c r="F2385" s="25"/>
    </row>
    <row r="2386" spans="3:6" x14ac:dyDescent="0.25">
      <c r="C2386" s="47"/>
      <c r="D2386" s="40"/>
      <c r="E2386" s="40"/>
      <c r="F2386" s="25"/>
    </row>
    <row r="2387" spans="3:6" x14ac:dyDescent="0.25">
      <c r="C2387" s="47"/>
      <c r="D2387" s="40"/>
      <c r="E2387" s="40"/>
      <c r="F2387" s="25"/>
    </row>
    <row r="2388" spans="3:6" x14ac:dyDescent="0.25">
      <c r="C2388" s="47"/>
      <c r="D2388" s="40"/>
      <c r="E2388" s="40"/>
      <c r="F2388" s="25"/>
    </row>
    <row r="2389" spans="3:6" x14ac:dyDescent="0.25">
      <c r="C2389" s="47"/>
      <c r="D2389" s="40"/>
      <c r="E2389" s="40"/>
      <c r="F2389" s="25"/>
    </row>
    <row r="2390" spans="3:6" x14ac:dyDescent="0.25">
      <c r="C2390" s="47"/>
      <c r="D2390" s="40"/>
      <c r="E2390" s="40"/>
      <c r="F2390" s="25"/>
    </row>
    <row r="2391" spans="3:6" x14ac:dyDescent="0.25">
      <c r="C2391" s="47"/>
      <c r="D2391" s="40"/>
      <c r="E2391" s="40"/>
      <c r="F2391" s="25"/>
    </row>
    <row r="2392" spans="3:6" x14ac:dyDescent="0.25">
      <c r="C2392" s="47"/>
      <c r="D2392" s="40"/>
      <c r="E2392" s="40"/>
      <c r="F2392" s="25"/>
    </row>
    <row r="2393" spans="3:6" x14ac:dyDescent="0.25">
      <c r="C2393" s="47"/>
      <c r="D2393" s="40"/>
      <c r="E2393" s="40"/>
      <c r="F2393" s="25"/>
    </row>
    <row r="2394" spans="3:6" x14ac:dyDescent="0.25">
      <c r="C2394" s="47"/>
      <c r="D2394" s="40"/>
      <c r="E2394" s="40"/>
      <c r="F2394" s="25"/>
    </row>
    <row r="2395" spans="3:6" x14ac:dyDescent="0.25">
      <c r="C2395" s="47"/>
      <c r="D2395" s="40"/>
      <c r="E2395" s="40"/>
      <c r="F2395" s="25"/>
    </row>
    <row r="2396" spans="3:6" x14ac:dyDescent="0.25">
      <c r="C2396" s="47"/>
      <c r="D2396" s="40"/>
      <c r="E2396" s="40"/>
      <c r="F2396" s="25"/>
    </row>
    <row r="2397" spans="3:6" x14ac:dyDescent="0.25">
      <c r="C2397" s="47"/>
      <c r="D2397" s="40"/>
      <c r="E2397" s="40"/>
      <c r="F2397" s="25"/>
    </row>
    <row r="2398" spans="3:6" x14ac:dyDescent="0.25">
      <c r="C2398" s="47"/>
      <c r="D2398" s="40"/>
      <c r="E2398" s="40"/>
      <c r="F2398" s="25"/>
    </row>
    <row r="2399" spans="3:6" x14ac:dyDescent="0.25">
      <c r="C2399" s="47"/>
      <c r="D2399" s="40"/>
      <c r="E2399" s="40"/>
      <c r="F2399" s="25"/>
    </row>
    <row r="2400" spans="3:6" x14ac:dyDescent="0.25">
      <c r="C2400" s="47"/>
      <c r="D2400" s="40"/>
      <c r="E2400" s="40"/>
      <c r="F2400" s="25"/>
    </row>
    <row r="2401" spans="3:6" x14ac:dyDescent="0.25">
      <c r="C2401" s="47"/>
      <c r="D2401" s="40"/>
      <c r="E2401" s="40"/>
      <c r="F2401" s="25"/>
    </row>
    <row r="2402" spans="3:6" x14ac:dyDescent="0.25">
      <c r="C2402" s="47"/>
      <c r="D2402" s="40"/>
      <c r="E2402" s="40"/>
      <c r="F2402" s="25"/>
    </row>
    <row r="2403" spans="3:6" x14ac:dyDescent="0.25">
      <c r="C2403" s="47"/>
      <c r="D2403" s="40"/>
      <c r="E2403" s="40"/>
      <c r="F2403" s="25"/>
    </row>
    <row r="2404" spans="3:6" x14ac:dyDescent="0.25">
      <c r="C2404" s="47"/>
      <c r="D2404" s="40"/>
      <c r="E2404" s="40"/>
      <c r="F2404" s="25"/>
    </row>
    <row r="2405" spans="3:6" x14ac:dyDescent="0.25">
      <c r="C2405" s="47"/>
      <c r="D2405" s="40"/>
      <c r="E2405" s="40"/>
      <c r="F2405" s="25"/>
    </row>
    <row r="2406" spans="3:6" x14ac:dyDescent="0.25">
      <c r="C2406" s="47"/>
      <c r="D2406" s="40"/>
      <c r="E2406" s="40"/>
      <c r="F2406" s="25"/>
    </row>
    <row r="2407" spans="3:6" ht="15.75" thickBot="1" x14ac:dyDescent="0.3">
      <c r="C2407" s="48"/>
      <c r="D2407" s="41"/>
      <c r="E2407" s="41"/>
      <c r="F2407" s="26"/>
    </row>
  </sheetData>
  <mergeCells count="3">
    <mergeCell ref="C1206:F1206"/>
    <mergeCell ref="C1195:G1195"/>
    <mergeCell ref="C1001:F1001"/>
  </mergeCell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355</v>
      </c>
    </row>
    <row r="3" spans="1:16" x14ac:dyDescent="0.25">
      <c r="A3" s="5" t="s">
        <v>12</v>
      </c>
      <c r="B3" s="4">
        <v>1</v>
      </c>
    </row>
    <row r="4" spans="1:16" x14ac:dyDescent="0.25">
      <c r="A4" s="5" t="s">
        <v>13</v>
      </c>
      <c r="B4" s="4">
        <v>4</v>
      </c>
    </row>
    <row r="17" spans="1:8" s="6" customFormat="1" x14ac:dyDescent="0.25">
      <c r="A17" s="6" t="s">
        <v>223</v>
      </c>
      <c r="C17" s="6" t="s">
        <v>63</v>
      </c>
      <c r="D17" s="6">
        <v>1</v>
      </c>
      <c r="E17" s="6" t="s">
        <v>64</v>
      </c>
      <c r="F17" s="6">
        <v>104</v>
      </c>
      <c r="G17" s="6" t="s">
        <v>224</v>
      </c>
      <c r="H17" s="6" t="s">
        <v>335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357</v>
      </c>
      <c r="D121" s="11" t="s">
        <v>42</v>
      </c>
      <c r="E121" s="11" t="str">
        <f>'Temp Test'!$E$2</f>
        <v>Tag Used</v>
      </c>
      <c r="F121" s="11" t="s">
        <v>43</v>
      </c>
      <c r="G121" s="11">
        <v>1</v>
      </c>
      <c r="H121" s="11" t="s">
        <v>44</v>
      </c>
      <c r="I121" s="11">
        <v>6</v>
      </c>
    </row>
    <row r="128" spans="1:9" s="6" customFormat="1" x14ac:dyDescent="0.25"/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360</v>
      </c>
      <c r="D133" s="4" t="s">
        <v>42</v>
      </c>
      <c r="E133" s="4" t="str">
        <f>'Temp Test'!$F$2</f>
        <v>Prediction</v>
      </c>
      <c r="F133" s="4" t="s">
        <v>43</v>
      </c>
      <c r="G133" s="4">
        <v>2</v>
      </c>
      <c r="H133" s="4" t="s">
        <v>44</v>
      </c>
      <c r="I133" s="4">
        <v>7</v>
      </c>
    </row>
    <row r="140" spans="1:9" s="6" customFormat="1" x14ac:dyDescent="0.25"/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363</v>
      </c>
      <c r="D145" s="4" t="s">
        <v>42</v>
      </c>
      <c r="E145" s="4" t="str">
        <f>'Temp Test'!$G$2</f>
        <v>Good/Bad</v>
      </c>
      <c r="F145" s="4" t="s">
        <v>43</v>
      </c>
      <c r="G145" s="4">
        <v>3</v>
      </c>
      <c r="H145" s="4" t="s">
        <v>44</v>
      </c>
      <c r="I145" s="4">
        <v>12</v>
      </c>
    </row>
    <row r="152" spans="1:9" s="6" customFormat="1" x14ac:dyDescent="0.25"/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221</v>
      </c>
      <c r="B157" s="4" t="s">
        <v>41</v>
      </c>
      <c r="C157" s="4" t="s">
        <v>366</v>
      </c>
      <c r="D157" s="4" t="s">
        <v>42</v>
      </c>
      <c r="E157" s="4" t="str">
        <f>'Temp Test'!$H$2</f>
        <v>Residual</v>
      </c>
      <c r="F157" s="4" t="s">
        <v>43</v>
      </c>
      <c r="G157" s="4">
        <v>4</v>
      </c>
      <c r="H157" s="4" t="s">
        <v>44</v>
      </c>
      <c r="I157" s="4">
        <v>11</v>
      </c>
    </row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12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7109375" defaultRowHeight="15" x14ac:dyDescent="0.25"/>
  <sheetData>
    <row r="1" spans="1:34" x14ac:dyDescent="0.25">
      <c r="A1" t="s">
        <v>3</v>
      </c>
      <c r="B1">
        <v>2</v>
      </c>
      <c r="C1" t="s">
        <v>4</v>
      </c>
      <c r="D1">
        <v>0</v>
      </c>
      <c r="E1" t="s">
        <v>134</v>
      </c>
      <c r="F1">
        <v>6</v>
      </c>
      <c r="G1" t="s">
        <v>135</v>
      </c>
      <c r="H1">
        <v>3</v>
      </c>
      <c r="I1" t="s">
        <v>136</v>
      </c>
      <c r="J1">
        <v>101</v>
      </c>
      <c r="K1" t="s">
        <v>137</v>
      </c>
      <c r="L1">
        <v>3</v>
      </c>
      <c r="M1" t="s">
        <v>138</v>
      </c>
      <c r="N1">
        <v>6</v>
      </c>
      <c r="O1" t="s">
        <v>139</v>
      </c>
      <c r="P1">
        <v>3</v>
      </c>
      <c r="Q1" t="s">
        <v>140</v>
      </c>
      <c r="R1">
        <v>6</v>
      </c>
      <c r="S1" t="s">
        <v>141</v>
      </c>
      <c r="T1">
        <v>3</v>
      </c>
      <c r="U1" t="s">
        <v>142</v>
      </c>
      <c r="V1">
        <v>1</v>
      </c>
      <c r="W1" t="s">
        <v>143</v>
      </c>
      <c r="X1">
        <v>1</v>
      </c>
      <c r="Y1" t="s">
        <v>144</v>
      </c>
      <c r="Z1">
        <v>0</v>
      </c>
      <c r="AA1" t="s">
        <v>145</v>
      </c>
      <c r="AB1">
        <v>1</v>
      </c>
      <c r="AC1" t="s">
        <v>146</v>
      </c>
      <c r="AD1">
        <v>1</v>
      </c>
      <c r="AE1" t="s">
        <v>147</v>
      </c>
      <c r="AF1">
        <v>0</v>
      </c>
      <c r="AG1" t="s">
        <v>148</v>
      </c>
      <c r="AH1">
        <v>0</v>
      </c>
    </row>
    <row r="2" spans="1:34" x14ac:dyDescent="0.25">
      <c r="A2" t="s">
        <v>11</v>
      </c>
      <c r="B2" t="s">
        <v>307</v>
      </c>
      <c r="C2" t="s">
        <v>15</v>
      </c>
      <c r="D2" t="s">
        <v>308</v>
      </c>
      <c r="E2" t="s">
        <v>150</v>
      </c>
      <c r="G2" t="s">
        <v>151</v>
      </c>
      <c r="H2">
        <v>9</v>
      </c>
      <c r="I2" t="s">
        <v>152</v>
      </c>
      <c r="J2">
        <v>110</v>
      </c>
      <c r="K2" t="s">
        <v>153</v>
      </c>
      <c r="L2">
        <v>1166</v>
      </c>
      <c r="M2" t="s">
        <v>154</v>
      </c>
      <c r="N2">
        <v>1449</v>
      </c>
    </row>
    <row r="9" spans="1:34" x14ac:dyDescent="0.25">
      <c r="A9" t="s">
        <v>309</v>
      </c>
    </row>
    <row r="110" spans="1:1" x14ac:dyDescent="0.25">
      <c r="A110" t="s">
        <v>310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356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355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 t="e">
        <f>'Temp Test'!$E$2:$H$194</f>
        <v>#VALUE!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4</v>
      </c>
    </row>
    <row r="12" spans="1:20" x14ac:dyDescent="0.25">
      <c r="A12" s="5" t="s">
        <v>37</v>
      </c>
      <c r="B12" s="4" t="s">
        <v>358</v>
      </c>
      <c r="C12" s="4"/>
      <c r="D12" s="4" t="s">
        <v>359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 t="str">
        <f>'Temp Test'!$E$2:$E$194</f>
        <v>test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361</v>
      </c>
      <c r="C15" s="4"/>
      <c r="D15" s="4" t="s">
        <v>362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'Temp Test'!$F$2:$F$194</f>
        <v>49.305400073289924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364</v>
      </c>
      <c r="C18" s="4"/>
      <c r="D18" s="4" t="s">
        <v>365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 t="str">
        <f>'Temp Test'!$G$2:$G$194</f>
        <v>Good</v>
      </c>
    </row>
    <row r="20" spans="1:7" s="9" customFormat="1" x14ac:dyDescent="0.25">
      <c r="A20" s="8" t="s">
        <v>57</v>
      </c>
    </row>
    <row r="21" spans="1:7" x14ac:dyDescent="0.25">
      <c r="A21" s="5" t="s">
        <v>218</v>
      </c>
      <c r="B21" s="4" t="s">
        <v>367</v>
      </c>
      <c r="C21" s="4"/>
      <c r="D21" s="4" t="s">
        <v>368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219</v>
      </c>
      <c r="B22" s="4">
        <f>'Temp Test'!$H$2:$H$194</f>
        <v>-1.4945555869568921</v>
      </c>
    </row>
    <row r="23" spans="1:7" s="9" customFormat="1" x14ac:dyDescent="0.25">
      <c r="A23" s="8" t="s">
        <v>220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369</v>
      </c>
    </row>
    <row r="3" spans="1:16" x14ac:dyDescent="0.25">
      <c r="A3" s="5" t="s">
        <v>12</v>
      </c>
      <c r="B3" s="4">
        <v>0</v>
      </c>
    </row>
    <row r="4" spans="1:16" x14ac:dyDescent="0.25">
      <c r="A4" s="5" t="s">
        <v>13</v>
      </c>
      <c r="B4" s="4">
        <v>3</v>
      </c>
    </row>
    <row r="17" spans="1:23" s="6" customFormat="1" x14ac:dyDescent="0.25">
      <c r="A17" s="6" t="s">
        <v>62</v>
      </c>
      <c r="C17" s="6" t="s">
        <v>63</v>
      </c>
      <c r="D17" s="6">
        <v>3</v>
      </c>
      <c r="E17" s="6" t="s">
        <v>64</v>
      </c>
      <c r="F17" s="6">
        <v>104</v>
      </c>
      <c r="G17" s="6" t="s">
        <v>65</v>
      </c>
      <c r="I17" s="6" t="s">
        <v>66</v>
      </c>
    </row>
    <row r="18" spans="1:23" s="6" customFormat="1" x14ac:dyDescent="0.25">
      <c r="A18" s="6" t="s">
        <v>67</v>
      </c>
      <c r="C18" s="6" t="s">
        <v>68</v>
      </c>
      <c r="E18" s="6" t="s">
        <v>69</v>
      </c>
      <c r="G18" s="6" t="s">
        <v>70</v>
      </c>
      <c r="I18" s="6" t="s">
        <v>71</v>
      </c>
      <c r="K18" s="6" t="s">
        <v>72</v>
      </c>
      <c r="M18" s="6" t="s">
        <v>73</v>
      </c>
      <c r="O18" s="6" t="s">
        <v>74</v>
      </c>
      <c r="Q18" s="6" t="s">
        <v>75</v>
      </c>
    </row>
    <row r="19" spans="1:23" s="6" customFormat="1" x14ac:dyDescent="0.25">
      <c r="A19" s="6" t="s">
        <v>76</v>
      </c>
      <c r="C19" s="6" t="s">
        <v>77</v>
      </c>
      <c r="E19" s="6" t="s">
        <v>78</v>
      </c>
      <c r="G19" s="6" t="s">
        <v>79</v>
      </c>
      <c r="I19" s="6" t="s">
        <v>80</v>
      </c>
      <c r="K19" s="6" t="s">
        <v>81</v>
      </c>
      <c r="M19" s="6" t="s">
        <v>82</v>
      </c>
      <c r="O19" s="6" t="s">
        <v>83</v>
      </c>
      <c r="Q19" s="6" t="s">
        <v>84</v>
      </c>
      <c r="S19" s="6" t="s">
        <v>85</v>
      </c>
      <c r="U19" s="6" t="s">
        <v>86</v>
      </c>
    </row>
    <row r="20" spans="1:23" s="6" customFormat="1" x14ac:dyDescent="0.25">
      <c r="A20" s="6" t="s">
        <v>87</v>
      </c>
      <c r="C20" s="6" t="s">
        <v>88</v>
      </c>
      <c r="E20" s="6" t="s">
        <v>89</v>
      </c>
      <c r="G20" s="6" t="s">
        <v>90</v>
      </c>
      <c r="I20" s="6" t="s">
        <v>91</v>
      </c>
      <c r="K20" s="6" t="s">
        <v>92</v>
      </c>
      <c r="M20" s="6" t="s">
        <v>93</v>
      </c>
      <c r="O20" s="6" t="s">
        <v>94</v>
      </c>
    </row>
    <row r="21" spans="1:23" s="6" customFormat="1" x14ac:dyDescent="0.25">
      <c r="A21" s="6" t="s">
        <v>95</v>
      </c>
      <c r="C21" s="6" t="s">
        <v>96</v>
      </c>
      <c r="D21" s="6" t="s">
        <v>307</v>
      </c>
      <c r="E21" s="6" t="s">
        <v>97</v>
      </c>
      <c r="F21" s="6" t="s">
        <v>287</v>
      </c>
    </row>
    <row r="22" spans="1:23" s="6" customFormat="1" x14ac:dyDescent="0.25">
      <c r="A22" s="6" t="s">
        <v>98</v>
      </c>
      <c r="C22" s="6" t="s">
        <v>99</v>
      </c>
      <c r="E22" s="6" t="s">
        <v>100</v>
      </c>
      <c r="G22" s="6" t="s">
        <v>101</v>
      </c>
      <c r="I22" s="6" t="s">
        <v>102</v>
      </c>
      <c r="K22" s="6" t="s">
        <v>103</v>
      </c>
      <c r="M22" s="6" t="s">
        <v>104</v>
      </c>
    </row>
    <row r="23" spans="1:23" s="6" customFormat="1" x14ac:dyDescent="0.25">
      <c r="A23" s="6" t="s">
        <v>107</v>
      </c>
      <c r="C23" s="6" t="s">
        <v>108</v>
      </c>
      <c r="E23" s="6" t="s">
        <v>109</v>
      </c>
      <c r="G23" s="6" t="s">
        <v>110</v>
      </c>
      <c r="I23" s="6" t="s">
        <v>111</v>
      </c>
      <c r="K23" s="6" t="s">
        <v>112</v>
      </c>
      <c r="M23" s="6" t="s">
        <v>113</v>
      </c>
      <c r="O23" s="6" t="s">
        <v>114</v>
      </c>
      <c r="Q23" s="6" t="s">
        <v>115</v>
      </c>
      <c r="S23" s="6" t="s">
        <v>116</v>
      </c>
      <c r="U23" s="6" t="s">
        <v>117</v>
      </c>
      <c r="W23" s="6" t="s">
        <v>118</v>
      </c>
    </row>
    <row r="24" spans="1:23" s="6" customFormat="1" x14ac:dyDescent="0.25"/>
    <row r="25" spans="1:23" s="6" customFormat="1" x14ac:dyDescent="0.25">
      <c r="A25" s="6" t="s">
        <v>105</v>
      </c>
    </row>
    <row r="26" spans="1:23" s="6" customFormat="1" x14ac:dyDescent="0.25">
      <c r="A26" s="6" t="s">
        <v>106</v>
      </c>
    </row>
    <row r="27" spans="1:23" s="6" customFormat="1" x14ac:dyDescent="0.25">
      <c r="A27" s="6" t="s">
        <v>120</v>
      </c>
      <c r="C27" s="6" t="s">
        <v>121</v>
      </c>
      <c r="E27" s="6" t="s">
        <v>122</v>
      </c>
      <c r="G27" s="6" t="s">
        <v>69</v>
      </c>
      <c r="I27" s="6" t="s">
        <v>123</v>
      </c>
      <c r="K27" s="6" t="s">
        <v>124</v>
      </c>
      <c r="M27" s="6" t="s">
        <v>125</v>
      </c>
      <c r="O27" s="6" t="s">
        <v>126</v>
      </c>
    </row>
    <row r="28" spans="1:23" s="6" customFormat="1" x14ac:dyDescent="0.25"/>
    <row r="29" spans="1:23" s="6" customFormat="1" x14ac:dyDescent="0.25">
      <c r="A29" s="6" t="s">
        <v>119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371</v>
      </c>
      <c r="D121" s="11" t="s">
        <v>42</v>
      </c>
      <c r="E121" s="11" t="str">
        <f>'Log Test'!$A$2</f>
        <v>Temp</v>
      </c>
      <c r="F121" s="11" t="s">
        <v>43</v>
      </c>
      <c r="G121" s="11">
        <v>1</v>
      </c>
      <c r="H121" s="11" t="s">
        <v>44</v>
      </c>
      <c r="I121" s="11">
        <v>3</v>
      </c>
    </row>
    <row r="128" spans="1:9" s="6" customFormat="1" x14ac:dyDescent="0.25"/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374</v>
      </c>
      <c r="D133" s="4" t="s">
        <v>42</v>
      </c>
      <c r="E133" s="4" t="str">
        <f>'Log Test'!$B$2</f>
        <v>Time</v>
      </c>
      <c r="F133" s="4" t="s">
        <v>43</v>
      </c>
      <c r="G133" s="4">
        <v>2</v>
      </c>
      <c r="H133" s="4" t="s">
        <v>44</v>
      </c>
      <c r="I133" s="4">
        <v>3</v>
      </c>
    </row>
    <row r="140" spans="1:9" s="6" customFormat="1" x14ac:dyDescent="0.25"/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377</v>
      </c>
      <c r="D145" s="4" t="s">
        <v>42</v>
      </c>
      <c r="E145" s="4" t="str">
        <f>'Log Test'!$C$2</f>
        <v>Log</v>
      </c>
      <c r="F145" s="4" t="s">
        <v>43</v>
      </c>
      <c r="G145" s="4">
        <v>3</v>
      </c>
      <c r="H145" s="4" t="s">
        <v>44</v>
      </c>
      <c r="I145" s="4">
        <v>4</v>
      </c>
    </row>
    <row r="152" spans="1:9" s="6" customFormat="1" x14ac:dyDescent="0.25"/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370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369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>
        <f>'Log Test'!$A$2:$C$194</f>
        <v>2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3</v>
      </c>
    </row>
    <row r="12" spans="1:20" x14ac:dyDescent="0.25">
      <c r="A12" s="5" t="s">
        <v>37</v>
      </c>
      <c r="B12" s="4" t="s">
        <v>372</v>
      </c>
      <c r="C12" s="4" t="s">
        <v>0</v>
      </c>
      <c r="D12" s="4" t="s">
        <v>373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>
        <f>'Log Test'!$A$2:$A$194</f>
        <v>52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375</v>
      </c>
      <c r="C15" s="4" t="s">
        <v>1</v>
      </c>
      <c r="D15" s="4" t="s">
        <v>376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'Log Test'!$B$2:$B$194</f>
        <v>6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378</v>
      </c>
      <c r="C18" s="4" t="s">
        <v>2</v>
      </c>
      <c r="D18" s="4" t="s">
        <v>379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>
        <f>'Log Test'!$C$2:$C$194</f>
        <v>4.4972528447282896</v>
      </c>
    </row>
    <row r="20" spans="1:7" s="9" customFormat="1" x14ac:dyDescent="0.25">
      <c r="A20" s="8" t="s">
        <v>57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407"/>
  <sheetViews>
    <sheetView showGridLines="0" topLeftCell="A980" workbookViewId="0">
      <selection activeCell="C1003" sqref="C1003:C1194"/>
    </sheetView>
  </sheetViews>
  <sheetFormatPr defaultRowHeight="15" x14ac:dyDescent="0.25"/>
  <cols>
    <col min="1" max="2" width="0.28515625" customWidth="1"/>
    <col min="3" max="3" width="25.140625" bestFit="1" customWidth="1"/>
    <col min="4" max="4" width="26.28515625" bestFit="1" customWidth="1"/>
  </cols>
  <sheetData>
    <row r="1" spans="3:4" s="19" customFormat="1" ht="18" x14ac:dyDescent="0.25">
      <c r="C1" s="22" t="s">
        <v>346</v>
      </c>
    </row>
    <row r="2" spans="3:4" s="20" customFormat="1" ht="10.5" x14ac:dyDescent="0.15">
      <c r="C2" s="23" t="s">
        <v>156</v>
      </c>
    </row>
    <row r="3" spans="3:4" s="20" customFormat="1" ht="10.5" x14ac:dyDescent="0.15">
      <c r="C3" s="23" t="s">
        <v>380</v>
      </c>
    </row>
    <row r="4" spans="3:4" s="20" customFormat="1" ht="10.5" x14ac:dyDescent="0.15">
      <c r="C4" s="23" t="s">
        <v>381</v>
      </c>
    </row>
    <row r="5" spans="3:4" s="21" customFormat="1" ht="10.5" x14ac:dyDescent="0.15">
      <c r="C5" s="24" t="s">
        <v>312</v>
      </c>
    </row>
    <row r="6" spans="3:4" ht="15.75" thickBot="1" x14ac:dyDescent="0.3"/>
    <row r="7" spans="3:4" x14ac:dyDescent="0.25">
      <c r="C7" s="29" t="s">
        <v>159</v>
      </c>
      <c r="D7" s="32"/>
    </row>
    <row r="8" spans="3:4" x14ac:dyDescent="0.25">
      <c r="C8" s="30" t="s">
        <v>160</v>
      </c>
      <c r="D8" s="33"/>
    </row>
    <row r="9" spans="3:4" x14ac:dyDescent="0.25">
      <c r="C9" s="27" t="s">
        <v>161</v>
      </c>
      <c r="D9" s="33" t="s">
        <v>308</v>
      </c>
    </row>
    <row r="10" spans="3:4" x14ac:dyDescent="0.25">
      <c r="C10" s="27" t="s">
        <v>162</v>
      </c>
      <c r="D10" s="33" t="s">
        <v>291</v>
      </c>
    </row>
    <row r="11" spans="3:4" x14ac:dyDescent="0.25">
      <c r="C11" s="27" t="s">
        <v>163</v>
      </c>
      <c r="D11" s="33" t="s">
        <v>164</v>
      </c>
    </row>
    <row r="12" spans="3:4" x14ac:dyDescent="0.25">
      <c r="C12" s="27" t="s">
        <v>165</v>
      </c>
      <c r="D12" s="33">
        <v>0</v>
      </c>
    </row>
    <row r="13" spans="3:4" x14ac:dyDescent="0.25">
      <c r="C13" s="27" t="s">
        <v>166</v>
      </c>
      <c r="D13" s="33" t="s">
        <v>167</v>
      </c>
    </row>
    <row r="14" spans="3:4" x14ac:dyDescent="0.25">
      <c r="C14" s="31" t="s">
        <v>168</v>
      </c>
      <c r="D14" s="34" t="s">
        <v>169</v>
      </c>
    </row>
    <row r="15" spans="3:4" x14ac:dyDescent="0.25">
      <c r="C15" s="30" t="s">
        <v>180</v>
      </c>
      <c r="D15" s="33"/>
    </row>
    <row r="16" spans="3:4" x14ac:dyDescent="0.25">
      <c r="C16" s="27" t="s">
        <v>171</v>
      </c>
      <c r="D16" s="33">
        <v>192</v>
      </c>
    </row>
    <row r="17" spans="3:4" x14ac:dyDescent="0.25">
      <c r="C17" s="27" t="s">
        <v>176</v>
      </c>
      <c r="D17" s="36">
        <v>0.15104166666666666</v>
      </c>
    </row>
    <row r="18" spans="3:4" x14ac:dyDescent="0.25">
      <c r="C18" s="27" t="s">
        <v>177</v>
      </c>
      <c r="D18" s="65">
        <v>0.92727040094625068</v>
      </c>
    </row>
    <row r="19" spans="3:4" x14ac:dyDescent="0.25">
      <c r="C19" s="27" t="s">
        <v>178</v>
      </c>
      <c r="D19" s="65">
        <v>0.45420570544779881</v>
      </c>
    </row>
    <row r="20" spans="3:4" x14ac:dyDescent="0.25">
      <c r="C20" s="31" t="s">
        <v>179</v>
      </c>
      <c r="D20" s="66">
        <v>0.80841052294591453</v>
      </c>
    </row>
    <row r="21" spans="3:4" x14ac:dyDescent="0.25">
      <c r="C21" s="30" t="s">
        <v>181</v>
      </c>
      <c r="D21" s="33"/>
    </row>
    <row r="22" spans="3:4" x14ac:dyDescent="0.25">
      <c r="C22" s="27" t="s">
        <v>161</v>
      </c>
      <c r="D22" s="33" t="s">
        <v>370</v>
      </c>
    </row>
    <row r="23" spans="3:4" x14ac:dyDescent="0.25">
      <c r="C23" s="27" t="s">
        <v>182</v>
      </c>
      <c r="D23" s="33">
        <v>192</v>
      </c>
    </row>
    <row r="24" spans="3:4" x14ac:dyDescent="0.25">
      <c r="C24" s="27" t="s">
        <v>183</v>
      </c>
      <c r="D24" s="33" t="s">
        <v>184</v>
      </c>
    </row>
    <row r="25" spans="3:4" x14ac:dyDescent="0.25">
      <c r="C25" s="27" t="s">
        <v>349</v>
      </c>
      <c r="D25" s="33" t="s">
        <v>350</v>
      </c>
    </row>
    <row r="26" spans="3:4" x14ac:dyDescent="0.25">
      <c r="C26" s="27" t="s">
        <v>351</v>
      </c>
      <c r="D26" s="33" t="s">
        <v>352</v>
      </c>
    </row>
    <row r="27" spans="3:4" x14ac:dyDescent="0.25">
      <c r="C27" s="27" t="s">
        <v>353</v>
      </c>
      <c r="D27" s="33" t="s">
        <v>354</v>
      </c>
    </row>
    <row r="28" spans="3:4" ht="15.75" thickBot="1" x14ac:dyDescent="0.3">
      <c r="C28" s="28" t="s">
        <v>168</v>
      </c>
      <c r="D28" s="39" t="s">
        <v>169</v>
      </c>
    </row>
    <row r="999" spans="3:7" x14ac:dyDescent="0.25">
      <c r="G999" s="95">
        <f>G1002/G1001</f>
        <v>0.84375</v>
      </c>
    </row>
    <row r="1000" spans="3:7" ht="15.75" thickBot="1" x14ac:dyDescent="0.3">
      <c r="C1000" s="54" t="s">
        <v>213</v>
      </c>
    </row>
    <row r="1001" spans="3:7" ht="15.75" thickBot="1" x14ac:dyDescent="0.3">
      <c r="C1001" s="180" t="s">
        <v>212</v>
      </c>
      <c r="D1001" s="179"/>
      <c r="E1001" s="179"/>
      <c r="F1001" s="181"/>
      <c r="G1001" s="1">
        <f>COUNT(G1003:G1194)</f>
        <v>192</v>
      </c>
    </row>
    <row r="1002" spans="3:7" x14ac:dyDescent="0.25">
      <c r="C1002" s="44" t="s">
        <v>206</v>
      </c>
      <c r="D1002" s="42" t="s">
        <v>207</v>
      </c>
      <c r="E1002" s="42" t="s">
        <v>208</v>
      </c>
      <c r="F1002" s="43" t="s">
        <v>209</v>
      </c>
      <c r="G1002" s="1">
        <f>SUM(G1003:G1194)</f>
        <v>162</v>
      </c>
    </row>
    <row r="1003" spans="3:7" x14ac:dyDescent="0.25">
      <c r="C1003" s="50">
        <v>1</v>
      </c>
      <c r="D1003" s="45">
        <v>4.686853525149302</v>
      </c>
      <c r="E1003" s="45">
        <v>4.3710923173110334</v>
      </c>
      <c r="F1003" s="52">
        <v>0.31576120783826855</v>
      </c>
      <c r="G1003" s="2">
        <f>IF(F1003&lt;-1,0,IF(F1003&gt;0.5,0,1))</f>
        <v>1</v>
      </c>
    </row>
    <row r="1004" spans="3:7" x14ac:dyDescent="0.25">
      <c r="C1004" s="50">
        <v>2</v>
      </c>
      <c r="D1004" s="45">
        <v>4.5330934021073546</v>
      </c>
      <c r="E1004" s="45">
        <v>4.3710923173110325</v>
      </c>
      <c r="F1004" s="52">
        <v>0.16200108479632203</v>
      </c>
      <c r="G1004" s="2">
        <f t="shared" ref="G1004:G1067" si="0">IF(F1004&lt;-1,0,IF(F1004&gt;0.5,0,1))</f>
        <v>1</v>
      </c>
    </row>
    <row r="1005" spans="3:7" x14ac:dyDescent="0.25">
      <c r="C1005" s="50">
        <v>3</v>
      </c>
      <c r="D1005" s="45">
        <v>4.4972528447282896</v>
      </c>
      <c r="E1005" s="45">
        <v>4.3710923173110272</v>
      </c>
      <c r="F1005" s="52">
        <v>0.12616052741726236</v>
      </c>
      <c r="G1005" s="2">
        <f t="shared" si="0"/>
        <v>1</v>
      </c>
    </row>
    <row r="1006" spans="3:7" x14ac:dyDescent="0.25">
      <c r="C1006" s="50">
        <v>4</v>
      </c>
      <c r="D1006" s="45">
        <v>4.3917731411351753</v>
      </c>
      <c r="E1006" s="45">
        <v>4.3710923173109917</v>
      </c>
      <c r="F1006" s="52">
        <v>2.068082382418357E-2</v>
      </c>
      <c r="G1006" s="2">
        <f t="shared" si="0"/>
        <v>1</v>
      </c>
    </row>
    <row r="1007" spans="3:7" x14ac:dyDescent="0.25">
      <c r="C1007" s="50">
        <v>5</v>
      </c>
      <c r="D1007" s="45">
        <v>3.9401935287087269</v>
      </c>
      <c r="E1007" s="45">
        <v>4.371092317309456</v>
      </c>
      <c r="F1007" s="52">
        <v>-0.43089878860072917</v>
      </c>
      <c r="G1007" s="2">
        <f t="shared" si="0"/>
        <v>1</v>
      </c>
    </row>
    <row r="1008" spans="3:7" x14ac:dyDescent="0.25">
      <c r="C1008" s="50">
        <v>6</v>
      </c>
      <c r="D1008" s="45">
        <v>4.6451008077937868</v>
      </c>
      <c r="E1008" s="45">
        <v>4.370987776140808</v>
      </c>
      <c r="F1008" s="52">
        <v>0.27411303165297873</v>
      </c>
      <c r="G1008" s="2">
        <f t="shared" si="0"/>
        <v>1</v>
      </c>
    </row>
    <row r="1009" spans="3:7" x14ac:dyDescent="0.25">
      <c r="C1009" s="50">
        <v>7</v>
      </c>
      <c r="D1009" s="45">
        <v>4.4972528447282896</v>
      </c>
      <c r="E1009" s="45">
        <v>4.1687458491893956</v>
      </c>
      <c r="F1009" s="52">
        <v>0.32850699553889395</v>
      </c>
      <c r="G1009" s="2">
        <f t="shared" si="0"/>
        <v>1</v>
      </c>
    </row>
    <row r="1010" spans="3:7" x14ac:dyDescent="0.25">
      <c r="C1010" s="50">
        <v>8</v>
      </c>
      <c r="D1010" s="45">
        <v>4.1076722791016778</v>
      </c>
      <c r="E1010" s="45">
        <v>4.0728284106633232</v>
      </c>
      <c r="F1010" s="52">
        <v>3.4843868438354519E-2</v>
      </c>
      <c r="G1010" s="2">
        <f t="shared" si="0"/>
        <v>1</v>
      </c>
    </row>
    <row r="1011" spans="3:7" x14ac:dyDescent="0.25">
      <c r="C1011" s="50">
        <v>9</v>
      </c>
      <c r="D1011" s="45">
        <v>4.5678644001908557</v>
      </c>
      <c r="E1011" s="45">
        <v>4.3710923173110334</v>
      </c>
      <c r="F1011" s="52">
        <v>0.19677208287982229</v>
      </c>
      <c r="G1011" s="2">
        <f t="shared" si="0"/>
        <v>1</v>
      </c>
    </row>
    <row r="1012" spans="3:7" x14ac:dyDescent="0.25">
      <c r="C1012" s="50">
        <v>10</v>
      </c>
      <c r="D1012" s="45">
        <v>4.5246182877620722</v>
      </c>
      <c r="E1012" s="45">
        <v>4.3710923173110272</v>
      </c>
      <c r="F1012" s="52">
        <v>0.15352597045104499</v>
      </c>
      <c r="G1012" s="2">
        <f t="shared" si="0"/>
        <v>1</v>
      </c>
    </row>
    <row r="1013" spans="3:7" x14ac:dyDescent="0.25">
      <c r="C1013" s="50">
        <v>11</v>
      </c>
      <c r="D1013" s="45">
        <v>4.3917731411351753</v>
      </c>
      <c r="E1013" s="45">
        <v>4.371092317309456</v>
      </c>
      <c r="F1013" s="52">
        <v>2.068082382571923E-2</v>
      </c>
      <c r="G1013" s="2">
        <f t="shared" si="0"/>
        <v>1</v>
      </c>
    </row>
    <row r="1014" spans="3:7" x14ac:dyDescent="0.25">
      <c r="C1014" s="50">
        <v>12</v>
      </c>
      <c r="D1014" s="45">
        <v>4.1374688326093736</v>
      </c>
      <c r="E1014" s="45">
        <v>4.370987776140808</v>
      </c>
      <c r="F1014" s="52">
        <v>-0.23351894353143443</v>
      </c>
      <c r="G1014" s="2">
        <f t="shared" si="0"/>
        <v>1</v>
      </c>
    </row>
    <row r="1015" spans="3:7" x14ac:dyDescent="0.25">
      <c r="C1015" s="50">
        <v>13</v>
      </c>
      <c r="D1015" s="45">
        <v>4.9709543871827995</v>
      </c>
      <c r="E1015" s="45">
        <v>4.2634219795029793</v>
      </c>
      <c r="F1015" s="52">
        <v>0.70753240767982017</v>
      </c>
      <c r="G1015" s="2">
        <f t="shared" si="0"/>
        <v>0</v>
      </c>
    </row>
    <row r="1016" spans="3:7" x14ac:dyDescent="0.25">
      <c r="C1016" s="50">
        <v>14</v>
      </c>
      <c r="D1016" s="45">
        <v>4.4972528447282896</v>
      </c>
      <c r="E1016" s="45">
        <v>4.1687458491893956</v>
      </c>
      <c r="F1016" s="52">
        <v>0.32850699553889395</v>
      </c>
      <c r="G1016" s="2">
        <f t="shared" si="0"/>
        <v>1</v>
      </c>
    </row>
    <row r="1017" spans="3:7" x14ac:dyDescent="0.25">
      <c r="C1017" s="50">
        <v>15</v>
      </c>
      <c r="D1017" s="45">
        <v>4.5330934021073546</v>
      </c>
      <c r="E1017" s="45">
        <v>4.1387743272105588</v>
      </c>
      <c r="F1017" s="52">
        <v>0.39431907489679574</v>
      </c>
      <c r="G1017" s="2">
        <f t="shared" si="0"/>
        <v>1</v>
      </c>
    </row>
    <row r="1018" spans="3:7" x14ac:dyDescent="0.25">
      <c r="C1018" s="50">
        <v>16</v>
      </c>
      <c r="D1018" s="45">
        <v>3.9886831541432315</v>
      </c>
      <c r="E1018" s="45">
        <v>4.0728284106633232</v>
      </c>
      <c r="F1018" s="52">
        <v>-8.4145256520091749E-2</v>
      </c>
      <c r="G1018" s="2">
        <f t="shared" si="0"/>
        <v>1</v>
      </c>
    </row>
    <row r="1019" spans="3:7" x14ac:dyDescent="0.25">
      <c r="C1019" s="50">
        <v>17</v>
      </c>
      <c r="D1019" s="45">
        <v>4.4972528447282896</v>
      </c>
      <c r="E1019" s="45">
        <v>4.3710923173110316</v>
      </c>
      <c r="F1019" s="52">
        <v>0.12616052741725792</v>
      </c>
      <c r="G1019" s="2">
        <f t="shared" si="0"/>
        <v>1</v>
      </c>
    </row>
    <row r="1020" spans="3:7" x14ac:dyDescent="0.25">
      <c r="C1020" s="50">
        <v>18</v>
      </c>
      <c r="D1020" s="45">
        <v>4.7531118182119849</v>
      </c>
      <c r="E1020" s="45">
        <v>4.3710923173110299</v>
      </c>
      <c r="F1020" s="52">
        <v>0.38201950090095504</v>
      </c>
      <c r="G1020" s="2">
        <f t="shared" si="0"/>
        <v>1</v>
      </c>
    </row>
    <row r="1021" spans="3:7" x14ac:dyDescent="0.25">
      <c r="C1021" s="50">
        <v>19</v>
      </c>
      <c r="D1021" s="45">
        <v>4.9709543871827995</v>
      </c>
      <c r="E1021" s="45">
        <v>4.3710923173110228</v>
      </c>
      <c r="F1021" s="52">
        <v>0.5998620698717767</v>
      </c>
      <c r="G1021" s="2">
        <f t="shared" si="0"/>
        <v>0</v>
      </c>
    </row>
    <row r="1022" spans="3:7" x14ac:dyDescent="0.25">
      <c r="C1022" s="50">
        <v>20</v>
      </c>
      <c r="D1022" s="45">
        <v>3.9886831541432315</v>
      </c>
      <c r="E1022" s="45">
        <v>4.3710923173109508</v>
      </c>
      <c r="F1022" s="52">
        <v>-0.38240916316771933</v>
      </c>
      <c r="G1022" s="2">
        <f t="shared" si="0"/>
        <v>1</v>
      </c>
    </row>
    <row r="1023" spans="3:7" x14ac:dyDescent="0.25">
      <c r="C1023" s="50">
        <v>21</v>
      </c>
      <c r="D1023" s="45">
        <v>5.255765461594132</v>
      </c>
      <c r="E1023" s="45">
        <v>4.3710923173046403</v>
      </c>
      <c r="F1023" s="52">
        <v>0.88467314428949173</v>
      </c>
      <c r="G1023" s="2">
        <f t="shared" si="0"/>
        <v>0</v>
      </c>
    </row>
    <row r="1024" spans="3:7" x14ac:dyDescent="0.25">
      <c r="C1024" s="50">
        <v>22</v>
      </c>
      <c r="D1024" s="45">
        <v>4.4972528447282896</v>
      </c>
      <c r="E1024" s="45">
        <v>4.3705162228482788</v>
      </c>
      <c r="F1024" s="52">
        <v>0.12673662188001078</v>
      </c>
      <c r="G1024" s="2">
        <f t="shared" si="0"/>
        <v>1</v>
      </c>
    </row>
    <row r="1025" spans="3:7" x14ac:dyDescent="0.25">
      <c r="C1025" s="50">
        <v>23</v>
      </c>
      <c r="D1025" s="45">
        <v>4.5246182877620722</v>
      </c>
      <c r="E1025" s="45">
        <v>4.054804854379376</v>
      </c>
      <c r="F1025" s="52">
        <v>0.46981343338269621</v>
      </c>
      <c r="G1025" s="2">
        <f t="shared" si="0"/>
        <v>1</v>
      </c>
    </row>
    <row r="1026" spans="3:7" x14ac:dyDescent="0.25">
      <c r="C1026" s="50">
        <v>24</v>
      </c>
      <c r="D1026" s="45">
        <v>3.4560445715737376</v>
      </c>
      <c r="E1026" s="45">
        <v>3.1920448916793864</v>
      </c>
      <c r="F1026" s="52">
        <v>0.26399967989435114</v>
      </c>
      <c r="G1026" s="2">
        <f t="shared" si="0"/>
        <v>1</v>
      </c>
    </row>
    <row r="1027" spans="3:7" x14ac:dyDescent="0.25">
      <c r="C1027" s="50">
        <v>25</v>
      </c>
      <c r="D1027" s="45">
        <v>5.0718864630251943</v>
      </c>
      <c r="E1027" s="45">
        <v>4.3710923173110316</v>
      </c>
      <c r="F1027" s="52">
        <v>0.70079414571416265</v>
      </c>
      <c r="G1027" s="2">
        <f t="shared" si="0"/>
        <v>0</v>
      </c>
    </row>
    <row r="1028" spans="3:7" x14ac:dyDescent="0.25">
      <c r="C1028" s="50">
        <v>26</v>
      </c>
      <c r="D1028" s="45">
        <v>4.6451008077937868</v>
      </c>
      <c r="E1028" s="45">
        <v>4.3710923173110228</v>
      </c>
      <c r="F1028" s="52">
        <v>0.27400849048276399</v>
      </c>
      <c r="G1028" s="2">
        <f t="shared" si="0"/>
        <v>1</v>
      </c>
    </row>
    <row r="1029" spans="3:7" x14ac:dyDescent="0.25">
      <c r="C1029" s="50">
        <v>27</v>
      </c>
      <c r="D1029" s="45">
        <v>4.6451008077937868</v>
      </c>
      <c r="E1029" s="45">
        <v>4.3710923173046403</v>
      </c>
      <c r="F1029" s="52">
        <v>0.27400849048914644</v>
      </c>
      <c r="G1029" s="2">
        <f t="shared" si="0"/>
        <v>1</v>
      </c>
    </row>
    <row r="1030" spans="3:7" x14ac:dyDescent="0.25">
      <c r="C1030" s="50">
        <v>28</v>
      </c>
      <c r="D1030" s="45">
        <v>4.7122997678130414</v>
      </c>
      <c r="E1030" s="45">
        <v>4.3705162228482788</v>
      </c>
      <c r="F1030" s="52">
        <v>0.3417835449647626</v>
      </c>
      <c r="G1030" s="2">
        <f t="shared" si="0"/>
        <v>1</v>
      </c>
    </row>
    <row r="1031" spans="3:7" x14ac:dyDescent="0.25">
      <c r="C1031" s="50">
        <v>29</v>
      </c>
      <c r="D1031" s="45">
        <v>4.6451008077937868</v>
      </c>
      <c r="E1031" s="45">
        <v>4.2124788088764529</v>
      </c>
      <c r="F1031" s="52">
        <v>0.43262199891733388</v>
      </c>
      <c r="G1031" s="2">
        <f t="shared" si="0"/>
        <v>1</v>
      </c>
    </row>
    <row r="1032" spans="3:7" x14ac:dyDescent="0.25">
      <c r="C1032" s="50">
        <v>30</v>
      </c>
      <c r="D1032" s="45">
        <v>4.1076722791016778</v>
      </c>
      <c r="E1032" s="45">
        <v>4.054804854379376</v>
      </c>
      <c r="F1032" s="52">
        <v>5.286742472230177E-2</v>
      </c>
      <c r="G1032" s="2">
        <f t="shared" si="0"/>
        <v>1</v>
      </c>
    </row>
    <row r="1033" spans="3:7" x14ac:dyDescent="0.25">
      <c r="C1033" s="50">
        <v>31</v>
      </c>
      <c r="D1033" s="45">
        <v>3.9788438001208815</v>
      </c>
      <c r="E1033" s="45">
        <v>3.8516370202862955</v>
      </c>
      <c r="F1033" s="52">
        <v>0.12720677983458595</v>
      </c>
      <c r="G1033" s="2">
        <f t="shared" si="0"/>
        <v>1</v>
      </c>
    </row>
    <row r="1034" spans="3:7" x14ac:dyDescent="0.25">
      <c r="C1034" s="50">
        <v>32</v>
      </c>
      <c r="D1034" s="45">
        <v>2.8690573173887661</v>
      </c>
      <c r="E1034" s="45">
        <v>3.1920448916793864</v>
      </c>
      <c r="F1034" s="52">
        <v>-0.32298757429062031</v>
      </c>
      <c r="G1034" s="2">
        <f t="shared" si="0"/>
        <v>1</v>
      </c>
    </row>
    <row r="1035" spans="3:7" x14ac:dyDescent="0.25">
      <c r="C1035" s="50">
        <v>33</v>
      </c>
      <c r="D1035" s="45">
        <v>4.4205268979330352</v>
      </c>
      <c r="E1035" s="45">
        <v>4.3710923173110245</v>
      </c>
      <c r="F1035" s="52">
        <v>4.9434580622010671E-2</v>
      </c>
      <c r="G1035" s="2">
        <f t="shared" si="0"/>
        <v>1</v>
      </c>
    </row>
    <row r="1036" spans="3:7" x14ac:dyDescent="0.25">
      <c r="C1036" s="50">
        <v>34</v>
      </c>
      <c r="D1036" s="45">
        <v>4.5246182877620722</v>
      </c>
      <c r="E1036" s="45">
        <v>4.3710923173110201</v>
      </c>
      <c r="F1036" s="52">
        <v>0.1535259704510521</v>
      </c>
      <c r="G1036" s="2">
        <f t="shared" si="0"/>
        <v>1</v>
      </c>
    </row>
    <row r="1037" spans="3:7" x14ac:dyDescent="0.25">
      <c r="C1037" s="50">
        <v>35</v>
      </c>
      <c r="D1037" s="45">
        <v>4.1806043388143852</v>
      </c>
      <c r="E1037" s="45">
        <v>4.3710923173109997</v>
      </c>
      <c r="F1037" s="52">
        <v>-0.19048797849661447</v>
      </c>
      <c r="G1037" s="2">
        <f t="shared" si="0"/>
        <v>1</v>
      </c>
    </row>
    <row r="1038" spans="3:7" x14ac:dyDescent="0.25">
      <c r="C1038" s="50">
        <v>36</v>
      </c>
      <c r="D1038" s="45">
        <v>4.6451008077937868</v>
      </c>
      <c r="E1038" s="45">
        <v>4.3710923173107723</v>
      </c>
      <c r="F1038" s="52">
        <v>0.27400849048301446</v>
      </c>
      <c r="G1038" s="2">
        <f t="shared" si="0"/>
        <v>1</v>
      </c>
    </row>
    <row r="1039" spans="3:7" x14ac:dyDescent="0.25">
      <c r="C1039" s="50">
        <v>37</v>
      </c>
      <c r="D1039" s="45">
        <v>4.4205268979330352</v>
      </c>
      <c r="E1039" s="45">
        <v>4.3710923172604241</v>
      </c>
      <c r="F1039" s="52">
        <v>4.9434580672611084E-2</v>
      </c>
      <c r="G1039" s="2">
        <f t="shared" si="0"/>
        <v>1</v>
      </c>
    </row>
    <row r="1040" spans="3:7" x14ac:dyDescent="0.25">
      <c r="C1040" s="50">
        <v>38</v>
      </c>
      <c r="D1040" s="45">
        <v>4.5246182877620722</v>
      </c>
      <c r="E1040" s="45">
        <v>4.3668051530393246</v>
      </c>
      <c r="F1040" s="52">
        <v>0.15781313472274761</v>
      </c>
      <c r="G1040" s="2">
        <f t="shared" si="0"/>
        <v>1</v>
      </c>
    </row>
    <row r="1041" spans="3:7" x14ac:dyDescent="0.25">
      <c r="C1041" s="50">
        <v>39</v>
      </c>
      <c r="D1041" s="45">
        <v>2.817741873407456</v>
      </c>
      <c r="E1041" s="45">
        <v>2.9693630666488744</v>
      </c>
      <c r="F1041" s="52">
        <v>-0.15162119324141843</v>
      </c>
      <c r="G1041" s="2">
        <f t="shared" si="0"/>
        <v>1</v>
      </c>
    </row>
    <row r="1042" spans="3:7" x14ac:dyDescent="0.25">
      <c r="C1042" s="50">
        <v>40</v>
      </c>
      <c r="D1042" s="45">
        <v>-1</v>
      </c>
      <c r="E1042" s="45">
        <v>-0.8350790916027484</v>
      </c>
      <c r="F1042" s="52">
        <v>-0.1649209083972516</v>
      </c>
      <c r="G1042" s="2">
        <f t="shared" si="0"/>
        <v>1</v>
      </c>
    </row>
    <row r="1043" spans="3:7" x14ac:dyDescent="0.25">
      <c r="C1043" s="50">
        <v>41</v>
      </c>
      <c r="D1043" s="45">
        <v>4.686853525149302</v>
      </c>
      <c r="E1043" s="45">
        <v>4.3710923173110245</v>
      </c>
      <c r="F1043" s="52">
        <v>0.31576120783827744</v>
      </c>
      <c r="G1043" s="2">
        <f t="shared" si="0"/>
        <v>1</v>
      </c>
    </row>
    <row r="1044" spans="3:7" x14ac:dyDescent="0.25">
      <c r="C1044" s="50">
        <v>42</v>
      </c>
      <c r="D1044" s="45">
        <v>4.2345214861444633</v>
      </c>
      <c r="E1044" s="45">
        <v>4.3710923173109997</v>
      </c>
      <c r="F1044" s="52">
        <v>-0.13657083116653634</v>
      </c>
      <c r="G1044" s="2">
        <f t="shared" si="0"/>
        <v>1</v>
      </c>
    </row>
    <row r="1045" spans="3:7" x14ac:dyDescent="0.25">
      <c r="C1045" s="50">
        <v>43</v>
      </c>
      <c r="D1045" s="45">
        <v>4.5590000167106401</v>
      </c>
      <c r="E1045" s="45">
        <v>4.3710923172604241</v>
      </c>
      <c r="F1045" s="52">
        <v>0.18790769945021601</v>
      </c>
      <c r="G1045" s="2">
        <f t="shared" si="0"/>
        <v>1</v>
      </c>
    </row>
    <row r="1046" spans="3:7" x14ac:dyDescent="0.25">
      <c r="C1046" s="50">
        <v>44</v>
      </c>
      <c r="D1046" s="45">
        <v>4.4264159976022963</v>
      </c>
      <c r="E1046" s="45">
        <v>4.3668051530393246</v>
      </c>
      <c r="F1046" s="52">
        <v>5.9610844562971721E-2</v>
      </c>
      <c r="G1046" s="2">
        <f t="shared" si="0"/>
        <v>1</v>
      </c>
    </row>
    <row r="1047" spans="3:7" x14ac:dyDescent="0.25">
      <c r="C1047" s="50">
        <v>45</v>
      </c>
      <c r="D1047" s="45">
        <v>3.9886831541432315</v>
      </c>
      <c r="E1047" s="45">
        <v>3.9347539877678654</v>
      </c>
      <c r="F1047" s="52">
        <v>5.3929166375366044E-2</v>
      </c>
      <c r="G1047" s="2">
        <f t="shared" si="0"/>
        <v>1</v>
      </c>
    </row>
    <row r="1048" spans="3:7" x14ac:dyDescent="0.25">
      <c r="C1048" s="50">
        <v>46</v>
      </c>
      <c r="D1048" s="45">
        <v>2.817741873407456</v>
      </c>
      <c r="E1048" s="45">
        <v>2.9693630666488744</v>
      </c>
      <c r="F1048" s="52">
        <v>-0.15162119324141843</v>
      </c>
      <c r="G1048" s="2">
        <f t="shared" si="0"/>
        <v>1</v>
      </c>
    </row>
    <row r="1049" spans="3:7" x14ac:dyDescent="0.25">
      <c r="C1049" s="50">
        <v>47</v>
      </c>
      <c r="D1049" s="45">
        <v>-1</v>
      </c>
      <c r="E1049" s="45">
        <v>0.7007992567084933</v>
      </c>
      <c r="F1049" s="52">
        <v>-1.7007992567084933</v>
      </c>
      <c r="G1049" s="2">
        <f t="shared" si="0"/>
        <v>0</v>
      </c>
    </row>
    <row r="1050" spans="3:7" x14ac:dyDescent="0.25">
      <c r="C1050" s="50">
        <v>48</v>
      </c>
      <c r="D1050" s="45">
        <v>-1</v>
      </c>
      <c r="E1050" s="45">
        <v>-0.8350790916027484</v>
      </c>
      <c r="F1050" s="52">
        <v>-0.1649209083972516</v>
      </c>
      <c r="G1050" s="2">
        <f t="shared" si="0"/>
        <v>1</v>
      </c>
    </row>
    <row r="1051" spans="3:7" x14ac:dyDescent="0.25">
      <c r="C1051" s="50">
        <v>49</v>
      </c>
      <c r="D1051" s="45">
        <v>4.0607799220937508</v>
      </c>
      <c r="E1051" s="45">
        <v>4.3710923173109641</v>
      </c>
      <c r="F1051" s="52">
        <v>-0.31031239521721332</v>
      </c>
      <c r="G1051" s="2">
        <f t="shared" si="0"/>
        <v>1</v>
      </c>
    </row>
    <row r="1052" spans="3:7" x14ac:dyDescent="0.25">
      <c r="C1052" s="50">
        <v>50</v>
      </c>
      <c r="D1052" s="45">
        <v>4.3917731411351753</v>
      </c>
      <c r="E1052" s="45">
        <v>4.3710923173109233</v>
      </c>
      <c r="F1052" s="52">
        <v>2.0680823824251959E-2</v>
      </c>
      <c r="G1052" s="2">
        <f t="shared" si="0"/>
        <v>1</v>
      </c>
    </row>
    <row r="1053" spans="3:7" x14ac:dyDescent="0.25">
      <c r="C1053" s="50">
        <v>51</v>
      </c>
      <c r="D1053" s="45">
        <v>4.4972528447282896</v>
      </c>
      <c r="E1053" s="45">
        <v>4.3710923173107528</v>
      </c>
      <c r="F1053" s="52">
        <v>0.12616052741753681</v>
      </c>
      <c r="G1053" s="2">
        <f t="shared" si="0"/>
        <v>1</v>
      </c>
    </row>
    <row r="1054" spans="3:7" x14ac:dyDescent="0.25">
      <c r="C1054" s="50">
        <v>52</v>
      </c>
      <c r="D1054" s="45">
        <v>4.0923778877536172</v>
      </c>
      <c r="E1054" s="45">
        <v>4.3710923173077081</v>
      </c>
      <c r="F1054" s="52">
        <v>-0.27871442955409087</v>
      </c>
      <c r="G1054" s="2">
        <f t="shared" si="0"/>
        <v>1</v>
      </c>
    </row>
    <row r="1055" spans="3:7" x14ac:dyDescent="0.25">
      <c r="C1055" s="50">
        <v>53</v>
      </c>
      <c r="D1055" s="45">
        <v>4.1540624062142912</v>
      </c>
      <c r="E1055" s="45">
        <v>4.3710923150843328</v>
      </c>
      <c r="F1055" s="52">
        <v>-0.21702990887004159</v>
      </c>
      <c r="G1055" s="2">
        <f t="shared" si="0"/>
        <v>1</v>
      </c>
    </row>
    <row r="1056" spans="3:7" x14ac:dyDescent="0.25">
      <c r="C1056" s="50">
        <v>54</v>
      </c>
      <c r="D1056" s="45">
        <v>3.5107622660936211</v>
      </c>
      <c r="E1056" s="45">
        <v>4.2190762594720681</v>
      </c>
      <c r="F1056" s="52">
        <v>-0.70831399337844703</v>
      </c>
      <c r="G1056" s="2">
        <f t="shared" si="0"/>
        <v>1</v>
      </c>
    </row>
    <row r="1057" spans="3:7" x14ac:dyDescent="0.25">
      <c r="C1057" s="50">
        <v>55</v>
      </c>
      <c r="D1057" s="45">
        <v>-1</v>
      </c>
      <c r="E1057" s="45">
        <v>-0.90432113273811643</v>
      </c>
      <c r="F1057" s="52">
        <v>-9.5678867261883571E-2</v>
      </c>
      <c r="G1057" s="2">
        <f t="shared" si="0"/>
        <v>1</v>
      </c>
    </row>
    <row r="1058" spans="3:7" x14ac:dyDescent="0.25">
      <c r="C1058" s="50">
        <v>56</v>
      </c>
      <c r="D1058" s="45">
        <v>-1</v>
      </c>
      <c r="E1058" s="45">
        <v>-1.0117784299012356</v>
      </c>
      <c r="F1058" s="52">
        <v>1.1778429901235565E-2</v>
      </c>
      <c r="G1058" s="2">
        <f t="shared" si="0"/>
        <v>1</v>
      </c>
    </row>
    <row r="1059" spans="3:7" x14ac:dyDescent="0.25">
      <c r="C1059" s="50">
        <v>57</v>
      </c>
      <c r="D1059" s="45">
        <v>4.6451008077937868</v>
      </c>
      <c r="E1059" s="45">
        <v>4.3710923173109641</v>
      </c>
      <c r="F1059" s="52">
        <v>0.27400849048282261</v>
      </c>
      <c r="G1059" s="2">
        <f t="shared" si="0"/>
        <v>1</v>
      </c>
    </row>
    <row r="1060" spans="3:7" x14ac:dyDescent="0.25">
      <c r="C1060" s="50">
        <v>58</v>
      </c>
      <c r="D1060" s="45">
        <v>4.5330934021073546</v>
      </c>
      <c r="E1060" s="45">
        <v>4.3710923173107528</v>
      </c>
      <c r="F1060" s="52">
        <v>0.1620010847966018</v>
      </c>
      <c r="G1060" s="2">
        <f t="shared" si="0"/>
        <v>1</v>
      </c>
    </row>
    <row r="1061" spans="3:7" x14ac:dyDescent="0.25">
      <c r="C1061" s="50">
        <v>59</v>
      </c>
      <c r="D1061" s="45">
        <v>4.6451008077937868</v>
      </c>
      <c r="E1061" s="45">
        <v>4.3710923150843328</v>
      </c>
      <c r="F1061" s="52">
        <v>0.27400849270945393</v>
      </c>
      <c r="G1061" s="2">
        <f t="shared" si="0"/>
        <v>1</v>
      </c>
    </row>
    <row r="1062" spans="3:7" x14ac:dyDescent="0.25">
      <c r="C1062" s="50">
        <v>60</v>
      </c>
      <c r="D1062" s="45">
        <v>3.4560445715737376</v>
      </c>
      <c r="E1062" s="45">
        <v>4.2190762594720681</v>
      </c>
      <c r="F1062" s="52">
        <v>-0.76303168789833054</v>
      </c>
      <c r="G1062" s="2">
        <f t="shared" si="0"/>
        <v>1</v>
      </c>
    </row>
    <row r="1063" spans="3:7" x14ac:dyDescent="0.25">
      <c r="C1063" s="50">
        <v>61</v>
      </c>
      <c r="D1063" s="45">
        <v>1.8951928534003275</v>
      </c>
      <c r="E1063" s="45">
        <v>0.52431312210962577</v>
      </c>
      <c r="F1063" s="52">
        <v>1.3708797312907017</v>
      </c>
      <c r="G1063" s="2">
        <f t="shared" si="0"/>
        <v>0</v>
      </c>
    </row>
    <row r="1064" spans="3:7" x14ac:dyDescent="0.25">
      <c r="C1064" s="50">
        <v>62</v>
      </c>
      <c r="D1064" s="45">
        <v>-1</v>
      </c>
      <c r="E1064" s="45">
        <v>-0.90432113273811643</v>
      </c>
      <c r="F1064" s="52">
        <v>-9.5678867261883571E-2</v>
      </c>
      <c r="G1064" s="2">
        <f t="shared" si="0"/>
        <v>1</v>
      </c>
    </row>
    <row r="1065" spans="3:7" x14ac:dyDescent="0.25">
      <c r="C1065" s="50">
        <v>63</v>
      </c>
      <c r="D1065" s="45">
        <v>-1</v>
      </c>
      <c r="E1065" s="45">
        <v>-1.006907410024692</v>
      </c>
      <c r="F1065" s="52">
        <v>6.9074100246919734E-3</v>
      </c>
      <c r="G1065" s="2">
        <f t="shared" si="0"/>
        <v>1</v>
      </c>
    </row>
    <row r="1066" spans="3:7" x14ac:dyDescent="0.25">
      <c r="C1066" s="50">
        <v>64</v>
      </c>
      <c r="D1066" s="45">
        <v>1.1036744763930617</v>
      </c>
      <c r="E1066" s="45">
        <v>-1.0117784299012356</v>
      </c>
      <c r="F1066" s="52">
        <v>2.1154529062942973</v>
      </c>
      <c r="G1066" s="2">
        <f t="shared" si="0"/>
        <v>0</v>
      </c>
    </row>
    <row r="1067" spans="3:7" x14ac:dyDescent="0.25">
      <c r="C1067" s="50">
        <v>65</v>
      </c>
      <c r="D1067" s="45">
        <v>4.4972528447282896</v>
      </c>
      <c r="E1067" s="45">
        <v>4.3710923173072818</v>
      </c>
      <c r="F1067" s="52">
        <v>0.12616052742100781</v>
      </c>
      <c r="G1067" s="2">
        <f t="shared" si="0"/>
        <v>1</v>
      </c>
    </row>
    <row r="1068" spans="3:7" x14ac:dyDescent="0.25">
      <c r="C1068" s="50">
        <v>66</v>
      </c>
      <c r="D1068" s="45">
        <v>4.1220537538226312</v>
      </c>
      <c r="E1068" s="45">
        <v>4.3710923173019083</v>
      </c>
      <c r="F1068" s="52">
        <v>-0.24903856347927711</v>
      </c>
      <c r="G1068" s="2">
        <f t="shared" ref="G1068:G1131" si="1">IF(F1068&lt;-1,0,IF(F1068&gt;0.5,0,1))</f>
        <v>1</v>
      </c>
    </row>
    <row r="1069" spans="3:7" x14ac:dyDescent="0.25">
      <c r="C1069" s="50">
        <v>67</v>
      </c>
      <c r="D1069" s="45">
        <v>4.6451008077937868</v>
      </c>
      <c r="E1069" s="45">
        <v>4.3710923172702181</v>
      </c>
      <c r="F1069" s="52">
        <v>0.27400849052356868</v>
      </c>
      <c r="G1069" s="2">
        <f t="shared" si="1"/>
        <v>1</v>
      </c>
    </row>
    <row r="1070" spans="3:7" x14ac:dyDescent="0.25">
      <c r="C1070" s="50">
        <v>68</v>
      </c>
      <c r="D1070" s="45">
        <v>4.1540624062142912</v>
      </c>
      <c r="E1070" s="45">
        <v>4.3710923159777071</v>
      </c>
      <c r="F1070" s="52">
        <v>-0.21702990976341585</v>
      </c>
      <c r="G1070" s="2">
        <f t="shared" si="1"/>
        <v>1</v>
      </c>
    </row>
    <row r="1071" spans="3:7" x14ac:dyDescent="0.25">
      <c r="C1071" s="50">
        <v>69</v>
      </c>
      <c r="D1071" s="45">
        <v>4.3917731411351753</v>
      </c>
      <c r="E1071" s="45">
        <v>4.3710881544595281</v>
      </c>
      <c r="F1071" s="52">
        <v>2.068498667564711E-2</v>
      </c>
      <c r="G1071" s="2">
        <f t="shared" si="1"/>
        <v>1</v>
      </c>
    </row>
    <row r="1072" spans="3:7" x14ac:dyDescent="0.25">
      <c r="C1072" s="50">
        <v>70</v>
      </c>
      <c r="D1072" s="45">
        <v>1.2156818820794937</v>
      </c>
      <c r="E1072" s="45">
        <v>-0.78238357905957479</v>
      </c>
      <c r="F1072" s="52">
        <v>1.9980654611390685</v>
      </c>
      <c r="G1072" s="2">
        <f t="shared" si="1"/>
        <v>0</v>
      </c>
    </row>
    <row r="1073" spans="3:7" x14ac:dyDescent="0.25">
      <c r="C1073" s="50">
        <v>71</v>
      </c>
      <c r="D1073" s="45">
        <v>-1</v>
      </c>
      <c r="E1073" s="45">
        <v>-1.011888161837343</v>
      </c>
      <c r="F1073" s="52">
        <v>1.1888161837342981E-2</v>
      </c>
      <c r="G1073" s="2">
        <f t="shared" si="1"/>
        <v>1</v>
      </c>
    </row>
    <row r="1074" spans="3:7" x14ac:dyDescent="0.25">
      <c r="C1074" s="50">
        <v>72</v>
      </c>
      <c r="D1074" s="45">
        <v>-1</v>
      </c>
      <c r="E1074" s="45">
        <v>-1.0120837861348888</v>
      </c>
      <c r="F1074" s="52">
        <v>1.2083786134888808E-2</v>
      </c>
      <c r="G1074" s="2">
        <f t="shared" si="1"/>
        <v>1</v>
      </c>
    </row>
    <row r="1075" spans="3:7" x14ac:dyDescent="0.25">
      <c r="C1075" s="50">
        <v>73</v>
      </c>
      <c r="D1075" s="45">
        <v>4.4264159976022963</v>
      </c>
      <c r="E1075" s="45">
        <v>4.3710923173072818</v>
      </c>
      <c r="F1075" s="52">
        <v>5.5323680295014555E-2</v>
      </c>
      <c r="G1075" s="2">
        <f t="shared" si="1"/>
        <v>1</v>
      </c>
    </row>
    <row r="1076" spans="3:7" x14ac:dyDescent="0.25">
      <c r="C1076" s="50">
        <v>74</v>
      </c>
      <c r="D1076" s="45">
        <v>4.5330934021073546</v>
      </c>
      <c r="E1076" s="45">
        <v>4.3710923172702181</v>
      </c>
      <c r="F1076" s="52">
        <v>0.16200108483713649</v>
      </c>
      <c r="G1076" s="2">
        <f t="shared" si="1"/>
        <v>1</v>
      </c>
    </row>
    <row r="1077" spans="3:7" x14ac:dyDescent="0.25">
      <c r="C1077" s="50">
        <v>75</v>
      </c>
      <c r="D1077" s="45">
        <v>4.5330934021073546</v>
      </c>
      <c r="E1077" s="45">
        <v>4.3710881544595281</v>
      </c>
      <c r="F1077" s="52">
        <v>0.16200524764782642</v>
      </c>
      <c r="G1077" s="2">
        <f t="shared" si="1"/>
        <v>1</v>
      </c>
    </row>
    <row r="1078" spans="3:7" x14ac:dyDescent="0.25">
      <c r="C1078" s="50">
        <v>76</v>
      </c>
      <c r="D1078" s="45">
        <v>-1</v>
      </c>
      <c r="E1078" s="45">
        <v>-0.78238357905957479</v>
      </c>
      <c r="F1078" s="52">
        <v>-0.21761642094042521</v>
      </c>
      <c r="G1078" s="2">
        <f t="shared" si="1"/>
        <v>1</v>
      </c>
    </row>
    <row r="1079" spans="3:7" x14ac:dyDescent="0.25">
      <c r="C1079" s="50">
        <v>77</v>
      </c>
      <c r="D1079" s="45">
        <v>-1</v>
      </c>
      <c r="E1079" s="45">
        <v>-1.0083269304742366</v>
      </c>
      <c r="F1079" s="52">
        <v>8.3269304742366046E-3</v>
      </c>
      <c r="G1079" s="2">
        <f t="shared" si="1"/>
        <v>1</v>
      </c>
    </row>
    <row r="1080" spans="3:7" x14ac:dyDescent="0.25">
      <c r="C1080" s="50">
        <v>78</v>
      </c>
      <c r="D1080" s="45">
        <v>-1</v>
      </c>
      <c r="E1080" s="45">
        <v>-1.0113354612664089</v>
      </c>
      <c r="F1080" s="52">
        <v>1.1335461266408942E-2</v>
      </c>
      <c r="G1080" s="2">
        <f t="shared" si="1"/>
        <v>1</v>
      </c>
    </row>
    <row r="1081" spans="3:7" x14ac:dyDescent="0.25">
      <c r="C1081" s="50">
        <v>79</v>
      </c>
      <c r="D1081" s="45">
        <v>-1</v>
      </c>
      <c r="E1081" s="45">
        <v>-1.011888161837343</v>
      </c>
      <c r="F1081" s="52">
        <v>1.1888161837342981E-2</v>
      </c>
      <c r="G1081" s="2">
        <f t="shared" si="1"/>
        <v>1</v>
      </c>
    </row>
    <row r="1082" spans="3:7" x14ac:dyDescent="0.25">
      <c r="C1082" s="50">
        <v>80</v>
      </c>
      <c r="D1082" s="45">
        <v>-1</v>
      </c>
      <c r="E1082" s="45">
        <v>-1.0120837861348888</v>
      </c>
      <c r="F1082" s="52">
        <v>1.2083786134888808E-2</v>
      </c>
      <c r="G1082" s="2">
        <f t="shared" si="1"/>
        <v>1</v>
      </c>
    </row>
    <row r="1083" spans="3:7" x14ac:dyDescent="0.25">
      <c r="C1083" s="50">
        <v>81</v>
      </c>
      <c r="D1083" s="45">
        <v>4.1220537538226312</v>
      </c>
      <c r="E1083" s="45">
        <v>4.3710923087741715</v>
      </c>
      <c r="F1083" s="52">
        <v>-0.24903855495154037</v>
      </c>
      <c r="G1083" s="2">
        <f t="shared" si="1"/>
        <v>1</v>
      </c>
    </row>
    <row r="1084" spans="3:7" x14ac:dyDescent="0.25">
      <c r="C1084" s="50">
        <v>82</v>
      </c>
      <c r="D1084" s="45">
        <v>4.9709543871827995</v>
      </c>
      <c r="E1084" s="45">
        <v>4.3710922875302458</v>
      </c>
      <c r="F1084" s="52">
        <v>0.59986209965255366</v>
      </c>
      <c r="G1084" s="2">
        <f t="shared" si="1"/>
        <v>0</v>
      </c>
    </row>
    <row r="1085" spans="3:7" x14ac:dyDescent="0.25">
      <c r="C1085" s="50">
        <v>83</v>
      </c>
      <c r="D1085" s="45">
        <v>4.3917731411351753</v>
      </c>
      <c r="E1085" s="45">
        <v>4.3710921066594244</v>
      </c>
      <c r="F1085" s="52">
        <v>2.068103447575087E-2</v>
      </c>
      <c r="G1085" s="2">
        <f t="shared" si="1"/>
        <v>1</v>
      </c>
    </row>
    <row r="1086" spans="3:7" x14ac:dyDescent="0.25">
      <c r="C1086" s="50">
        <v>84</v>
      </c>
      <c r="D1086" s="45">
        <v>4.4264159976022963</v>
      </c>
      <c r="E1086" s="45">
        <v>4.3710761111064311</v>
      </c>
      <c r="F1086" s="52">
        <v>5.5339886495865187E-2</v>
      </c>
      <c r="G1086" s="2">
        <f t="shared" si="1"/>
        <v>1</v>
      </c>
    </row>
    <row r="1087" spans="3:7" x14ac:dyDescent="0.25">
      <c r="C1087" s="50">
        <v>85</v>
      </c>
      <c r="D1087" s="45">
        <v>3.5107622660936211</v>
      </c>
      <c r="E1087" s="45">
        <v>4.2282688177535839</v>
      </c>
      <c r="F1087" s="52">
        <v>-0.7175065516599628</v>
      </c>
      <c r="G1087" s="2">
        <f t="shared" si="1"/>
        <v>1</v>
      </c>
    </row>
    <row r="1088" spans="3:7" x14ac:dyDescent="0.25">
      <c r="C1088" s="50">
        <v>86</v>
      </c>
      <c r="D1088" s="45">
        <v>-1</v>
      </c>
      <c r="E1088" s="45">
        <v>-1.0116541152412619</v>
      </c>
      <c r="F1088" s="52">
        <v>1.165411524126192E-2</v>
      </c>
      <c r="G1088" s="2">
        <f t="shared" si="1"/>
        <v>1</v>
      </c>
    </row>
    <row r="1089" spans="3:7" x14ac:dyDescent="0.25">
      <c r="C1089" s="50">
        <v>87</v>
      </c>
      <c r="D1089" s="45">
        <v>0.3</v>
      </c>
      <c r="E1089" s="45">
        <v>-1.0120846625780651</v>
      </c>
      <c r="F1089" s="52">
        <v>1.3120846625780651</v>
      </c>
      <c r="G1089" s="2">
        <f t="shared" si="1"/>
        <v>0</v>
      </c>
    </row>
    <row r="1090" spans="3:7" x14ac:dyDescent="0.25">
      <c r="C1090" s="50">
        <v>88</v>
      </c>
      <c r="D1090" s="45">
        <v>0.79313286207236522</v>
      </c>
      <c r="E1090" s="45">
        <v>-1.0120875790883623</v>
      </c>
      <c r="F1090" s="52">
        <v>1.8052204411607276</v>
      </c>
      <c r="G1090" s="2">
        <f t="shared" si="1"/>
        <v>0</v>
      </c>
    </row>
    <row r="1091" spans="3:7" x14ac:dyDescent="0.25">
      <c r="C1091" s="50">
        <v>89</v>
      </c>
      <c r="D1091" s="45">
        <v>4.4205268979330352</v>
      </c>
      <c r="E1091" s="45">
        <v>4.3710923087741715</v>
      </c>
      <c r="F1091" s="52">
        <v>4.9434589158863673E-2</v>
      </c>
      <c r="G1091" s="2">
        <f t="shared" si="1"/>
        <v>1</v>
      </c>
    </row>
    <row r="1092" spans="3:7" x14ac:dyDescent="0.25">
      <c r="C1092" s="50">
        <v>90</v>
      </c>
      <c r="D1092" s="45">
        <v>4.4972528447282896</v>
      </c>
      <c r="E1092" s="45">
        <v>4.3710921066594244</v>
      </c>
      <c r="F1092" s="52">
        <v>0.12616073806886519</v>
      </c>
      <c r="G1092" s="2">
        <f t="shared" si="1"/>
        <v>1</v>
      </c>
    </row>
    <row r="1093" spans="3:7" x14ac:dyDescent="0.25">
      <c r="C1093" s="50">
        <v>91</v>
      </c>
      <c r="D1093" s="45">
        <v>1.8951928534003275</v>
      </c>
      <c r="E1093" s="45">
        <v>4.2282688177535839</v>
      </c>
      <c r="F1093" s="52">
        <v>-2.3330759643532564</v>
      </c>
      <c r="G1093" s="2">
        <f t="shared" si="1"/>
        <v>0</v>
      </c>
    </row>
    <row r="1094" spans="3:7" x14ac:dyDescent="0.25">
      <c r="C1094" s="50">
        <v>92</v>
      </c>
      <c r="D1094" s="45">
        <v>-1</v>
      </c>
      <c r="E1094" s="45">
        <v>-0.86741942082500101</v>
      </c>
      <c r="F1094" s="52">
        <v>-0.13258057917499899</v>
      </c>
      <c r="G1094" s="2">
        <f t="shared" si="1"/>
        <v>1</v>
      </c>
    </row>
    <row r="1095" spans="3:7" x14ac:dyDescent="0.25">
      <c r="C1095" s="50">
        <v>93</v>
      </c>
      <c r="D1095" s="45">
        <v>-1</v>
      </c>
      <c r="E1095" s="45">
        <v>-1.0116541152412619</v>
      </c>
      <c r="F1095" s="52">
        <v>1.165411524126192E-2</v>
      </c>
      <c r="G1095" s="2">
        <f t="shared" si="1"/>
        <v>1</v>
      </c>
    </row>
    <row r="1096" spans="3:7" x14ac:dyDescent="0.25">
      <c r="C1096" s="50">
        <v>94</v>
      </c>
      <c r="D1096" s="45">
        <v>-1</v>
      </c>
      <c r="E1096" s="45">
        <v>-1.0120695885012574</v>
      </c>
      <c r="F1096" s="52">
        <v>1.2069588501257389E-2</v>
      </c>
      <c r="G1096" s="2">
        <f t="shared" si="1"/>
        <v>1</v>
      </c>
    </row>
    <row r="1097" spans="3:7" x14ac:dyDescent="0.25">
      <c r="C1097" s="50">
        <v>95</v>
      </c>
      <c r="D1097" s="45">
        <v>-1</v>
      </c>
      <c r="E1097" s="45">
        <v>-1.0120846625780651</v>
      </c>
      <c r="F1097" s="52">
        <v>1.2084662578065064E-2</v>
      </c>
      <c r="G1097" s="2">
        <f t="shared" si="1"/>
        <v>1</v>
      </c>
    </row>
    <row r="1098" spans="3:7" x14ac:dyDescent="0.25">
      <c r="C1098" s="50">
        <v>96</v>
      </c>
      <c r="D1098" s="45">
        <v>-1</v>
      </c>
      <c r="E1098" s="45">
        <v>-1.0120875790883623</v>
      </c>
      <c r="F1098" s="52">
        <v>1.2087579088362332E-2</v>
      </c>
      <c r="G1098" s="2">
        <f t="shared" si="1"/>
        <v>1</v>
      </c>
    </row>
    <row r="1099" spans="3:7" x14ac:dyDescent="0.25">
      <c r="C1099" s="50">
        <v>97</v>
      </c>
      <c r="D1099" s="45">
        <v>4.1540624062142912</v>
      </c>
      <c r="E1099" s="45">
        <v>4.3710761243132179</v>
      </c>
      <c r="F1099" s="52">
        <v>-0.21701371809892667</v>
      </c>
      <c r="G1099" s="2">
        <f t="shared" si="1"/>
        <v>1</v>
      </c>
    </row>
    <row r="1100" spans="3:7" x14ac:dyDescent="0.25">
      <c r="C1100" s="50">
        <v>98</v>
      </c>
      <c r="D1100" s="45">
        <v>4.6451008077937868</v>
      </c>
      <c r="E1100" s="45">
        <v>4.3710509983902259</v>
      </c>
      <c r="F1100" s="52">
        <v>0.27404980940356083</v>
      </c>
      <c r="G1100" s="2">
        <f t="shared" si="1"/>
        <v>1</v>
      </c>
    </row>
    <row r="1101" spans="3:7" x14ac:dyDescent="0.25">
      <c r="C1101" s="50">
        <v>99</v>
      </c>
      <c r="D1101" s="45">
        <v>4.4972528447282896</v>
      </c>
      <c r="E1101" s="45">
        <v>4.3708372797491419</v>
      </c>
      <c r="F1101" s="52">
        <v>0.12641556497914763</v>
      </c>
      <c r="G1101" s="2">
        <f t="shared" si="1"/>
        <v>1</v>
      </c>
    </row>
    <row r="1102" spans="3:7" x14ac:dyDescent="0.25">
      <c r="C1102" s="50">
        <v>100</v>
      </c>
      <c r="D1102" s="45">
        <v>4.3917731411351753</v>
      </c>
      <c r="E1102" s="45">
        <v>4.3426721407370623</v>
      </c>
      <c r="F1102" s="52">
        <v>4.9101000398112937E-2</v>
      </c>
      <c r="G1102" s="2">
        <f t="shared" si="1"/>
        <v>1</v>
      </c>
    </row>
    <row r="1103" spans="3:7" x14ac:dyDescent="0.25">
      <c r="C1103" s="50">
        <v>101</v>
      </c>
      <c r="D1103" s="45">
        <v>2.5673940549606282</v>
      </c>
      <c r="E1103" s="45">
        <v>-0.23037218558437367</v>
      </c>
      <c r="F1103" s="52">
        <v>2.7977662405450019</v>
      </c>
      <c r="G1103" s="2">
        <f t="shared" si="1"/>
        <v>0</v>
      </c>
    </row>
    <row r="1104" spans="3:7" x14ac:dyDescent="0.25">
      <c r="C1104" s="50">
        <v>102</v>
      </c>
      <c r="D1104" s="45">
        <v>2.6962321555740618</v>
      </c>
      <c r="E1104" s="45">
        <v>-1.0120769578729227</v>
      </c>
      <c r="F1104" s="52">
        <v>3.7083091134469846</v>
      </c>
      <c r="G1104" s="2">
        <f t="shared" si="1"/>
        <v>0</v>
      </c>
    </row>
    <row r="1105" spans="3:7" x14ac:dyDescent="0.25">
      <c r="C1105" s="50">
        <v>103</v>
      </c>
      <c r="D1105" s="45">
        <v>-1</v>
      </c>
      <c r="E1105" s="45">
        <v>-1.0120876352167558</v>
      </c>
      <c r="F1105" s="52">
        <v>1.2087635216755821E-2</v>
      </c>
      <c r="G1105" s="2">
        <f t="shared" si="1"/>
        <v>1</v>
      </c>
    </row>
    <row r="1106" spans="3:7" x14ac:dyDescent="0.25">
      <c r="C1106" s="50">
        <v>104</v>
      </c>
      <c r="D1106" s="45">
        <v>-1</v>
      </c>
      <c r="E1106" s="45">
        <v>-1.0120879235076155</v>
      </c>
      <c r="F1106" s="52">
        <v>1.208792350761545E-2</v>
      </c>
      <c r="G1106" s="2">
        <f t="shared" si="1"/>
        <v>1</v>
      </c>
    </row>
    <row r="1107" spans="3:7" x14ac:dyDescent="0.25">
      <c r="C1107" s="50">
        <v>105</v>
      </c>
      <c r="D1107" s="45">
        <v>4.3917731411351753</v>
      </c>
      <c r="E1107" s="45">
        <v>4.3710761243132179</v>
      </c>
      <c r="F1107" s="52">
        <v>2.0697016821957348E-2</v>
      </c>
      <c r="G1107" s="2">
        <f t="shared" si="1"/>
        <v>1</v>
      </c>
    </row>
    <row r="1108" spans="3:7" x14ac:dyDescent="0.25">
      <c r="C1108" s="50">
        <v>106</v>
      </c>
      <c r="D1108" s="45">
        <v>4.1540624062142912</v>
      </c>
      <c r="E1108" s="45">
        <v>4.3708372797491419</v>
      </c>
      <c r="F1108" s="52">
        <v>-0.2167748735348507</v>
      </c>
      <c r="G1108" s="2">
        <f t="shared" si="1"/>
        <v>1</v>
      </c>
    </row>
    <row r="1109" spans="3:7" x14ac:dyDescent="0.25">
      <c r="C1109" s="50">
        <v>107</v>
      </c>
      <c r="D1109" s="45">
        <v>-1</v>
      </c>
      <c r="E1109" s="45">
        <v>-0.23037218558437367</v>
      </c>
      <c r="F1109" s="52">
        <v>-0.76962781441562633</v>
      </c>
      <c r="G1109" s="2">
        <f t="shared" si="1"/>
        <v>1</v>
      </c>
    </row>
    <row r="1110" spans="3:7" x14ac:dyDescent="0.25">
      <c r="C1110" s="50">
        <v>108</v>
      </c>
      <c r="D1110" s="45">
        <v>-1</v>
      </c>
      <c r="E1110" s="45">
        <v>-1.0108596493364193</v>
      </c>
      <c r="F1110" s="52">
        <v>1.0859649336419253E-2</v>
      </c>
      <c r="G1110" s="2">
        <f t="shared" si="1"/>
        <v>1</v>
      </c>
    </row>
    <row r="1111" spans="3:7" x14ac:dyDescent="0.25">
      <c r="C1111" s="50">
        <v>109</v>
      </c>
      <c r="D1111" s="45">
        <v>-1</v>
      </c>
      <c r="E1111" s="45">
        <v>-1.0120769578729227</v>
      </c>
      <c r="F1111" s="52">
        <v>1.2076957872922733E-2</v>
      </c>
      <c r="G1111" s="2">
        <f t="shared" si="1"/>
        <v>1</v>
      </c>
    </row>
    <row r="1112" spans="3:7" x14ac:dyDescent="0.25">
      <c r="C1112" s="50">
        <v>110</v>
      </c>
      <c r="D1112" s="45">
        <v>-1</v>
      </c>
      <c r="E1112" s="45">
        <v>-1.0120869518802387</v>
      </c>
      <c r="F1112" s="52">
        <v>1.2086951880238672E-2</v>
      </c>
      <c r="G1112" s="2">
        <f t="shared" si="1"/>
        <v>1</v>
      </c>
    </row>
    <row r="1113" spans="3:7" x14ac:dyDescent="0.25">
      <c r="C1113" s="50">
        <v>111</v>
      </c>
      <c r="D1113" s="45">
        <v>-1</v>
      </c>
      <c r="E1113" s="45">
        <v>-1.0120876352167558</v>
      </c>
      <c r="F1113" s="52">
        <v>1.2087635216755821E-2</v>
      </c>
      <c r="G1113" s="2">
        <f t="shared" si="1"/>
        <v>1</v>
      </c>
    </row>
    <row r="1114" spans="3:7" x14ac:dyDescent="0.25">
      <c r="C1114" s="50">
        <v>112</v>
      </c>
      <c r="D1114" s="45">
        <v>-1</v>
      </c>
      <c r="E1114" s="45">
        <v>-1.0120879235076155</v>
      </c>
      <c r="F1114" s="52">
        <v>1.208792350761545E-2</v>
      </c>
      <c r="G1114" s="2">
        <f t="shared" si="1"/>
        <v>1</v>
      </c>
    </row>
    <row r="1115" spans="3:7" x14ac:dyDescent="0.25">
      <c r="C1115" s="50">
        <v>113</v>
      </c>
      <c r="D1115" s="45">
        <v>5.2156818820794939</v>
      </c>
      <c r="E1115" s="45">
        <v>4.3704999190561491</v>
      </c>
      <c r="F1115" s="52">
        <v>0.84518196302334481</v>
      </c>
      <c r="G1115" s="2">
        <f t="shared" si="1"/>
        <v>0</v>
      </c>
    </row>
    <row r="1116" spans="3:7" x14ac:dyDescent="0.25">
      <c r="C1116" s="50">
        <v>114</v>
      </c>
      <c r="D1116" s="45">
        <v>5.2966651902615309</v>
      </c>
      <c r="E1116" s="45">
        <v>4.3699630124925779</v>
      </c>
      <c r="F1116" s="52">
        <v>0.92670217776895303</v>
      </c>
      <c r="G1116" s="2">
        <f t="shared" si="1"/>
        <v>0</v>
      </c>
    </row>
    <row r="1117" spans="3:7" x14ac:dyDescent="0.25">
      <c r="C1117" s="50">
        <v>115</v>
      </c>
      <c r="D1117" s="45">
        <v>4.6451008077937868</v>
      </c>
      <c r="E1117" s="45">
        <v>4.3640031807978827</v>
      </c>
      <c r="F1117" s="52">
        <v>0.28109762699590402</v>
      </c>
      <c r="G1117" s="2">
        <f t="shared" si="1"/>
        <v>1</v>
      </c>
    </row>
    <row r="1118" spans="3:7" x14ac:dyDescent="0.25">
      <c r="C1118" s="50">
        <v>116</v>
      </c>
      <c r="D1118" s="45">
        <v>2.4938331324631373</v>
      </c>
      <c r="E1118" s="45">
        <v>3.2445450383056835</v>
      </c>
      <c r="F1118" s="52">
        <v>-0.75071190584254621</v>
      </c>
      <c r="G1118" s="2">
        <f t="shared" si="1"/>
        <v>1</v>
      </c>
    </row>
    <row r="1119" spans="3:7" x14ac:dyDescent="0.25">
      <c r="C1119" s="50">
        <v>117</v>
      </c>
      <c r="D1119" s="45">
        <v>-1</v>
      </c>
      <c r="E1119" s="45">
        <v>-0.65160445118670474</v>
      </c>
      <c r="F1119" s="52">
        <v>-0.34839554881329526</v>
      </c>
      <c r="G1119" s="2">
        <f t="shared" si="1"/>
        <v>1</v>
      </c>
    </row>
    <row r="1120" spans="3:7" x14ac:dyDescent="0.25">
      <c r="C1120" s="50">
        <v>118</v>
      </c>
      <c r="D1120" s="45">
        <v>-1</v>
      </c>
      <c r="E1120" s="45">
        <v>-1.012085857338338</v>
      </c>
      <c r="F1120" s="52">
        <v>1.2085857338338002E-2</v>
      </c>
      <c r="G1120" s="2">
        <f t="shared" si="1"/>
        <v>1</v>
      </c>
    </row>
    <row r="1121" spans="3:7" x14ac:dyDescent="0.25">
      <c r="C1121" s="50">
        <v>119</v>
      </c>
      <c r="D1121" s="45">
        <v>-1</v>
      </c>
      <c r="E1121" s="45">
        <v>-1.0120879329831238</v>
      </c>
      <c r="F1121" s="52">
        <v>1.2087932983123828E-2</v>
      </c>
      <c r="G1121" s="2">
        <f t="shared" si="1"/>
        <v>1</v>
      </c>
    </row>
    <row r="1122" spans="3:7" x14ac:dyDescent="0.25">
      <c r="C1122" s="50">
        <v>120</v>
      </c>
      <c r="D1122" s="45">
        <v>-1</v>
      </c>
      <c r="E1122" s="45">
        <v>-1.0120879902855036</v>
      </c>
      <c r="F1122" s="52">
        <v>1.2087990285503558E-2</v>
      </c>
      <c r="G1122" s="2">
        <f t="shared" si="1"/>
        <v>1</v>
      </c>
    </row>
    <row r="1123" spans="3:7" x14ac:dyDescent="0.25">
      <c r="C1123" s="50">
        <v>121</v>
      </c>
      <c r="D1123" s="45">
        <v>4.9709543871827995</v>
      </c>
      <c r="E1123" s="45">
        <v>4.3704999190561491</v>
      </c>
      <c r="F1123" s="52">
        <v>0.60045446812665038</v>
      </c>
      <c r="G1123" s="2">
        <f t="shared" si="1"/>
        <v>0</v>
      </c>
    </row>
    <row r="1124" spans="3:7" x14ac:dyDescent="0.25">
      <c r="C1124" s="50">
        <v>122</v>
      </c>
      <c r="D1124" s="45">
        <v>4.6451008077937868</v>
      </c>
      <c r="E1124" s="45">
        <v>4.3699630124925779</v>
      </c>
      <c r="F1124" s="52">
        <v>0.27513779530120885</v>
      </c>
      <c r="G1124" s="2">
        <f t="shared" si="1"/>
        <v>1</v>
      </c>
    </row>
    <row r="1125" spans="3:7" x14ac:dyDescent="0.25">
      <c r="C1125" s="50">
        <v>123</v>
      </c>
      <c r="D1125" s="45">
        <v>4.1076722791016778</v>
      </c>
      <c r="E1125" s="45">
        <v>4.3640031807978827</v>
      </c>
      <c r="F1125" s="52">
        <v>-0.25633090169620498</v>
      </c>
      <c r="G1125" s="2">
        <f t="shared" si="1"/>
        <v>1</v>
      </c>
    </row>
    <row r="1126" spans="3:7" x14ac:dyDescent="0.25">
      <c r="C1126" s="50">
        <v>124</v>
      </c>
      <c r="D1126" s="45">
        <v>3.4560445715737376</v>
      </c>
      <c r="E1126" s="45">
        <v>3.2445450383056835</v>
      </c>
      <c r="F1126" s="52">
        <v>0.21149953326805404</v>
      </c>
      <c r="G1126" s="2">
        <f t="shared" si="1"/>
        <v>1</v>
      </c>
    </row>
    <row r="1127" spans="3:7" x14ac:dyDescent="0.25">
      <c r="C1127" s="50">
        <v>125</v>
      </c>
      <c r="D1127" s="45">
        <v>-1</v>
      </c>
      <c r="E1127" s="45">
        <v>-0.65160445118670474</v>
      </c>
      <c r="F1127" s="52">
        <v>-0.34839554881329526</v>
      </c>
      <c r="G1127" s="2">
        <f t="shared" si="1"/>
        <v>1</v>
      </c>
    </row>
    <row r="1128" spans="3:7" x14ac:dyDescent="0.25">
      <c r="C1128" s="50">
        <v>126</v>
      </c>
      <c r="D1128" s="45">
        <v>-1</v>
      </c>
      <c r="E1128" s="45">
        <v>-1.012085857338338</v>
      </c>
      <c r="F1128" s="52">
        <v>1.2085857338338002E-2</v>
      </c>
      <c r="G1128" s="2">
        <f t="shared" si="1"/>
        <v>1</v>
      </c>
    </row>
    <row r="1129" spans="3:7" x14ac:dyDescent="0.25">
      <c r="C1129" s="50">
        <v>127</v>
      </c>
      <c r="D1129" s="45">
        <v>-1</v>
      </c>
      <c r="E1129" s="45">
        <v>-1.0120879329831238</v>
      </c>
      <c r="F1129" s="52">
        <v>1.2087932983123828E-2</v>
      </c>
      <c r="G1129" s="2">
        <f t="shared" si="1"/>
        <v>1</v>
      </c>
    </row>
    <row r="1130" spans="3:7" x14ac:dyDescent="0.25">
      <c r="C1130" s="50">
        <v>128</v>
      </c>
      <c r="D1130" s="45">
        <v>-1</v>
      </c>
      <c r="E1130" s="45">
        <v>-1.0120879902855036</v>
      </c>
      <c r="F1130" s="52">
        <v>1.2087990285503558E-2</v>
      </c>
      <c r="G1130" s="2">
        <f t="shared" si="1"/>
        <v>1</v>
      </c>
    </row>
    <row r="1131" spans="3:7" x14ac:dyDescent="0.25">
      <c r="C1131" s="50">
        <v>129</v>
      </c>
      <c r="D1131" s="45">
        <v>4.4972528447282896</v>
      </c>
      <c r="E1131" s="45">
        <v>4.3691799530275253</v>
      </c>
      <c r="F1131" s="52">
        <v>0.1280728917007643</v>
      </c>
      <c r="G1131" s="2">
        <f t="shared" si="1"/>
        <v>1</v>
      </c>
    </row>
    <row r="1132" spans="3:7" x14ac:dyDescent="0.25">
      <c r="C1132" s="50">
        <v>130</v>
      </c>
      <c r="D1132" s="45">
        <v>4.7286960245111951</v>
      </c>
      <c r="E1132" s="45">
        <v>4.3674884227457813</v>
      </c>
      <c r="F1132" s="52">
        <v>0.36120760176541378</v>
      </c>
      <c r="G1132" s="2">
        <f t="shared" ref="G1132:G1194" si="2">IF(F1132&lt;-1,0,IF(F1132&gt;0.5,0,1))</f>
        <v>1</v>
      </c>
    </row>
    <row r="1133" spans="3:7" x14ac:dyDescent="0.25">
      <c r="C1133" s="50">
        <v>131</v>
      </c>
      <c r="D1133" s="45">
        <v>4.0923778877536172</v>
      </c>
      <c r="E1133" s="45">
        <v>4.3390399426966804</v>
      </c>
      <c r="F1133" s="52">
        <v>-0.24666205494306315</v>
      </c>
      <c r="G1133" s="2">
        <f t="shared" si="2"/>
        <v>1</v>
      </c>
    </row>
    <row r="1134" spans="3:7" x14ac:dyDescent="0.25">
      <c r="C1134" s="50">
        <v>132</v>
      </c>
      <c r="D1134" s="45">
        <v>2.817741873407456</v>
      </c>
      <c r="E1134" s="45">
        <v>0.72254126847084077</v>
      </c>
      <c r="F1134" s="52">
        <v>2.0952006049366152</v>
      </c>
      <c r="G1134" s="2">
        <f t="shared" si="2"/>
        <v>0</v>
      </c>
    </row>
    <row r="1135" spans="3:7" x14ac:dyDescent="0.25">
      <c r="C1135" s="50">
        <v>133</v>
      </c>
      <c r="D1135" s="45">
        <v>2.817741873407456</v>
      </c>
      <c r="E1135" s="45">
        <v>-0.96493306453038707</v>
      </c>
      <c r="F1135" s="52">
        <v>3.782674937937843</v>
      </c>
      <c r="G1135" s="2">
        <f t="shared" si="2"/>
        <v>0</v>
      </c>
    </row>
    <row r="1136" spans="3:7" x14ac:dyDescent="0.25">
      <c r="C1136" s="50">
        <v>134</v>
      </c>
      <c r="D1136" s="45">
        <v>1.6928031367991561</v>
      </c>
      <c r="E1136" s="45">
        <v>-1.0120870678136602</v>
      </c>
      <c r="F1136" s="52">
        <v>2.7048902046128163</v>
      </c>
      <c r="G1136" s="2">
        <f t="shared" si="2"/>
        <v>0</v>
      </c>
    </row>
    <row r="1137" spans="3:7" x14ac:dyDescent="0.25">
      <c r="C1137" s="50">
        <v>135</v>
      </c>
      <c r="D1137" s="45">
        <v>-1</v>
      </c>
      <c r="E1137" s="45">
        <v>-1.0120879924015327</v>
      </c>
      <c r="F1137" s="52">
        <v>1.2087992401532688E-2</v>
      </c>
      <c r="G1137" s="2">
        <f t="shared" si="2"/>
        <v>1</v>
      </c>
    </row>
    <row r="1138" spans="3:7" x14ac:dyDescent="0.25">
      <c r="C1138" s="50">
        <v>136</v>
      </c>
      <c r="D1138" s="45">
        <v>-1</v>
      </c>
      <c r="E1138" s="45">
        <v>-1.012088006247629</v>
      </c>
      <c r="F1138" s="52">
        <v>1.2088006247628957E-2</v>
      </c>
      <c r="G1138" s="2">
        <f t="shared" si="2"/>
        <v>1</v>
      </c>
    </row>
    <row r="1139" spans="3:7" x14ac:dyDescent="0.25">
      <c r="C1139" s="50">
        <v>137</v>
      </c>
      <c r="D1139" s="45">
        <v>4.4972528447282896</v>
      </c>
      <c r="E1139" s="45">
        <v>4.3691799530275253</v>
      </c>
      <c r="F1139" s="52">
        <v>0.1280728917007643</v>
      </c>
      <c r="G1139" s="2">
        <f t="shared" si="2"/>
        <v>1</v>
      </c>
    </row>
    <row r="1140" spans="3:7" x14ac:dyDescent="0.25">
      <c r="C1140" s="50">
        <v>138</v>
      </c>
      <c r="D1140" s="45">
        <v>4.686853525149302</v>
      </c>
      <c r="E1140" s="45">
        <v>4.3674884227457813</v>
      </c>
      <c r="F1140" s="52">
        <v>0.31936510240352067</v>
      </c>
      <c r="G1140" s="2">
        <f t="shared" si="2"/>
        <v>1</v>
      </c>
    </row>
    <row r="1141" spans="3:7" x14ac:dyDescent="0.25">
      <c r="C1141" s="50">
        <v>139</v>
      </c>
      <c r="D1141" s="45">
        <v>4.3917731411351753</v>
      </c>
      <c r="E1141" s="45">
        <v>4.3390399426966804</v>
      </c>
      <c r="F1141" s="52">
        <v>5.2733198438494888E-2</v>
      </c>
      <c r="G1141" s="2">
        <f t="shared" si="2"/>
        <v>1</v>
      </c>
    </row>
    <row r="1142" spans="3:7" x14ac:dyDescent="0.25">
      <c r="C1142" s="50">
        <v>140</v>
      </c>
      <c r="D1142" s="45">
        <v>2.6382309020866219</v>
      </c>
      <c r="E1142" s="45">
        <v>0.72254126847084077</v>
      </c>
      <c r="F1142" s="52">
        <v>1.9156896336157812</v>
      </c>
      <c r="G1142" s="2">
        <f t="shared" si="2"/>
        <v>0</v>
      </c>
    </row>
    <row r="1143" spans="3:7" x14ac:dyDescent="0.25">
      <c r="C1143" s="50">
        <v>141</v>
      </c>
      <c r="D1143" s="45">
        <v>-1</v>
      </c>
      <c r="E1143" s="45">
        <v>-0.96493306453038707</v>
      </c>
      <c r="F1143" s="52">
        <v>-3.5066935469612925E-2</v>
      </c>
      <c r="G1143" s="2">
        <f t="shared" si="2"/>
        <v>1</v>
      </c>
    </row>
    <row r="1144" spans="3:7" x14ac:dyDescent="0.25">
      <c r="C1144" s="50">
        <v>142</v>
      </c>
      <c r="D1144" s="45">
        <v>-1</v>
      </c>
      <c r="E1144" s="45">
        <v>-1.0120870678136602</v>
      </c>
      <c r="F1144" s="52">
        <v>1.2087067813660202E-2</v>
      </c>
      <c r="G1144" s="2">
        <f t="shared" si="2"/>
        <v>1</v>
      </c>
    </row>
    <row r="1145" spans="3:7" x14ac:dyDescent="0.25">
      <c r="C1145" s="50">
        <v>143</v>
      </c>
      <c r="D1145" s="45">
        <v>-1</v>
      </c>
      <c r="E1145" s="45">
        <v>-1.0120879924015327</v>
      </c>
      <c r="F1145" s="52">
        <v>1.2087992401532688E-2</v>
      </c>
      <c r="G1145" s="2">
        <f t="shared" si="2"/>
        <v>1</v>
      </c>
    </row>
    <row r="1146" spans="3:7" x14ac:dyDescent="0.25">
      <c r="C1146" s="50">
        <v>144</v>
      </c>
      <c r="D1146" s="45">
        <v>-1</v>
      </c>
      <c r="E1146" s="45">
        <v>-1.012088006247629</v>
      </c>
      <c r="F1146" s="52">
        <v>1.2088006247628957E-2</v>
      </c>
      <c r="G1146" s="2">
        <f t="shared" si="2"/>
        <v>1</v>
      </c>
    </row>
    <row r="1147" spans="3:7" x14ac:dyDescent="0.25">
      <c r="C1147" s="50">
        <v>145</v>
      </c>
      <c r="D1147" s="45">
        <v>4.2004499565406315</v>
      </c>
      <c r="E1147" s="45">
        <v>4.3683252958927916</v>
      </c>
      <c r="F1147" s="52">
        <v>-0.16787533935216015</v>
      </c>
      <c r="G1147" s="2">
        <f t="shared" si="2"/>
        <v>1</v>
      </c>
    </row>
    <row r="1148" spans="3:7" x14ac:dyDescent="0.25">
      <c r="C1148" s="50">
        <v>146</v>
      </c>
      <c r="D1148" s="45">
        <v>4.6451008077937868</v>
      </c>
      <c r="E1148" s="45">
        <v>4.3650907637872596</v>
      </c>
      <c r="F1148" s="52">
        <v>0.28001004400652718</v>
      </c>
      <c r="G1148" s="2">
        <f t="shared" si="2"/>
        <v>1</v>
      </c>
    </row>
    <row r="1149" spans="3:7" x14ac:dyDescent="0.25">
      <c r="C1149" s="50">
        <v>147</v>
      </c>
      <c r="D1149" s="45">
        <v>4.0607799220937508</v>
      </c>
      <c r="E1149" s="45">
        <v>4.2783651269194651</v>
      </c>
      <c r="F1149" s="52">
        <v>-0.21758520482571431</v>
      </c>
      <c r="G1149" s="2">
        <f t="shared" si="2"/>
        <v>1</v>
      </c>
    </row>
    <row r="1150" spans="3:7" x14ac:dyDescent="0.25">
      <c r="C1150" s="50">
        <v>148</v>
      </c>
      <c r="D1150" s="45">
        <v>0.79313286207236522</v>
      </c>
      <c r="E1150" s="45">
        <v>-0.12084887396101074</v>
      </c>
      <c r="F1150" s="52">
        <v>0.91398173603337596</v>
      </c>
      <c r="G1150" s="2">
        <f t="shared" si="2"/>
        <v>0</v>
      </c>
    </row>
    <row r="1151" spans="3:7" x14ac:dyDescent="0.25">
      <c r="C1151" s="50">
        <v>149</v>
      </c>
      <c r="D1151" s="45">
        <v>3.2931328620723654</v>
      </c>
      <c r="E1151" s="45">
        <v>-1.0062835246295676</v>
      </c>
      <c r="F1151" s="52">
        <v>4.2994163867019335</v>
      </c>
      <c r="G1151" s="2">
        <f t="shared" si="2"/>
        <v>0</v>
      </c>
    </row>
    <row r="1152" spans="3:7" x14ac:dyDescent="0.25">
      <c r="C1152" s="50">
        <v>150</v>
      </c>
      <c r="D1152" s="45">
        <v>-1</v>
      </c>
      <c r="E1152" s="45">
        <v>-1.0120874585347575</v>
      </c>
      <c r="F1152" s="52">
        <v>1.2087458534757456E-2</v>
      </c>
      <c r="G1152" s="2">
        <f t="shared" si="2"/>
        <v>1</v>
      </c>
    </row>
    <row r="1153" spans="3:7" x14ac:dyDescent="0.25">
      <c r="C1153" s="50">
        <v>151</v>
      </c>
      <c r="D1153" s="45">
        <v>-1</v>
      </c>
      <c r="E1153" s="45">
        <v>-1.0120880067269802</v>
      </c>
      <c r="F1153" s="52">
        <v>1.2088006726980183E-2</v>
      </c>
      <c r="G1153" s="2">
        <f t="shared" si="2"/>
        <v>1</v>
      </c>
    </row>
    <row r="1154" spans="3:7" x14ac:dyDescent="0.25">
      <c r="C1154" s="50">
        <v>152</v>
      </c>
      <c r="D1154" s="45">
        <v>0.3</v>
      </c>
      <c r="E1154" s="45">
        <v>-1.0120880102769734</v>
      </c>
      <c r="F1154" s="52">
        <v>1.3120880102769734</v>
      </c>
      <c r="G1154" s="2">
        <f t="shared" si="2"/>
        <v>0</v>
      </c>
    </row>
    <row r="1155" spans="3:7" x14ac:dyDescent="0.25">
      <c r="C1155" s="50">
        <v>153</v>
      </c>
      <c r="D1155" s="45">
        <v>4.5246182877620722</v>
      </c>
      <c r="E1155" s="45">
        <v>4.3683252958927916</v>
      </c>
      <c r="F1155" s="52">
        <v>0.15629299186928058</v>
      </c>
      <c r="G1155" s="2">
        <f t="shared" si="2"/>
        <v>1</v>
      </c>
    </row>
    <row r="1156" spans="3:7" x14ac:dyDescent="0.25">
      <c r="C1156" s="50">
        <v>154</v>
      </c>
      <c r="D1156" s="45">
        <v>3.9070762143792019</v>
      </c>
      <c r="E1156" s="45">
        <v>4.3650907637872596</v>
      </c>
      <c r="F1156" s="52">
        <v>-0.45801454940805764</v>
      </c>
      <c r="G1156" s="2">
        <f t="shared" si="2"/>
        <v>1</v>
      </c>
    </row>
    <row r="1157" spans="3:7" x14ac:dyDescent="0.25">
      <c r="C1157" s="50">
        <v>155</v>
      </c>
      <c r="D1157" s="45">
        <v>3.5107622660936211</v>
      </c>
      <c r="E1157" s="45">
        <v>4.2783651269194651</v>
      </c>
      <c r="F1157" s="52">
        <v>-0.76760286082584406</v>
      </c>
      <c r="G1157" s="2">
        <f t="shared" si="2"/>
        <v>1</v>
      </c>
    </row>
    <row r="1158" spans="3:7" x14ac:dyDescent="0.25">
      <c r="C1158" s="50">
        <v>156</v>
      </c>
      <c r="D1158" s="45">
        <v>-1</v>
      </c>
      <c r="E1158" s="45">
        <v>-0.12084887396101074</v>
      </c>
      <c r="F1158" s="52">
        <v>-0.87915112603898926</v>
      </c>
      <c r="G1158" s="2">
        <f t="shared" si="2"/>
        <v>1</v>
      </c>
    </row>
    <row r="1159" spans="3:7" x14ac:dyDescent="0.25">
      <c r="C1159" s="50">
        <v>157</v>
      </c>
      <c r="D1159" s="45">
        <v>-1</v>
      </c>
      <c r="E1159" s="45">
        <v>-1.0062835246295676</v>
      </c>
      <c r="F1159" s="52">
        <v>6.283524629567605E-3</v>
      </c>
      <c r="G1159" s="2">
        <f t="shared" si="2"/>
        <v>1</v>
      </c>
    </row>
    <row r="1160" spans="3:7" x14ac:dyDescent="0.25">
      <c r="C1160" s="50">
        <v>158</v>
      </c>
      <c r="D1160" s="45">
        <v>-1</v>
      </c>
      <c r="E1160" s="45">
        <v>-1.0120874585347575</v>
      </c>
      <c r="F1160" s="52">
        <v>1.2087458534757456E-2</v>
      </c>
      <c r="G1160" s="2">
        <f t="shared" si="2"/>
        <v>1</v>
      </c>
    </row>
    <row r="1161" spans="3:7" x14ac:dyDescent="0.25">
      <c r="C1161" s="50">
        <v>159</v>
      </c>
      <c r="D1161" s="45">
        <v>-1</v>
      </c>
      <c r="E1161" s="45">
        <v>-1.0120880067269802</v>
      </c>
      <c r="F1161" s="52">
        <v>1.2088006726980183E-2</v>
      </c>
      <c r="G1161" s="2">
        <f t="shared" si="2"/>
        <v>1</v>
      </c>
    </row>
    <row r="1162" spans="3:7" x14ac:dyDescent="0.25">
      <c r="C1162" s="50">
        <v>160</v>
      </c>
      <c r="D1162" s="45">
        <v>-1</v>
      </c>
      <c r="E1162" s="45">
        <v>-1.0120880102769734</v>
      </c>
      <c r="F1162" s="52">
        <v>1.2088010276973371E-2</v>
      </c>
      <c r="G1162" s="2">
        <f t="shared" si="2"/>
        <v>1</v>
      </c>
    </row>
    <row r="1163" spans="3:7" x14ac:dyDescent="0.25">
      <c r="C1163" s="50">
        <v>161</v>
      </c>
      <c r="D1163" s="45">
        <v>4.6451008077937868</v>
      </c>
      <c r="E1163" s="45">
        <v>4.3677779823452658</v>
      </c>
      <c r="F1163" s="52">
        <v>0.27732282544852094</v>
      </c>
      <c r="G1163" s="2">
        <f t="shared" si="2"/>
        <v>1</v>
      </c>
    </row>
    <row r="1164" spans="3:7" x14ac:dyDescent="0.25">
      <c r="C1164" s="50">
        <v>162</v>
      </c>
      <c r="D1164" s="45">
        <v>4.6451008077937868</v>
      </c>
      <c r="E1164" s="45">
        <v>4.361750394057637</v>
      </c>
      <c r="F1164" s="52">
        <v>0.28335041373614978</v>
      </c>
      <c r="G1164" s="2">
        <f t="shared" si="2"/>
        <v>1</v>
      </c>
    </row>
    <row r="1165" spans="3:7" x14ac:dyDescent="0.25">
      <c r="C1165" s="50">
        <v>163</v>
      </c>
      <c r="D1165" s="45">
        <v>4.0607799220937508</v>
      </c>
      <c r="E1165" s="45">
        <v>4.059013134715153</v>
      </c>
      <c r="F1165" s="52">
        <v>1.7667873785978117E-3</v>
      </c>
      <c r="G1165" s="2">
        <f t="shared" si="2"/>
        <v>1</v>
      </c>
    </row>
    <row r="1166" spans="3:7" x14ac:dyDescent="0.25">
      <c r="C1166" s="50">
        <v>164</v>
      </c>
      <c r="D1166" s="45">
        <v>2.7057344677210242</v>
      </c>
      <c r="E1166" s="45">
        <v>-0.27446254644283119</v>
      </c>
      <c r="F1166" s="52">
        <v>2.9801970141638554</v>
      </c>
      <c r="G1166" s="2">
        <f t="shared" si="2"/>
        <v>0</v>
      </c>
    </row>
    <row r="1167" spans="3:7" x14ac:dyDescent="0.25">
      <c r="C1167" s="50">
        <v>165</v>
      </c>
      <c r="D1167" s="45">
        <v>3.2931328620723654</v>
      </c>
      <c r="E1167" s="45">
        <v>-1.0113366059455347</v>
      </c>
      <c r="F1167" s="52">
        <v>4.3044694680179001</v>
      </c>
      <c r="G1167" s="2">
        <f t="shared" si="2"/>
        <v>0</v>
      </c>
    </row>
    <row r="1168" spans="3:7" x14ac:dyDescent="0.25">
      <c r="C1168" s="50">
        <v>166</v>
      </c>
      <c r="D1168" s="45">
        <v>-1</v>
      </c>
      <c r="E1168" s="45">
        <v>-1.0120876664619964</v>
      </c>
      <c r="F1168" s="52">
        <v>1.2087666461996438E-2</v>
      </c>
      <c r="G1168" s="2">
        <f t="shared" si="2"/>
        <v>1</v>
      </c>
    </row>
    <row r="1169" spans="3:7" x14ac:dyDescent="0.25">
      <c r="C1169" s="50">
        <v>167</v>
      </c>
      <c r="D1169" s="45">
        <v>0.79313286207236522</v>
      </c>
      <c r="E1169" s="45">
        <v>-1.0120880105592183</v>
      </c>
      <c r="F1169" s="52">
        <v>1.8052208726315835</v>
      </c>
      <c r="G1169" s="2">
        <f t="shared" si="2"/>
        <v>0</v>
      </c>
    </row>
    <row r="1170" spans="3:7" x14ac:dyDescent="0.25">
      <c r="C1170" s="50">
        <v>168</v>
      </c>
      <c r="D1170" s="45">
        <v>-1</v>
      </c>
      <c r="E1170" s="45">
        <v>-1.0120880113642299</v>
      </c>
      <c r="F1170" s="52">
        <v>1.2088011364229878E-2</v>
      </c>
      <c r="G1170" s="2">
        <f t="shared" si="2"/>
        <v>1</v>
      </c>
    </row>
    <row r="1171" spans="3:7" x14ac:dyDescent="0.25">
      <c r="C1171" s="50">
        <v>169</v>
      </c>
      <c r="D1171" s="45">
        <v>4.4972528447282896</v>
      </c>
      <c r="E1171" s="45">
        <v>4.3677779823452658</v>
      </c>
      <c r="F1171" s="52">
        <v>0.12947486238302375</v>
      </c>
      <c r="G1171" s="2">
        <f t="shared" si="2"/>
        <v>1</v>
      </c>
    </row>
    <row r="1172" spans="3:7" x14ac:dyDescent="0.25">
      <c r="C1172" s="50">
        <v>170</v>
      </c>
      <c r="D1172" s="45">
        <v>4.5590000167106401</v>
      </c>
      <c r="E1172" s="45">
        <v>4.361750394057637</v>
      </c>
      <c r="F1172" s="52">
        <v>0.19724962265300316</v>
      </c>
      <c r="G1172" s="2">
        <f t="shared" si="2"/>
        <v>1</v>
      </c>
    </row>
    <row r="1173" spans="3:7" x14ac:dyDescent="0.25">
      <c r="C1173" s="50">
        <v>171</v>
      </c>
      <c r="D1173" s="45">
        <v>3.4560445715737376</v>
      </c>
      <c r="E1173" s="45">
        <v>4.059013134715153</v>
      </c>
      <c r="F1173" s="52">
        <v>-0.60296856314141545</v>
      </c>
      <c r="G1173" s="2">
        <f t="shared" si="2"/>
        <v>1</v>
      </c>
    </row>
    <row r="1174" spans="3:7" x14ac:dyDescent="0.25">
      <c r="C1174" s="50">
        <v>172</v>
      </c>
      <c r="D1174" s="45">
        <v>-1</v>
      </c>
      <c r="E1174" s="45">
        <v>-0.27446254644283119</v>
      </c>
      <c r="F1174" s="52">
        <v>-0.72553745355716881</v>
      </c>
      <c r="G1174" s="2">
        <f t="shared" si="2"/>
        <v>1</v>
      </c>
    </row>
    <row r="1175" spans="3:7" x14ac:dyDescent="0.25">
      <c r="C1175" s="50">
        <v>173</v>
      </c>
      <c r="D1175" s="45">
        <v>-1</v>
      </c>
      <c r="E1175" s="45">
        <v>-1.0113366059455347</v>
      </c>
      <c r="F1175" s="52">
        <v>1.133660594553465E-2</v>
      </c>
      <c r="G1175" s="2">
        <f t="shared" si="2"/>
        <v>1</v>
      </c>
    </row>
    <row r="1176" spans="3:7" x14ac:dyDescent="0.25">
      <c r="C1176" s="50">
        <v>174</v>
      </c>
      <c r="D1176" s="45">
        <v>-1</v>
      </c>
      <c r="E1176" s="45">
        <v>-1.0120876664619964</v>
      </c>
      <c r="F1176" s="52">
        <v>1.2087666461996438E-2</v>
      </c>
      <c r="G1176" s="2">
        <f t="shared" si="2"/>
        <v>1</v>
      </c>
    </row>
    <row r="1177" spans="3:7" x14ac:dyDescent="0.25">
      <c r="C1177" s="50">
        <v>175</v>
      </c>
      <c r="D1177" s="45">
        <v>-1</v>
      </c>
      <c r="E1177" s="45">
        <v>-1.0120880105592183</v>
      </c>
      <c r="F1177" s="52">
        <v>1.2088010559218265E-2</v>
      </c>
      <c r="G1177" s="2">
        <f t="shared" si="2"/>
        <v>1</v>
      </c>
    </row>
    <row r="1178" spans="3:7" x14ac:dyDescent="0.25">
      <c r="C1178" s="50">
        <v>176</v>
      </c>
      <c r="D1178" s="45">
        <v>-1</v>
      </c>
      <c r="E1178" s="45">
        <v>-1.0120880113642299</v>
      </c>
      <c r="F1178" s="52">
        <v>1.2088011364229878E-2</v>
      </c>
      <c r="G1178" s="2">
        <f t="shared" si="2"/>
        <v>1</v>
      </c>
    </row>
    <row r="1179" spans="3:7" x14ac:dyDescent="0.25">
      <c r="C1179" s="50">
        <v>177</v>
      </c>
      <c r="D1179" s="45">
        <v>4.3917731411351753</v>
      </c>
      <c r="E1179" s="45">
        <v>4.3671690606543017</v>
      </c>
      <c r="F1179" s="52">
        <v>2.4604080480873591E-2</v>
      </c>
      <c r="G1179" s="2">
        <f t="shared" si="2"/>
        <v>1</v>
      </c>
    </row>
    <row r="1180" spans="3:7" x14ac:dyDescent="0.25">
      <c r="C1180" s="50">
        <v>178</v>
      </c>
      <c r="D1180" s="45">
        <v>4.4534924318681206</v>
      </c>
      <c r="E1180" s="45">
        <v>4.3544498578543269</v>
      </c>
      <c r="F1180" s="52">
        <v>9.9042574013793683E-2</v>
      </c>
      <c r="G1180" s="2">
        <f t="shared" si="2"/>
        <v>1</v>
      </c>
    </row>
    <row r="1181" spans="3:7" x14ac:dyDescent="0.25">
      <c r="C1181" s="50">
        <v>179</v>
      </c>
      <c r="D1181" s="45">
        <v>3.4560445715737376</v>
      </c>
      <c r="E1181" s="45">
        <v>3.0699053197079142</v>
      </c>
      <c r="F1181" s="52">
        <v>0.38613925186582332</v>
      </c>
      <c r="G1181" s="2">
        <f t="shared" si="2"/>
        <v>1</v>
      </c>
    </row>
    <row r="1182" spans="3:7" x14ac:dyDescent="0.25">
      <c r="C1182" s="50">
        <v>180</v>
      </c>
      <c r="D1182" s="45">
        <v>2.6382309020866219</v>
      </c>
      <c r="E1182" s="45">
        <v>-0.53544489591542588</v>
      </c>
      <c r="F1182" s="52">
        <v>3.1736757980020478</v>
      </c>
      <c r="G1182" s="2">
        <f t="shared" si="2"/>
        <v>0</v>
      </c>
    </row>
    <row r="1183" spans="3:7" x14ac:dyDescent="0.25">
      <c r="C1183" s="50">
        <v>181</v>
      </c>
      <c r="D1183" s="45">
        <v>1.8951928534003275</v>
      </c>
      <c r="E1183" s="45">
        <v>-1.0119724769558891</v>
      </c>
      <c r="F1183" s="52">
        <v>2.9071653303562166</v>
      </c>
      <c r="G1183" s="2">
        <f t="shared" si="2"/>
        <v>0</v>
      </c>
    </row>
    <row r="1184" spans="3:7" x14ac:dyDescent="0.25">
      <c r="C1184" s="50">
        <v>182</v>
      </c>
      <c r="D1184" s="45">
        <v>1.2156818820794937</v>
      </c>
      <c r="E1184" s="45">
        <v>-1.0120877930791208</v>
      </c>
      <c r="F1184" s="52">
        <v>2.2277696751586147</v>
      </c>
      <c r="G1184" s="2">
        <f t="shared" si="2"/>
        <v>0</v>
      </c>
    </row>
    <row r="1185" spans="3:7" x14ac:dyDescent="0.25">
      <c r="C1185" s="50">
        <v>183</v>
      </c>
      <c r="D1185" s="45">
        <v>-1</v>
      </c>
      <c r="E1185" s="45">
        <v>-1.012088011435019</v>
      </c>
      <c r="F1185" s="52">
        <v>1.208801143501903E-2</v>
      </c>
      <c r="G1185" s="2">
        <f t="shared" si="2"/>
        <v>1</v>
      </c>
    </row>
    <row r="1186" spans="3:7" x14ac:dyDescent="0.25">
      <c r="C1186" s="50">
        <v>184</v>
      </c>
      <c r="D1186" s="45">
        <v>-1</v>
      </c>
      <c r="E1186" s="45">
        <v>-1.012088011610178</v>
      </c>
      <c r="F1186" s="52">
        <v>1.2088011610178029E-2</v>
      </c>
      <c r="G1186" s="2">
        <f t="shared" si="2"/>
        <v>1</v>
      </c>
    </row>
    <row r="1187" spans="3:7" x14ac:dyDescent="0.25">
      <c r="C1187" s="50">
        <v>185</v>
      </c>
      <c r="D1187" s="45">
        <v>4.3917731411351753</v>
      </c>
      <c r="E1187" s="45">
        <v>4.3671690606543017</v>
      </c>
      <c r="F1187" s="52">
        <v>2.4604080480873591E-2</v>
      </c>
      <c r="G1187" s="2">
        <f t="shared" si="2"/>
        <v>1</v>
      </c>
    </row>
    <row r="1188" spans="3:7" x14ac:dyDescent="0.25">
      <c r="C1188" s="50">
        <v>186</v>
      </c>
      <c r="D1188" s="45">
        <v>4.5330934021073546</v>
      </c>
      <c r="E1188" s="45">
        <v>4.3544498578543269</v>
      </c>
      <c r="F1188" s="52">
        <v>0.17864354425302764</v>
      </c>
      <c r="G1188" s="2">
        <f t="shared" si="2"/>
        <v>1</v>
      </c>
    </row>
    <row r="1189" spans="3:7" x14ac:dyDescent="0.25">
      <c r="C1189" s="50">
        <v>187</v>
      </c>
      <c r="D1189" s="45">
        <v>2.7057344677210242</v>
      </c>
      <c r="E1189" s="45">
        <v>3.0699053197079142</v>
      </c>
      <c r="F1189" s="52">
        <v>-0.36417085198689003</v>
      </c>
      <c r="G1189" s="2">
        <f t="shared" si="2"/>
        <v>1</v>
      </c>
    </row>
    <row r="1190" spans="3:7" x14ac:dyDescent="0.25">
      <c r="C1190" s="50">
        <v>188</v>
      </c>
      <c r="D1190" s="45">
        <v>-1</v>
      </c>
      <c r="E1190" s="45">
        <v>-0.53544489591542588</v>
      </c>
      <c r="F1190" s="52">
        <v>-0.46455510408457412</v>
      </c>
      <c r="G1190" s="2">
        <f t="shared" si="2"/>
        <v>1</v>
      </c>
    </row>
    <row r="1191" spans="3:7" x14ac:dyDescent="0.25">
      <c r="C1191" s="50">
        <v>189</v>
      </c>
      <c r="D1191" s="45">
        <v>-1</v>
      </c>
      <c r="E1191" s="45">
        <v>-1.0119724769558891</v>
      </c>
      <c r="F1191" s="52">
        <v>1.19724769558891E-2</v>
      </c>
      <c r="G1191" s="2">
        <f t="shared" si="2"/>
        <v>1</v>
      </c>
    </row>
    <row r="1192" spans="3:7" x14ac:dyDescent="0.25">
      <c r="C1192" s="50">
        <v>190</v>
      </c>
      <c r="D1192" s="45">
        <v>-1</v>
      </c>
      <c r="E1192" s="45">
        <v>-1.0120877930791208</v>
      </c>
      <c r="F1192" s="52">
        <v>1.2087793079120779E-2</v>
      </c>
      <c r="G1192" s="2">
        <f t="shared" si="2"/>
        <v>1</v>
      </c>
    </row>
    <row r="1193" spans="3:7" x14ac:dyDescent="0.25">
      <c r="C1193" s="50">
        <v>191</v>
      </c>
      <c r="D1193" s="45">
        <v>-1</v>
      </c>
      <c r="E1193" s="45">
        <v>-1.012088011435019</v>
      </c>
      <c r="F1193" s="52">
        <v>1.208801143501903E-2</v>
      </c>
      <c r="G1193" s="2">
        <f t="shared" si="2"/>
        <v>1</v>
      </c>
    </row>
    <row r="1194" spans="3:7" ht="15.75" thickBot="1" x14ac:dyDescent="0.3">
      <c r="C1194" s="51">
        <v>192</v>
      </c>
      <c r="D1194" s="46">
        <v>-1</v>
      </c>
      <c r="E1194" s="46">
        <v>-1.012088011610178</v>
      </c>
      <c r="F1194" s="53">
        <v>1.2088011610178029E-2</v>
      </c>
      <c r="G1194" s="2">
        <f t="shared" si="2"/>
        <v>1</v>
      </c>
    </row>
    <row r="1195" spans="3:7" ht="15.75" thickBot="1" x14ac:dyDescent="0.3">
      <c r="C1195" s="176" t="s">
        <v>211</v>
      </c>
      <c r="D1195" s="177"/>
      <c r="E1195" s="177"/>
      <c r="F1195" s="177"/>
      <c r="G1195" s="181"/>
    </row>
    <row r="1196" spans="3:7" x14ac:dyDescent="0.25">
      <c r="C1196" s="44"/>
      <c r="D1196" s="42" t="s">
        <v>191</v>
      </c>
      <c r="E1196" s="42" t="s">
        <v>192</v>
      </c>
      <c r="F1196" s="42" t="s">
        <v>193</v>
      </c>
      <c r="G1196" s="43" t="s">
        <v>194</v>
      </c>
    </row>
    <row r="1197" spans="3:7" x14ac:dyDescent="0.25">
      <c r="C1197" s="27" t="s">
        <v>195</v>
      </c>
      <c r="D1197" s="45">
        <v>-2.3330759643532564</v>
      </c>
      <c r="E1197" s="45">
        <v>-1.5955709163120169</v>
      </c>
      <c r="F1197" s="45">
        <v>-1.9643234403326366</v>
      </c>
      <c r="G1197" s="25">
        <v>2</v>
      </c>
    </row>
    <row r="1198" spans="3:7" x14ac:dyDescent="0.25">
      <c r="C1198" s="27" t="s">
        <v>196</v>
      </c>
      <c r="D1198" s="45">
        <v>-1.5955709163120169</v>
      </c>
      <c r="E1198" s="45">
        <v>-0.85806586827077713</v>
      </c>
      <c r="F1198" s="45">
        <v>-1.2268183922913969</v>
      </c>
      <c r="G1198" s="25">
        <v>1</v>
      </c>
    </row>
    <row r="1199" spans="3:7" x14ac:dyDescent="0.25">
      <c r="C1199" s="27" t="s">
        <v>197</v>
      </c>
      <c r="D1199" s="45">
        <v>-0.85806586827077713</v>
      </c>
      <c r="E1199" s="45">
        <v>-0.12056082022953751</v>
      </c>
      <c r="F1199" s="45">
        <v>-0.48931334425015732</v>
      </c>
      <c r="G1199" s="25">
        <v>37</v>
      </c>
    </row>
    <row r="1200" spans="3:7" x14ac:dyDescent="0.25">
      <c r="C1200" s="27" t="s">
        <v>198</v>
      </c>
      <c r="D1200" s="45">
        <v>-0.12056082022953751</v>
      </c>
      <c r="E1200" s="45">
        <v>0.61694422781170211</v>
      </c>
      <c r="F1200" s="45">
        <v>0.2481917037910823</v>
      </c>
      <c r="G1200" s="25">
        <v>127</v>
      </c>
    </row>
    <row r="1201" spans="3:7" x14ac:dyDescent="0.25">
      <c r="C1201" s="27" t="s">
        <v>199</v>
      </c>
      <c r="D1201" s="45">
        <v>0.61694422781170211</v>
      </c>
      <c r="E1201" s="45">
        <v>1.3544492758529416</v>
      </c>
      <c r="F1201" s="45">
        <v>0.98569675183232186</v>
      </c>
      <c r="G1201" s="25">
        <v>8</v>
      </c>
    </row>
    <row r="1202" spans="3:7" x14ac:dyDescent="0.25">
      <c r="C1202" s="27" t="s">
        <v>200</v>
      </c>
      <c r="D1202" s="45">
        <v>1.3544492758529416</v>
      </c>
      <c r="E1202" s="45">
        <v>2.0919543238941811</v>
      </c>
      <c r="F1202" s="45">
        <v>1.7232017998735614</v>
      </c>
      <c r="G1202" s="25">
        <v>5</v>
      </c>
    </row>
    <row r="1203" spans="3:7" x14ac:dyDescent="0.25">
      <c r="C1203" s="27" t="s">
        <v>201</v>
      </c>
      <c r="D1203" s="45">
        <v>2.0919543238941811</v>
      </c>
      <c r="E1203" s="45">
        <v>2.8294593719354211</v>
      </c>
      <c r="F1203" s="45">
        <v>2.4607068479148011</v>
      </c>
      <c r="G1203" s="25">
        <v>5</v>
      </c>
    </row>
    <row r="1204" spans="3:7" x14ac:dyDescent="0.25">
      <c r="C1204" s="27" t="s">
        <v>202</v>
      </c>
      <c r="D1204" s="45">
        <v>2.8294593719354211</v>
      </c>
      <c r="E1204" s="45">
        <v>3.5669644199766606</v>
      </c>
      <c r="F1204" s="45">
        <v>3.1982118959560406</v>
      </c>
      <c r="G1204" s="25">
        <v>3</v>
      </c>
    </row>
    <row r="1205" spans="3:7" ht="15.75" thickBot="1" x14ac:dyDescent="0.3">
      <c r="C1205" s="28" t="s">
        <v>203</v>
      </c>
      <c r="D1205" s="46">
        <v>3.5669644199766606</v>
      </c>
      <c r="E1205" s="46">
        <v>4.3044694680179001</v>
      </c>
      <c r="F1205" s="46">
        <v>3.9357169439972806</v>
      </c>
      <c r="G1205" s="26">
        <v>4</v>
      </c>
    </row>
    <row r="1206" spans="3:7" ht="15.75" thickBot="1" x14ac:dyDescent="0.3">
      <c r="C1206" s="176" t="s">
        <v>210</v>
      </c>
      <c r="D1206" s="177"/>
      <c r="E1206" s="177"/>
      <c r="F1206" s="178"/>
    </row>
    <row r="1207" spans="3:7" x14ac:dyDescent="0.25">
      <c r="C1207" s="49" t="s">
        <v>186</v>
      </c>
      <c r="D1207" s="42" t="s">
        <v>187</v>
      </c>
      <c r="E1207" s="42" t="s">
        <v>188</v>
      </c>
      <c r="F1207" s="43" t="s">
        <v>189</v>
      </c>
    </row>
    <row r="1208" spans="3:7" x14ac:dyDescent="0.25">
      <c r="C1208" s="47">
        <v>-2.3330759643532564</v>
      </c>
      <c r="D1208" s="40">
        <v>0</v>
      </c>
      <c r="E1208" s="40">
        <v>-2.3330759643532564</v>
      </c>
      <c r="F1208" s="25">
        <v>0</v>
      </c>
    </row>
    <row r="1209" spans="3:7" x14ac:dyDescent="0.25">
      <c r="C1209" s="47">
        <v>-2.3330759643532564</v>
      </c>
      <c r="D1209" s="40">
        <f>$G$1197</f>
        <v>2</v>
      </c>
      <c r="E1209" s="40">
        <v>-2.3330759643532564</v>
      </c>
      <c r="F1209" s="25">
        <f>$G$1197</f>
        <v>2</v>
      </c>
    </row>
    <row r="1210" spans="3:7" x14ac:dyDescent="0.25">
      <c r="C1210" s="47">
        <v>-1.5955709163120169</v>
      </c>
      <c r="D1210" s="40">
        <f>$G$1197</f>
        <v>2</v>
      </c>
      <c r="E1210" s="40">
        <v>-2.3198008734885143</v>
      </c>
      <c r="F1210" s="25">
        <f>$G$1197</f>
        <v>2</v>
      </c>
    </row>
    <row r="1211" spans="3:7" x14ac:dyDescent="0.25">
      <c r="C1211" s="47">
        <v>-1.5955709163120169</v>
      </c>
      <c r="D1211" s="40">
        <v>0</v>
      </c>
      <c r="E1211" s="40">
        <v>-2.3198008734885143</v>
      </c>
      <c r="F1211" s="25">
        <v>0</v>
      </c>
    </row>
    <row r="1212" spans="3:7" x14ac:dyDescent="0.25">
      <c r="C1212" s="47">
        <v>-1.5955709163120169</v>
      </c>
      <c r="D1212" s="40">
        <f>$G$1198</f>
        <v>1</v>
      </c>
      <c r="E1212" s="40">
        <v>-2.3065257826237717</v>
      </c>
      <c r="F1212" s="25">
        <v>0</v>
      </c>
    </row>
    <row r="1213" spans="3:7" x14ac:dyDescent="0.25">
      <c r="C1213" s="47">
        <v>-0.85806586827077713</v>
      </c>
      <c r="D1213" s="40">
        <f>$G$1198</f>
        <v>1</v>
      </c>
      <c r="E1213" s="40">
        <v>-2.3065257826237717</v>
      </c>
      <c r="F1213" s="25">
        <f>$G$1197</f>
        <v>2</v>
      </c>
    </row>
    <row r="1214" spans="3:7" x14ac:dyDescent="0.25">
      <c r="C1214" s="47">
        <v>-0.85806586827077713</v>
      </c>
      <c r="D1214" s="40">
        <v>0</v>
      </c>
      <c r="E1214" s="40">
        <v>-2.2932506917590296</v>
      </c>
      <c r="F1214" s="25">
        <f>$G$1197</f>
        <v>2</v>
      </c>
    </row>
    <row r="1215" spans="3:7" x14ac:dyDescent="0.25">
      <c r="C1215" s="47">
        <v>-0.85806586827077713</v>
      </c>
      <c r="D1215" s="40">
        <f>$G$1199</f>
        <v>37</v>
      </c>
      <c r="E1215" s="40">
        <v>-2.2932506917590296</v>
      </c>
      <c r="F1215" s="25">
        <v>0</v>
      </c>
    </row>
    <row r="1216" spans="3:7" x14ac:dyDescent="0.25">
      <c r="C1216" s="47">
        <v>-0.12056082022953757</v>
      </c>
      <c r="D1216" s="40">
        <f>$G$1199</f>
        <v>37</v>
      </c>
      <c r="E1216" s="40">
        <v>-2.2799756008942871</v>
      </c>
      <c r="F1216" s="25">
        <v>0</v>
      </c>
    </row>
    <row r="1217" spans="3:6" x14ac:dyDescent="0.25">
      <c r="C1217" s="47">
        <v>-0.12056082022953757</v>
      </c>
      <c r="D1217" s="40">
        <v>0</v>
      </c>
      <c r="E1217" s="40">
        <v>-2.2799756008942871</v>
      </c>
      <c r="F1217" s="25">
        <f>$G$1197</f>
        <v>2</v>
      </c>
    </row>
    <row r="1218" spans="3:6" x14ac:dyDescent="0.25">
      <c r="C1218" s="47">
        <v>-0.12056082022953757</v>
      </c>
      <c r="D1218" s="40">
        <f>$G$1200</f>
        <v>127</v>
      </c>
      <c r="E1218" s="40">
        <v>-2.266700510029545</v>
      </c>
      <c r="F1218" s="25">
        <f>$G$1197</f>
        <v>2</v>
      </c>
    </row>
    <row r="1219" spans="3:6" x14ac:dyDescent="0.25">
      <c r="C1219" s="47">
        <v>0.61694422781170211</v>
      </c>
      <c r="D1219" s="40">
        <f>$G$1200</f>
        <v>127</v>
      </c>
      <c r="E1219" s="40">
        <v>-2.266700510029545</v>
      </c>
      <c r="F1219" s="25">
        <v>0</v>
      </c>
    </row>
    <row r="1220" spans="3:6" x14ac:dyDescent="0.25">
      <c r="C1220" s="47">
        <v>0.61694422781170211</v>
      </c>
      <c r="D1220" s="40">
        <v>0</v>
      </c>
      <c r="E1220" s="40">
        <v>-2.2534254191648024</v>
      </c>
      <c r="F1220" s="25">
        <v>0</v>
      </c>
    </row>
    <row r="1221" spans="3:6" x14ac:dyDescent="0.25">
      <c r="C1221" s="47">
        <v>0.61694422781170211</v>
      </c>
      <c r="D1221" s="40">
        <f>$G$1201</f>
        <v>8</v>
      </c>
      <c r="E1221" s="40">
        <v>-2.2534254191648024</v>
      </c>
      <c r="F1221" s="25">
        <f>$G$1197</f>
        <v>2</v>
      </c>
    </row>
    <row r="1222" spans="3:6" x14ac:dyDescent="0.25">
      <c r="C1222" s="47">
        <v>1.3544492758529416</v>
      </c>
      <c r="D1222" s="40">
        <f>$G$1201</f>
        <v>8</v>
      </c>
      <c r="E1222" s="40">
        <v>-2.2401503283000603</v>
      </c>
      <c r="F1222" s="25">
        <f>$G$1197</f>
        <v>2</v>
      </c>
    </row>
    <row r="1223" spans="3:6" x14ac:dyDescent="0.25">
      <c r="C1223" s="47">
        <v>1.3544492758529416</v>
      </c>
      <c r="D1223" s="40">
        <v>0</v>
      </c>
      <c r="E1223" s="40">
        <v>-2.2401503283000603</v>
      </c>
      <c r="F1223" s="25">
        <v>0</v>
      </c>
    </row>
    <row r="1224" spans="3:6" x14ac:dyDescent="0.25">
      <c r="C1224" s="47">
        <v>1.3544492758529416</v>
      </c>
      <c r="D1224" s="40">
        <f>$G$1202</f>
        <v>5</v>
      </c>
      <c r="E1224" s="40">
        <v>-2.2268752374353178</v>
      </c>
      <c r="F1224" s="25">
        <v>0</v>
      </c>
    </row>
    <row r="1225" spans="3:6" x14ac:dyDescent="0.25">
      <c r="C1225" s="47">
        <v>2.0919543238941811</v>
      </c>
      <c r="D1225" s="40">
        <f>$G$1202</f>
        <v>5</v>
      </c>
      <c r="E1225" s="40">
        <v>-2.2268752374353178</v>
      </c>
      <c r="F1225" s="25">
        <f>$G$1197</f>
        <v>2</v>
      </c>
    </row>
    <row r="1226" spans="3:6" x14ac:dyDescent="0.25">
      <c r="C1226" s="47">
        <v>2.0919543238941811</v>
      </c>
      <c r="D1226" s="40">
        <v>0</v>
      </c>
      <c r="E1226" s="40">
        <v>-2.2136001465705757</v>
      </c>
      <c r="F1226" s="25">
        <f>$G$1197</f>
        <v>2</v>
      </c>
    </row>
    <row r="1227" spans="3:6" x14ac:dyDescent="0.25">
      <c r="C1227" s="47">
        <v>2.0919543238941811</v>
      </c>
      <c r="D1227" s="40">
        <f>$G$1203</f>
        <v>5</v>
      </c>
      <c r="E1227" s="40">
        <v>-2.2136001465705757</v>
      </c>
      <c r="F1227" s="25">
        <v>0</v>
      </c>
    </row>
    <row r="1228" spans="3:6" x14ac:dyDescent="0.25">
      <c r="C1228" s="47">
        <v>2.8294593719354211</v>
      </c>
      <c r="D1228" s="40">
        <f>$G$1203</f>
        <v>5</v>
      </c>
      <c r="E1228" s="40">
        <v>-2.2003250557058331</v>
      </c>
      <c r="F1228" s="25">
        <v>0</v>
      </c>
    </row>
    <row r="1229" spans="3:6" x14ac:dyDescent="0.25">
      <c r="C1229" s="47">
        <v>2.8294593719354211</v>
      </c>
      <c r="D1229" s="40">
        <v>0</v>
      </c>
      <c r="E1229" s="40">
        <v>-2.2003250557058331</v>
      </c>
      <c r="F1229" s="25">
        <f>$G$1197</f>
        <v>2</v>
      </c>
    </row>
    <row r="1230" spans="3:6" x14ac:dyDescent="0.25">
      <c r="C1230" s="47">
        <v>2.8294593719354211</v>
      </c>
      <c r="D1230" s="40">
        <f>$G$1204</f>
        <v>3</v>
      </c>
      <c r="E1230" s="40">
        <v>-2.187049964841091</v>
      </c>
      <c r="F1230" s="25">
        <f>$G$1197</f>
        <v>2</v>
      </c>
    </row>
    <row r="1231" spans="3:6" x14ac:dyDescent="0.25">
      <c r="C1231" s="47">
        <v>3.5669644199766606</v>
      </c>
      <c r="D1231" s="40">
        <f>$G$1204</f>
        <v>3</v>
      </c>
      <c r="E1231" s="40">
        <v>-2.187049964841091</v>
      </c>
      <c r="F1231" s="25">
        <v>0</v>
      </c>
    </row>
    <row r="1232" spans="3:6" x14ac:dyDescent="0.25">
      <c r="C1232" s="47">
        <v>3.5669644199766606</v>
      </c>
      <c r="D1232" s="40">
        <v>0</v>
      </c>
      <c r="E1232" s="40">
        <v>-2.1737748739763485</v>
      </c>
      <c r="F1232" s="25">
        <v>0</v>
      </c>
    </row>
    <row r="1233" spans="3:6" x14ac:dyDescent="0.25">
      <c r="C1233" s="47">
        <v>3.5669644199766606</v>
      </c>
      <c r="D1233" s="40">
        <f>$G$1205</f>
        <v>4</v>
      </c>
      <c r="E1233" s="40">
        <v>-2.1737748739763485</v>
      </c>
      <c r="F1233" s="25">
        <f>$G$1197</f>
        <v>2</v>
      </c>
    </row>
    <row r="1234" spans="3:6" x14ac:dyDescent="0.25">
      <c r="C1234" s="47">
        <v>4.3044694680179001</v>
      </c>
      <c r="D1234" s="40">
        <f>$G$1205</f>
        <v>4</v>
      </c>
      <c r="E1234" s="40">
        <v>-2.1604997831116064</v>
      </c>
      <c r="F1234" s="25">
        <f>$G$1197</f>
        <v>2</v>
      </c>
    </row>
    <row r="1235" spans="3:6" x14ac:dyDescent="0.25">
      <c r="C1235" s="47">
        <v>4.3044694680179001</v>
      </c>
      <c r="D1235" s="40">
        <v>0</v>
      </c>
      <c r="E1235" s="40">
        <v>-2.1604997831116064</v>
      </c>
      <c r="F1235" s="25">
        <v>0</v>
      </c>
    </row>
    <row r="1236" spans="3:6" x14ac:dyDescent="0.25">
      <c r="C1236" s="47"/>
      <c r="D1236" s="40"/>
      <c r="E1236" s="40">
        <v>-2.1472246922468639</v>
      </c>
      <c r="F1236" s="25">
        <v>0</v>
      </c>
    </row>
    <row r="1237" spans="3:6" x14ac:dyDescent="0.25">
      <c r="C1237" s="47"/>
      <c r="D1237" s="40"/>
      <c r="E1237" s="40">
        <v>-2.1472246922468639</v>
      </c>
      <c r="F1237" s="25">
        <f>$G$1197</f>
        <v>2</v>
      </c>
    </row>
    <row r="1238" spans="3:6" x14ac:dyDescent="0.25">
      <c r="C1238" s="47"/>
      <c r="D1238" s="40"/>
      <c r="E1238" s="40">
        <v>-2.1339496013821218</v>
      </c>
      <c r="F1238" s="25">
        <f>$G$1197</f>
        <v>2</v>
      </c>
    </row>
    <row r="1239" spans="3:6" x14ac:dyDescent="0.25">
      <c r="C1239" s="47"/>
      <c r="D1239" s="40"/>
      <c r="E1239" s="40">
        <v>-2.1339496013821218</v>
      </c>
      <c r="F1239" s="25">
        <v>0</v>
      </c>
    </row>
    <row r="1240" spans="3:6" x14ac:dyDescent="0.25">
      <c r="C1240" s="47"/>
      <c r="D1240" s="40"/>
      <c r="E1240" s="40">
        <v>-2.1206745105173792</v>
      </c>
      <c r="F1240" s="25">
        <v>0</v>
      </c>
    </row>
    <row r="1241" spans="3:6" x14ac:dyDescent="0.25">
      <c r="C1241" s="47"/>
      <c r="D1241" s="40"/>
      <c r="E1241" s="40">
        <v>-2.1206745105173792</v>
      </c>
      <c r="F1241" s="25">
        <f>$G$1197</f>
        <v>2</v>
      </c>
    </row>
    <row r="1242" spans="3:6" x14ac:dyDescent="0.25">
      <c r="C1242" s="47"/>
      <c r="D1242" s="40"/>
      <c r="E1242" s="40">
        <v>-2.1073994196526371</v>
      </c>
      <c r="F1242" s="25">
        <f>$G$1197</f>
        <v>2</v>
      </c>
    </row>
    <row r="1243" spans="3:6" x14ac:dyDescent="0.25">
      <c r="C1243" s="47"/>
      <c r="D1243" s="40"/>
      <c r="E1243" s="40">
        <v>-2.1073994196526371</v>
      </c>
      <c r="F1243" s="25">
        <v>0</v>
      </c>
    </row>
    <row r="1244" spans="3:6" x14ac:dyDescent="0.25">
      <c r="C1244" s="47"/>
      <c r="D1244" s="40"/>
      <c r="E1244" s="40">
        <v>-2.0941243287878946</v>
      </c>
      <c r="F1244" s="25">
        <v>0</v>
      </c>
    </row>
    <row r="1245" spans="3:6" x14ac:dyDescent="0.25">
      <c r="C1245" s="47"/>
      <c r="D1245" s="40"/>
      <c r="E1245" s="40">
        <v>-2.0941243287878946</v>
      </c>
      <c r="F1245" s="25">
        <f>$G$1197</f>
        <v>2</v>
      </c>
    </row>
    <row r="1246" spans="3:6" x14ac:dyDescent="0.25">
      <c r="C1246" s="47"/>
      <c r="D1246" s="40"/>
      <c r="E1246" s="40">
        <v>-2.0808492379231525</v>
      </c>
      <c r="F1246" s="25">
        <f>$G$1197</f>
        <v>2</v>
      </c>
    </row>
    <row r="1247" spans="3:6" x14ac:dyDescent="0.25">
      <c r="C1247" s="47"/>
      <c r="D1247" s="40"/>
      <c r="E1247" s="40">
        <v>-2.0808492379231525</v>
      </c>
      <c r="F1247" s="25">
        <v>0</v>
      </c>
    </row>
    <row r="1248" spans="3:6" x14ac:dyDescent="0.25">
      <c r="C1248" s="47"/>
      <c r="D1248" s="40"/>
      <c r="E1248" s="40">
        <v>-2.0675741470584104</v>
      </c>
      <c r="F1248" s="25">
        <v>0</v>
      </c>
    </row>
    <row r="1249" spans="3:6" x14ac:dyDescent="0.25">
      <c r="C1249" s="47"/>
      <c r="D1249" s="40"/>
      <c r="E1249" s="40">
        <v>-2.0675741470584104</v>
      </c>
      <c r="F1249" s="25">
        <f>$G$1197</f>
        <v>2</v>
      </c>
    </row>
    <row r="1250" spans="3:6" x14ac:dyDescent="0.25">
      <c r="C1250" s="47"/>
      <c r="D1250" s="40"/>
      <c r="E1250" s="40">
        <v>-2.0542990561936678</v>
      </c>
      <c r="F1250" s="25">
        <f>$G$1197</f>
        <v>2</v>
      </c>
    </row>
    <row r="1251" spans="3:6" x14ac:dyDescent="0.25">
      <c r="C1251" s="47"/>
      <c r="D1251" s="40"/>
      <c r="E1251" s="40">
        <v>-2.0542990561936678</v>
      </c>
      <c r="F1251" s="25">
        <v>0</v>
      </c>
    </row>
    <row r="1252" spans="3:6" x14ac:dyDescent="0.25">
      <c r="C1252" s="47"/>
      <c r="D1252" s="40"/>
      <c r="E1252" s="40">
        <v>-2.0410239653289257</v>
      </c>
      <c r="F1252" s="25">
        <v>0</v>
      </c>
    </row>
    <row r="1253" spans="3:6" x14ac:dyDescent="0.25">
      <c r="C1253" s="47"/>
      <c r="D1253" s="40"/>
      <c r="E1253" s="40">
        <v>-2.0410239653289257</v>
      </c>
      <c r="F1253" s="25">
        <f>$G$1197</f>
        <v>2</v>
      </c>
    </row>
    <row r="1254" spans="3:6" x14ac:dyDescent="0.25">
      <c r="C1254" s="47"/>
      <c r="D1254" s="40"/>
      <c r="E1254" s="40">
        <v>-2.0277488744641832</v>
      </c>
      <c r="F1254" s="25">
        <f>$G$1197</f>
        <v>2</v>
      </c>
    </row>
    <row r="1255" spans="3:6" x14ac:dyDescent="0.25">
      <c r="C1255" s="47"/>
      <c r="D1255" s="40"/>
      <c r="E1255" s="40">
        <v>-2.0277488744641832</v>
      </c>
      <c r="F1255" s="25">
        <v>0</v>
      </c>
    </row>
    <row r="1256" spans="3:6" x14ac:dyDescent="0.25">
      <c r="C1256" s="47"/>
      <c r="D1256" s="40"/>
      <c r="E1256" s="40">
        <v>-2.0144737835994411</v>
      </c>
      <c r="F1256" s="25">
        <v>0</v>
      </c>
    </row>
    <row r="1257" spans="3:6" x14ac:dyDescent="0.25">
      <c r="C1257" s="47"/>
      <c r="D1257" s="40"/>
      <c r="E1257" s="40">
        <v>-2.0144737835994411</v>
      </c>
      <c r="F1257" s="25">
        <f>$G$1197</f>
        <v>2</v>
      </c>
    </row>
    <row r="1258" spans="3:6" x14ac:dyDescent="0.25">
      <c r="C1258" s="47"/>
      <c r="D1258" s="40"/>
      <c r="E1258" s="40">
        <v>-2.0011986927346985</v>
      </c>
      <c r="F1258" s="25">
        <f>$G$1197</f>
        <v>2</v>
      </c>
    </row>
    <row r="1259" spans="3:6" x14ac:dyDescent="0.25">
      <c r="C1259" s="47"/>
      <c r="D1259" s="40"/>
      <c r="E1259" s="40">
        <v>-2.0011986927346985</v>
      </c>
      <c r="F1259" s="25">
        <v>0</v>
      </c>
    </row>
    <row r="1260" spans="3:6" x14ac:dyDescent="0.25">
      <c r="C1260" s="47"/>
      <c r="D1260" s="40"/>
      <c r="E1260" s="40">
        <v>-1.9879236018699562</v>
      </c>
      <c r="F1260" s="25">
        <v>0</v>
      </c>
    </row>
    <row r="1261" spans="3:6" x14ac:dyDescent="0.25">
      <c r="C1261" s="47"/>
      <c r="D1261" s="40"/>
      <c r="E1261" s="40">
        <v>-1.9879236018699562</v>
      </c>
      <c r="F1261" s="25">
        <f>$G$1197</f>
        <v>2</v>
      </c>
    </row>
    <row r="1262" spans="3:6" x14ac:dyDescent="0.25">
      <c r="C1262" s="47"/>
      <c r="D1262" s="40"/>
      <c r="E1262" s="40">
        <v>-1.9746485110052139</v>
      </c>
      <c r="F1262" s="25">
        <f>$G$1197</f>
        <v>2</v>
      </c>
    </row>
    <row r="1263" spans="3:6" x14ac:dyDescent="0.25">
      <c r="C1263" s="47"/>
      <c r="D1263" s="40"/>
      <c r="E1263" s="40">
        <v>-1.9746485110052139</v>
      </c>
      <c r="F1263" s="25">
        <v>0</v>
      </c>
    </row>
    <row r="1264" spans="3:6" x14ac:dyDescent="0.25">
      <c r="C1264" s="47"/>
      <c r="D1264" s="40"/>
      <c r="E1264" s="40">
        <v>-1.9613734201404716</v>
      </c>
      <c r="F1264" s="25">
        <v>0</v>
      </c>
    </row>
    <row r="1265" spans="3:6" x14ac:dyDescent="0.25">
      <c r="C1265" s="47"/>
      <c r="D1265" s="40"/>
      <c r="E1265" s="40">
        <v>-1.9613734201404716</v>
      </c>
      <c r="F1265" s="25">
        <f>$G$1197</f>
        <v>2</v>
      </c>
    </row>
    <row r="1266" spans="3:6" x14ac:dyDescent="0.25">
      <c r="C1266" s="47"/>
      <c r="D1266" s="40"/>
      <c r="E1266" s="40">
        <v>-1.9480983292757292</v>
      </c>
      <c r="F1266" s="25">
        <f>$G$1197</f>
        <v>2</v>
      </c>
    </row>
    <row r="1267" spans="3:6" x14ac:dyDescent="0.25">
      <c r="C1267" s="47"/>
      <c r="D1267" s="40"/>
      <c r="E1267" s="40">
        <v>-1.9480983292757292</v>
      </c>
      <c r="F1267" s="25">
        <v>0</v>
      </c>
    </row>
    <row r="1268" spans="3:6" x14ac:dyDescent="0.25">
      <c r="C1268" s="47"/>
      <c r="D1268" s="40"/>
      <c r="E1268" s="40">
        <v>-1.9348232384109869</v>
      </c>
      <c r="F1268" s="25">
        <v>0</v>
      </c>
    </row>
    <row r="1269" spans="3:6" x14ac:dyDescent="0.25">
      <c r="C1269" s="47"/>
      <c r="D1269" s="40"/>
      <c r="E1269" s="40">
        <v>-1.9348232384109869</v>
      </c>
      <c r="F1269" s="25">
        <f>$G$1197</f>
        <v>2</v>
      </c>
    </row>
    <row r="1270" spans="3:6" x14ac:dyDescent="0.25">
      <c r="C1270" s="47"/>
      <c r="D1270" s="40"/>
      <c r="E1270" s="40">
        <v>-1.9215481475462446</v>
      </c>
      <c r="F1270" s="25">
        <f>$G$1197</f>
        <v>2</v>
      </c>
    </row>
    <row r="1271" spans="3:6" x14ac:dyDescent="0.25">
      <c r="C1271" s="47"/>
      <c r="D1271" s="40"/>
      <c r="E1271" s="40">
        <v>-1.9215481475462446</v>
      </c>
      <c r="F1271" s="25">
        <v>0</v>
      </c>
    </row>
    <row r="1272" spans="3:6" x14ac:dyDescent="0.25">
      <c r="C1272" s="47"/>
      <c r="D1272" s="40"/>
      <c r="E1272" s="40">
        <v>-1.9082730566815025</v>
      </c>
      <c r="F1272" s="25">
        <v>0</v>
      </c>
    </row>
    <row r="1273" spans="3:6" x14ac:dyDescent="0.25">
      <c r="C1273" s="47"/>
      <c r="D1273" s="40"/>
      <c r="E1273" s="40">
        <v>-1.9082730566815025</v>
      </c>
      <c r="F1273" s="25">
        <f>$G$1197</f>
        <v>2</v>
      </c>
    </row>
    <row r="1274" spans="3:6" x14ac:dyDescent="0.25">
      <c r="C1274" s="47"/>
      <c r="D1274" s="40"/>
      <c r="E1274" s="40">
        <v>-1.8949979658167602</v>
      </c>
      <c r="F1274" s="25">
        <f>$G$1197</f>
        <v>2</v>
      </c>
    </row>
    <row r="1275" spans="3:6" x14ac:dyDescent="0.25">
      <c r="C1275" s="47"/>
      <c r="D1275" s="40"/>
      <c r="E1275" s="40">
        <v>-1.8949979658167602</v>
      </c>
      <c r="F1275" s="25">
        <v>0</v>
      </c>
    </row>
    <row r="1276" spans="3:6" x14ac:dyDescent="0.25">
      <c r="C1276" s="47"/>
      <c r="D1276" s="40"/>
      <c r="E1276" s="40">
        <v>-1.8817228749520178</v>
      </c>
      <c r="F1276" s="25">
        <v>0</v>
      </c>
    </row>
    <row r="1277" spans="3:6" x14ac:dyDescent="0.25">
      <c r="C1277" s="47"/>
      <c r="D1277" s="40"/>
      <c r="E1277" s="40">
        <v>-1.8817228749520178</v>
      </c>
      <c r="F1277" s="25">
        <f>$G$1197</f>
        <v>2</v>
      </c>
    </row>
    <row r="1278" spans="3:6" x14ac:dyDescent="0.25">
      <c r="C1278" s="47"/>
      <c r="D1278" s="40"/>
      <c r="E1278" s="40">
        <v>-1.8684477840872755</v>
      </c>
      <c r="F1278" s="25">
        <f>$G$1197</f>
        <v>2</v>
      </c>
    </row>
    <row r="1279" spans="3:6" x14ac:dyDescent="0.25">
      <c r="C1279" s="47"/>
      <c r="D1279" s="40"/>
      <c r="E1279" s="40">
        <v>-1.8684477840872755</v>
      </c>
      <c r="F1279" s="25">
        <v>0</v>
      </c>
    </row>
    <row r="1280" spans="3:6" x14ac:dyDescent="0.25">
      <c r="C1280" s="47"/>
      <c r="D1280" s="40"/>
      <c r="E1280" s="40">
        <v>-1.8551726932225332</v>
      </c>
      <c r="F1280" s="25">
        <v>0</v>
      </c>
    </row>
    <row r="1281" spans="3:6" x14ac:dyDescent="0.25">
      <c r="C1281" s="47"/>
      <c r="D1281" s="40"/>
      <c r="E1281" s="40">
        <v>-1.8551726932225332</v>
      </c>
      <c r="F1281" s="25">
        <f>$G$1197</f>
        <v>2</v>
      </c>
    </row>
    <row r="1282" spans="3:6" x14ac:dyDescent="0.25">
      <c r="C1282" s="47"/>
      <c r="D1282" s="40"/>
      <c r="E1282" s="40">
        <v>-1.8418976023577909</v>
      </c>
      <c r="F1282" s="25">
        <f>$G$1197</f>
        <v>2</v>
      </c>
    </row>
    <row r="1283" spans="3:6" x14ac:dyDescent="0.25">
      <c r="C1283" s="47"/>
      <c r="D1283" s="40"/>
      <c r="E1283" s="40">
        <v>-1.8418976023577909</v>
      </c>
      <c r="F1283" s="25">
        <v>0</v>
      </c>
    </row>
    <row r="1284" spans="3:6" x14ac:dyDescent="0.25">
      <c r="C1284" s="47"/>
      <c r="D1284" s="40"/>
      <c r="E1284" s="40">
        <v>-1.8286225114930486</v>
      </c>
      <c r="F1284" s="25">
        <v>0</v>
      </c>
    </row>
    <row r="1285" spans="3:6" x14ac:dyDescent="0.25">
      <c r="C1285" s="47"/>
      <c r="D1285" s="40"/>
      <c r="E1285" s="40">
        <v>-1.8286225114930486</v>
      </c>
      <c r="F1285" s="25">
        <f>$G$1197</f>
        <v>2</v>
      </c>
    </row>
    <row r="1286" spans="3:6" x14ac:dyDescent="0.25">
      <c r="C1286" s="47"/>
      <c r="D1286" s="40"/>
      <c r="E1286" s="40">
        <v>-1.8153474206283062</v>
      </c>
      <c r="F1286" s="25">
        <f>$G$1197</f>
        <v>2</v>
      </c>
    </row>
    <row r="1287" spans="3:6" x14ac:dyDescent="0.25">
      <c r="C1287" s="47"/>
      <c r="D1287" s="40"/>
      <c r="E1287" s="40">
        <v>-1.8153474206283062</v>
      </c>
      <c r="F1287" s="25">
        <v>0</v>
      </c>
    </row>
    <row r="1288" spans="3:6" x14ac:dyDescent="0.25">
      <c r="C1288" s="47"/>
      <c r="D1288" s="40"/>
      <c r="E1288" s="40">
        <v>-1.8020723297635639</v>
      </c>
      <c r="F1288" s="25">
        <v>0</v>
      </c>
    </row>
    <row r="1289" spans="3:6" x14ac:dyDescent="0.25">
      <c r="C1289" s="47"/>
      <c r="D1289" s="40"/>
      <c r="E1289" s="40">
        <v>-1.8020723297635639</v>
      </c>
      <c r="F1289" s="25">
        <f>$G$1197</f>
        <v>2</v>
      </c>
    </row>
    <row r="1290" spans="3:6" x14ac:dyDescent="0.25">
      <c r="C1290" s="47"/>
      <c r="D1290" s="40"/>
      <c r="E1290" s="40">
        <v>-1.7887972388988216</v>
      </c>
      <c r="F1290" s="25">
        <f>$G$1197</f>
        <v>2</v>
      </c>
    </row>
    <row r="1291" spans="3:6" x14ac:dyDescent="0.25">
      <c r="C1291" s="47"/>
      <c r="D1291" s="40"/>
      <c r="E1291" s="40">
        <v>-1.7887972388988216</v>
      </c>
      <c r="F1291" s="25">
        <v>0</v>
      </c>
    </row>
    <row r="1292" spans="3:6" x14ac:dyDescent="0.25">
      <c r="C1292" s="47"/>
      <c r="D1292" s="40"/>
      <c r="E1292" s="40">
        <v>-1.7755221480340793</v>
      </c>
      <c r="F1292" s="25">
        <v>0</v>
      </c>
    </row>
    <row r="1293" spans="3:6" x14ac:dyDescent="0.25">
      <c r="C1293" s="47"/>
      <c r="D1293" s="40"/>
      <c r="E1293" s="40">
        <v>-1.7755221480340793</v>
      </c>
      <c r="F1293" s="25">
        <f>$G$1197</f>
        <v>2</v>
      </c>
    </row>
    <row r="1294" spans="3:6" x14ac:dyDescent="0.25">
      <c r="C1294" s="47"/>
      <c r="D1294" s="40"/>
      <c r="E1294" s="40">
        <v>-1.7622470571693369</v>
      </c>
      <c r="F1294" s="25">
        <f>$G$1197</f>
        <v>2</v>
      </c>
    </row>
    <row r="1295" spans="3:6" x14ac:dyDescent="0.25">
      <c r="C1295" s="47"/>
      <c r="D1295" s="40"/>
      <c r="E1295" s="40">
        <v>-1.7622470571693369</v>
      </c>
      <c r="F1295" s="25">
        <v>0</v>
      </c>
    </row>
    <row r="1296" spans="3:6" x14ac:dyDescent="0.25">
      <c r="C1296" s="47"/>
      <c r="D1296" s="40"/>
      <c r="E1296" s="40">
        <v>-1.7489719663045946</v>
      </c>
      <c r="F1296" s="25">
        <v>0</v>
      </c>
    </row>
    <row r="1297" spans="3:6" x14ac:dyDescent="0.25">
      <c r="C1297" s="47"/>
      <c r="D1297" s="40"/>
      <c r="E1297" s="40">
        <v>-1.7489719663045946</v>
      </c>
      <c r="F1297" s="25">
        <f>$G$1197</f>
        <v>2</v>
      </c>
    </row>
    <row r="1298" spans="3:6" x14ac:dyDescent="0.25">
      <c r="C1298" s="47"/>
      <c r="D1298" s="40"/>
      <c r="E1298" s="40">
        <v>-1.7356968754398523</v>
      </c>
      <c r="F1298" s="25">
        <f>$G$1197</f>
        <v>2</v>
      </c>
    </row>
    <row r="1299" spans="3:6" x14ac:dyDescent="0.25">
      <c r="C1299" s="47"/>
      <c r="D1299" s="40"/>
      <c r="E1299" s="40">
        <v>-1.7356968754398523</v>
      </c>
      <c r="F1299" s="25">
        <v>0</v>
      </c>
    </row>
    <row r="1300" spans="3:6" x14ac:dyDescent="0.25">
      <c r="C1300" s="47"/>
      <c r="D1300" s="40"/>
      <c r="E1300" s="40">
        <v>-1.72242178457511</v>
      </c>
      <c r="F1300" s="25">
        <v>0</v>
      </c>
    </row>
    <row r="1301" spans="3:6" x14ac:dyDescent="0.25">
      <c r="C1301" s="47"/>
      <c r="D1301" s="40"/>
      <c r="E1301" s="40">
        <v>-1.72242178457511</v>
      </c>
      <c r="F1301" s="25">
        <f>$G$1197</f>
        <v>2</v>
      </c>
    </row>
    <row r="1302" spans="3:6" x14ac:dyDescent="0.25">
      <c r="C1302" s="47"/>
      <c r="D1302" s="40"/>
      <c r="E1302" s="40">
        <v>-1.7091466937103676</v>
      </c>
      <c r="F1302" s="25">
        <f>$G$1197</f>
        <v>2</v>
      </c>
    </row>
    <row r="1303" spans="3:6" x14ac:dyDescent="0.25">
      <c r="C1303" s="47"/>
      <c r="D1303" s="40"/>
      <c r="E1303" s="40">
        <v>-1.7091466937103676</v>
      </c>
      <c r="F1303" s="25">
        <v>0</v>
      </c>
    </row>
    <row r="1304" spans="3:6" x14ac:dyDescent="0.25">
      <c r="C1304" s="47"/>
      <c r="D1304" s="40"/>
      <c r="E1304" s="40">
        <v>-1.6958716028456253</v>
      </c>
      <c r="F1304" s="25">
        <v>0</v>
      </c>
    </row>
    <row r="1305" spans="3:6" x14ac:dyDescent="0.25">
      <c r="C1305" s="47"/>
      <c r="D1305" s="40"/>
      <c r="E1305" s="40">
        <v>-1.6958716028456253</v>
      </c>
      <c r="F1305" s="25">
        <f>$G$1197</f>
        <v>2</v>
      </c>
    </row>
    <row r="1306" spans="3:6" x14ac:dyDescent="0.25">
      <c r="C1306" s="47"/>
      <c r="D1306" s="40"/>
      <c r="E1306" s="40">
        <v>-1.682596511980883</v>
      </c>
      <c r="F1306" s="25">
        <f>$G$1197</f>
        <v>2</v>
      </c>
    </row>
    <row r="1307" spans="3:6" x14ac:dyDescent="0.25">
      <c r="C1307" s="47"/>
      <c r="D1307" s="40"/>
      <c r="E1307" s="40">
        <v>-1.682596511980883</v>
      </c>
      <c r="F1307" s="25">
        <v>0</v>
      </c>
    </row>
    <row r="1308" spans="3:6" x14ac:dyDescent="0.25">
      <c r="C1308" s="47"/>
      <c r="D1308" s="40"/>
      <c r="E1308" s="40">
        <v>-1.6693214211161407</v>
      </c>
      <c r="F1308" s="25">
        <v>0</v>
      </c>
    </row>
    <row r="1309" spans="3:6" x14ac:dyDescent="0.25">
      <c r="C1309" s="47"/>
      <c r="D1309" s="40"/>
      <c r="E1309" s="40">
        <v>-1.6693214211161407</v>
      </c>
      <c r="F1309" s="25">
        <f>$G$1197</f>
        <v>2</v>
      </c>
    </row>
    <row r="1310" spans="3:6" x14ac:dyDescent="0.25">
      <c r="C1310" s="47"/>
      <c r="D1310" s="40"/>
      <c r="E1310" s="40">
        <v>-1.6560463302513984</v>
      </c>
      <c r="F1310" s="25">
        <f>$G$1197</f>
        <v>2</v>
      </c>
    </row>
    <row r="1311" spans="3:6" x14ac:dyDescent="0.25">
      <c r="C1311" s="47"/>
      <c r="D1311" s="40"/>
      <c r="E1311" s="40">
        <v>-1.6560463302513984</v>
      </c>
      <c r="F1311" s="25">
        <v>0</v>
      </c>
    </row>
    <row r="1312" spans="3:6" x14ac:dyDescent="0.25">
      <c r="C1312" s="47"/>
      <c r="D1312" s="40"/>
      <c r="E1312" s="40">
        <v>-1.642771239386656</v>
      </c>
      <c r="F1312" s="25">
        <v>0</v>
      </c>
    </row>
    <row r="1313" spans="3:6" x14ac:dyDescent="0.25">
      <c r="C1313" s="47"/>
      <c r="D1313" s="40"/>
      <c r="E1313" s="40">
        <v>-1.642771239386656</v>
      </c>
      <c r="F1313" s="25">
        <f>$G$1197</f>
        <v>2</v>
      </c>
    </row>
    <row r="1314" spans="3:6" x14ac:dyDescent="0.25">
      <c r="C1314" s="47"/>
      <c r="D1314" s="40"/>
      <c r="E1314" s="40">
        <v>-1.6294961485219137</v>
      </c>
      <c r="F1314" s="25">
        <f>$G$1197</f>
        <v>2</v>
      </c>
    </row>
    <row r="1315" spans="3:6" x14ac:dyDescent="0.25">
      <c r="C1315" s="47"/>
      <c r="D1315" s="40"/>
      <c r="E1315" s="40">
        <v>-1.6294961485219137</v>
      </c>
      <c r="F1315" s="25">
        <v>0</v>
      </c>
    </row>
    <row r="1316" spans="3:6" x14ac:dyDescent="0.25">
      <c r="C1316" s="47"/>
      <c r="D1316" s="40"/>
      <c r="E1316" s="40">
        <v>-1.6162210576571714</v>
      </c>
      <c r="F1316" s="25">
        <v>0</v>
      </c>
    </row>
    <row r="1317" spans="3:6" x14ac:dyDescent="0.25">
      <c r="C1317" s="47"/>
      <c r="D1317" s="40"/>
      <c r="E1317" s="40">
        <v>-1.6162210576571714</v>
      </c>
      <c r="F1317" s="25">
        <f>$G$1197</f>
        <v>2</v>
      </c>
    </row>
    <row r="1318" spans="3:6" x14ac:dyDescent="0.25">
      <c r="C1318" s="47"/>
      <c r="D1318" s="40"/>
      <c r="E1318" s="40">
        <v>-1.6029459667924291</v>
      </c>
      <c r="F1318" s="25">
        <f>$G$1197</f>
        <v>2</v>
      </c>
    </row>
    <row r="1319" spans="3:6" x14ac:dyDescent="0.25">
      <c r="C1319" s="47"/>
      <c r="D1319" s="40"/>
      <c r="E1319" s="40">
        <v>-1.6029459667924291</v>
      </c>
      <c r="F1319" s="25">
        <v>0</v>
      </c>
    </row>
    <row r="1320" spans="3:6" x14ac:dyDescent="0.25">
      <c r="C1320" s="47"/>
      <c r="D1320" s="40"/>
      <c r="E1320" s="40">
        <v>-1.5955709163120169</v>
      </c>
      <c r="F1320" s="25">
        <v>0</v>
      </c>
    </row>
    <row r="1321" spans="3:6" x14ac:dyDescent="0.25">
      <c r="C1321" s="47"/>
      <c r="D1321" s="40"/>
      <c r="E1321" s="40">
        <v>-1.5955709163120169</v>
      </c>
      <c r="F1321" s="25">
        <f>$G$1197</f>
        <v>2</v>
      </c>
    </row>
    <row r="1322" spans="3:6" x14ac:dyDescent="0.25">
      <c r="C1322" s="47"/>
      <c r="D1322" s="40"/>
      <c r="E1322" s="40">
        <v>-1.5955709163120169</v>
      </c>
      <c r="F1322" s="25">
        <f>$G$1197</f>
        <v>2</v>
      </c>
    </row>
    <row r="1323" spans="3:6" x14ac:dyDescent="0.25">
      <c r="C1323" s="47"/>
      <c r="D1323" s="40"/>
      <c r="E1323" s="40">
        <v>-1.5955709163120169</v>
      </c>
      <c r="F1323" s="25">
        <v>0</v>
      </c>
    </row>
    <row r="1324" spans="3:6" x14ac:dyDescent="0.25">
      <c r="C1324" s="47"/>
      <c r="D1324" s="40"/>
      <c r="E1324" s="40">
        <v>-1.5955709163120169</v>
      </c>
      <c r="F1324" s="25">
        <v>0</v>
      </c>
    </row>
    <row r="1325" spans="3:6" x14ac:dyDescent="0.25">
      <c r="C1325" s="47"/>
      <c r="D1325" s="40"/>
      <c r="E1325" s="40">
        <v>-1.5955709163120169</v>
      </c>
      <c r="F1325" s="25">
        <f>$G$1198</f>
        <v>1</v>
      </c>
    </row>
    <row r="1326" spans="3:6" x14ac:dyDescent="0.25">
      <c r="C1326" s="47"/>
      <c r="D1326" s="40"/>
      <c r="E1326" s="40">
        <v>-1.5822958254472745</v>
      </c>
      <c r="F1326" s="25">
        <f>$G$1198</f>
        <v>1</v>
      </c>
    </row>
    <row r="1327" spans="3:6" x14ac:dyDescent="0.25">
      <c r="C1327" s="47"/>
      <c r="D1327" s="40"/>
      <c r="E1327" s="40">
        <v>-1.5822958254472745</v>
      </c>
      <c r="F1327" s="25">
        <v>0</v>
      </c>
    </row>
    <row r="1328" spans="3:6" x14ac:dyDescent="0.25">
      <c r="C1328" s="47"/>
      <c r="D1328" s="40"/>
      <c r="E1328" s="40">
        <v>-1.5690207345825322</v>
      </c>
      <c r="F1328" s="25">
        <v>0</v>
      </c>
    </row>
    <row r="1329" spans="3:6" x14ac:dyDescent="0.25">
      <c r="C1329" s="47"/>
      <c r="D1329" s="40"/>
      <c r="E1329" s="40">
        <v>-1.5690207345825322</v>
      </c>
      <c r="F1329" s="25">
        <f>$G$1198</f>
        <v>1</v>
      </c>
    </row>
    <row r="1330" spans="3:6" x14ac:dyDescent="0.25">
      <c r="C1330" s="47"/>
      <c r="D1330" s="40"/>
      <c r="E1330" s="40">
        <v>-1.5557456437177899</v>
      </c>
      <c r="F1330" s="25">
        <f>$G$1198</f>
        <v>1</v>
      </c>
    </row>
    <row r="1331" spans="3:6" x14ac:dyDescent="0.25">
      <c r="C1331" s="47"/>
      <c r="D1331" s="40"/>
      <c r="E1331" s="40">
        <v>-1.5557456437177899</v>
      </c>
      <c r="F1331" s="25">
        <v>0</v>
      </c>
    </row>
    <row r="1332" spans="3:6" x14ac:dyDescent="0.25">
      <c r="C1332" s="47"/>
      <c r="D1332" s="40"/>
      <c r="E1332" s="40">
        <v>-1.5424705528530476</v>
      </c>
      <c r="F1332" s="25">
        <v>0</v>
      </c>
    </row>
    <row r="1333" spans="3:6" x14ac:dyDescent="0.25">
      <c r="C1333" s="47"/>
      <c r="D1333" s="40"/>
      <c r="E1333" s="40">
        <v>-1.5424705528530476</v>
      </c>
      <c r="F1333" s="25">
        <f>$G$1198</f>
        <v>1</v>
      </c>
    </row>
    <row r="1334" spans="3:6" x14ac:dyDescent="0.25">
      <c r="C1334" s="47"/>
      <c r="D1334" s="40"/>
      <c r="E1334" s="40">
        <v>-1.5291954619883052</v>
      </c>
      <c r="F1334" s="25">
        <f>$G$1198</f>
        <v>1</v>
      </c>
    </row>
    <row r="1335" spans="3:6" x14ac:dyDescent="0.25">
      <c r="C1335" s="47"/>
      <c r="D1335" s="40"/>
      <c r="E1335" s="40">
        <v>-1.5291954619883052</v>
      </c>
      <c r="F1335" s="25">
        <v>0</v>
      </c>
    </row>
    <row r="1336" spans="3:6" x14ac:dyDescent="0.25">
      <c r="C1336" s="47"/>
      <c r="D1336" s="40"/>
      <c r="E1336" s="40">
        <v>-1.5159203711235629</v>
      </c>
      <c r="F1336" s="25">
        <v>0</v>
      </c>
    </row>
    <row r="1337" spans="3:6" x14ac:dyDescent="0.25">
      <c r="C1337" s="47"/>
      <c r="D1337" s="40"/>
      <c r="E1337" s="40">
        <v>-1.5159203711235629</v>
      </c>
      <c r="F1337" s="25">
        <f>$G$1198</f>
        <v>1</v>
      </c>
    </row>
    <row r="1338" spans="3:6" x14ac:dyDescent="0.25">
      <c r="C1338" s="47"/>
      <c r="D1338" s="40"/>
      <c r="E1338" s="40">
        <v>-1.5026452802588206</v>
      </c>
      <c r="F1338" s="25">
        <f>$G$1198</f>
        <v>1</v>
      </c>
    </row>
    <row r="1339" spans="3:6" x14ac:dyDescent="0.25">
      <c r="C1339" s="47"/>
      <c r="D1339" s="40"/>
      <c r="E1339" s="40">
        <v>-1.5026452802588206</v>
      </c>
      <c r="F1339" s="25">
        <v>0</v>
      </c>
    </row>
    <row r="1340" spans="3:6" x14ac:dyDescent="0.25">
      <c r="C1340" s="47"/>
      <c r="D1340" s="40"/>
      <c r="E1340" s="40">
        <v>-1.4893701893940783</v>
      </c>
      <c r="F1340" s="25">
        <v>0</v>
      </c>
    </row>
    <row r="1341" spans="3:6" x14ac:dyDescent="0.25">
      <c r="C1341" s="47"/>
      <c r="D1341" s="40"/>
      <c r="E1341" s="40">
        <v>-1.4893701893940783</v>
      </c>
      <c r="F1341" s="25">
        <f>$G$1198</f>
        <v>1</v>
      </c>
    </row>
    <row r="1342" spans="3:6" x14ac:dyDescent="0.25">
      <c r="C1342" s="47"/>
      <c r="D1342" s="40"/>
      <c r="E1342" s="40">
        <v>-1.476095098529336</v>
      </c>
      <c r="F1342" s="25">
        <f>$G$1198</f>
        <v>1</v>
      </c>
    </row>
    <row r="1343" spans="3:6" x14ac:dyDescent="0.25">
      <c r="C1343" s="47"/>
      <c r="D1343" s="40"/>
      <c r="E1343" s="40">
        <v>-1.476095098529336</v>
      </c>
      <c r="F1343" s="25">
        <v>0</v>
      </c>
    </row>
    <row r="1344" spans="3:6" x14ac:dyDescent="0.25">
      <c r="C1344" s="47"/>
      <c r="D1344" s="40"/>
      <c r="E1344" s="40">
        <v>-1.4628200076645936</v>
      </c>
      <c r="F1344" s="25">
        <v>0</v>
      </c>
    </row>
    <row r="1345" spans="3:6" x14ac:dyDescent="0.25">
      <c r="C1345" s="47"/>
      <c r="D1345" s="40"/>
      <c r="E1345" s="40">
        <v>-1.4628200076645936</v>
      </c>
      <c r="F1345" s="25">
        <f>$G$1198</f>
        <v>1</v>
      </c>
    </row>
    <row r="1346" spans="3:6" x14ac:dyDescent="0.25">
      <c r="C1346" s="47"/>
      <c r="D1346" s="40"/>
      <c r="E1346" s="40">
        <v>-1.4495449167998513</v>
      </c>
      <c r="F1346" s="25">
        <f>$G$1198</f>
        <v>1</v>
      </c>
    </row>
    <row r="1347" spans="3:6" x14ac:dyDescent="0.25">
      <c r="C1347" s="47"/>
      <c r="D1347" s="40"/>
      <c r="E1347" s="40">
        <v>-1.4495449167998513</v>
      </c>
      <c r="F1347" s="25">
        <v>0</v>
      </c>
    </row>
    <row r="1348" spans="3:6" x14ac:dyDescent="0.25">
      <c r="C1348" s="47"/>
      <c r="D1348" s="40"/>
      <c r="E1348" s="40">
        <v>-1.436269825935109</v>
      </c>
      <c r="F1348" s="25">
        <v>0</v>
      </c>
    </row>
    <row r="1349" spans="3:6" x14ac:dyDescent="0.25">
      <c r="C1349" s="47"/>
      <c r="D1349" s="40"/>
      <c r="E1349" s="40">
        <v>-1.436269825935109</v>
      </c>
      <c r="F1349" s="25">
        <f>$G$1198</f>
        <v>1</v>
      </c>
    </row>
    <row r="1350" spans="3:6" x14ac:dyDescent="0.25">
      <c r="C1350" s="47"/>
      <c r="D1350" s="40"/>
      <c r="E1350" s="40">
        <v>-1.4229947350703667</v>
      </c>
      <c r="F1350" s="25">
        <f>$G$1198</f>
        <v>1</v>
      </c>
    </row>
    <row r="1351" spans="3:6" x14ac:dyDescent="0.25">
      <c r="C1351" s="47"/>
      <c r="D1351" s="40"/>
      <c r="E1351" s="40">
        <v>-1.4229947350703667</v>
      </c>
      <c r="F1351" s="25">
        <v>0</v>
      </c>
    </row>
    <row r="1352" spans="3:6" x14ac:dyDescent="0.25">
      <c r="C1352" s="47"/>
      <c r="D1352" s="40"/>
      <c r="E1352" s="40">
        <v>-1.4097196442056243</v>
      </c>
      <c r="F1352" s="25">
        <v>0</v>
      </c>
    </row>
    <row r="1353" spans="3:6" x14ac:dyDescent="0.25">
      <c r="C1353" s="47"/>
      <c r="D1353" s="40"/>
      <c r="E1353" s="40">
        <v>-1.4097196442056243</v>
      </c>
      <c r="F1353" s="25">
        <f>$G$1198</f>
        <v>1</v>
      </c>
    </row>
    <row r="1354" spans="3:6" x14ac:dyDescent="0.25">
      <c r="C1354" s="47"/>
      <c r="D1354" s="40"/>
      <c r="E1354" s="40">
        <v>-1.396444553340882</v>
      </c>
      <c r="F1354" s="25">
        <f>$G$1198</f>
        <v>1</v>
      </c>
    </row>
    <row r="1355" spans="3:6" x14ac:dyDescent="0.25">
      <c r="C1355" s="47"/>
      <c r="D1355" s="40"/>
      <c r="E1355" s="40">
        <v>-1.396444553340882</v>
      </c>
      <c r="F1355" s="25">
        <v>0</v>
      </c>
    </row>
    <row r="1356" spans="3:6" x14ac:dyDescent="0.25">
      <c r="C1356" s="47"/>
      <c r="D1356" s="40"/>
      <c r="E1356" s="40">
        <v>-1.3831694624761397</v>
      </c>
      <c r="F1356" s="25">
        <v>0</v>
      </c>
    </row>
    <row r="1357" spans="3:6" x14ac:dyDescent="0.25">
      <c r="C1357" s="47"/>
      <c r="D1357" s="40"/>
      <c r="E1357" s="40">
        <v>-1.3831694624761397</v>
      </c>
      <c r="F1357" s="25">
        <f>$G$1198</f>
        <v>1</v>
      </c>
    </row>
    <row r="1358" spans="3:6" x14ac:dyDescent="0.25">
      <c r="C1358" s="47"/>
      <c r="D1358" s="40"/>
      <c r="E1358" s="40">
        <v>-1.3698943716113974</v>
      </c>
      <c r="F1358" s="25">
        <f>$G$1198</f>
        <v>1</v>
      </c>
    </row>
    <row r="1359" spans="3:6" x14ac:dyDescent="0.25">
      <c r="C1359" s="47"/>
      <c r="D1359" s="40"/>
      <c r="E1359" s="40">
        <v>-1.3698943716113974</v>
      </c>
      <c r="F1359" s="25">
        <v>0</v>
      </c>
    </row>
    <row r="1360" spans="3:6" x14ac:dyDescent="0.25">
      <c r="C1360" s="47"/>
      <c r="D1360" s="40"/>
      <c r="E1360" s="40">
        <v>-1.3566192807466551</v>
      </c>
      <c r="F1360" s="25">
        <v>0</v>
      </c>
    </row>
    <row r="1361" spans="3:6" x14ac:dyDescent="0.25">
      <c r="C1361" s="47"/>
      <c r="D1361" s="40"/>
      <c r="E1361" s="40">
        <v>-1.3566192807466551</v>
      </c>
      <c r="F1361" s="25">
        <f>$G$1198</f>
        <v>1</v>
      </c>
    </row>
    <row r="1362" spans="3:6" x14ac:dyDescent="0.25">
      <c r="C1362" s="47"/>
      <c r="D1362" s="40"/>
      <c r="E1362" s="40">
        <v>-1.3433441898819127</v>
      </c>
      <c r="F1362" s="25">
        <f>$G$1198</f>
        <v>1</v>
      </c>
    </row>
    <row r="1363" spans="3:6" x14ac:dyDescent="0.25">
      <c r="C1363" s="47"/>
      <c r="D1363" s="40"/>
      <c r="E1363" s="40">
        <v>-1.3433441898819127</v>
      </c>
      <c r="F1363" s="25">
        <v>0</v>
      </c>
    </row>
    <row r="1364" spans="3:6" x14ac:dyDescent="0.25">
      <c r="C1364" s="47"/>
      <c r="D1364" s="40"/>
      <c r="E1364" s="40">
        <v>-1.3300690990171706</v>
      </c>
      <c r="F1364" s="25">
        <v>0</v>
      </c>
    </row>
    <row r="1365" spans="3:6" x14ac:dyDescent="0.25">
      <c r="C1365" s="47"/>
      <c r="D1365" s="40"/>
      <c r="E1365" s="40">
        <v>-1.3300690990171706</v>
      </c>
      <c r="F1365" s="25">
        <f>$G$1198</f>
        <v>1</v>
      </c>
    </row>
    <row r="1366" spans="3:6" x14ac:dyDescent="0.25">
      <c r="C1366" s="47"/>
      <c r="D1366" s="40"/>
      <c r="E1366" s="40">
        <v>-1.3167940081524283</v>
      </c>
      <c r="F1366" s="25">
        <f>$G$1198</f>
        <v>1</v>
      </c>
    </row>
    <row r="1367" spans="3:6" x14ac:dyDescent="0.25">
      <c r="C1367" s="47"/>
      <c r="D1367" s="40"/>
      <c r="E1367" s="40">
        <v>-1.3167940081524283</v>
      </c>
      <c r="F1367" s="25">
        <v>0</v>
      </c>
    </row>
    <row r="1368" spans="3:6" x14ac:dyDescent="0.25">
      <c r="C1368" s="47"/>
      <c r="D1368" s="40"/>
      <c r="E1368" s="40">
        <v>-1.303518917287686</v>
      </c>
      <c r="F1368" s="25">
        <v>0</v>
      </c>
    </row>
    <row r="1369" spans="3:6" x14ac:dyDescent="0.25">
      <c r="C1369" s="47"/>
      <c r="D1369" s="40"/>
      <c r="E1369" s="40">
        <v>-1.303518917287686</v>
      </c>
      <c r="F1369" s="25">
        <f>$G$1198</f>
        <v>1</v>
      </c>
    </row>
    <row r="1370" spans="3:6" x14ac:dyDescent="0.25">
      <c r="C1370" s="47"/>
      <c r="D1370" s="40"/>
      <c r="E1370" s="40">
        <v>-1.2902438264229437</v>
      </c>
      <c r="F1370" s="25">
        <f>$G$1198</f>
        <v>1</v>
      </c>
    </row>
    <row r="1371" spans="3:6" x14ac:dyDescent="0.25">
      <c r="C1371" s="47"/>
      <c r="D1371" s="40"/>
      <c r="E1371" s="40">
        <v>-1.2902438264229437</v>
      </c>
      <c r="F1371" s="25">
        <v>0</v>
      </c>
    </row>
    <row r="1372" spans="3:6" x14ac:dyDescent="0.25">
      <c r="C1372" s="47"/>
      <c r="D1372" s="40"/>
      <c r="E1372" s="40">
        <v>-1.2769687355582013</v>
      </c>
      <c r="F1372" s="25">
        <v>0</v>
      </c>
    </row>
    <row r="1373" spans="3:6" x14ac:dyDescent="0.25">
      <c r="C1373" s="47"/>
      <c r="D1373" s="40"/>
      <c r="E1373" s="40">
        <v>-1.2769687355582013</v>
      </c>
      <c r="F1373" s="25">
        <f>$G$1198</f>
        <v>1</v>
      </c>
    </row>
    <row r="1374" spans="3:6" x14ac:dyDescent="0.25">
      <c r="C1374" s="47"/>
      <c r="D1374" s="40"/>
      <c r="E1374" s="40">
        <v>-1.263693644693459</v>
      </c>
      <c r="F1374" s="25">
        <f>$G$1198</f>
        <v>1</v>
      </c>
    </row>
    <row r="1375" spans="3:6" x14ac:dyDescent="0.25">
      <c r="C1375" s="47"/>
      <c r="D1375" s="40"/>
      <c r="E1375" s="40">
        <v>-1.263693644693459</v>
      </c>
      <c r="F1375" s="25">
        <v>0</v>
      </c>
    </row>
    <row r="1376" spans="3:6" x14ac:dyDescent="0.25">
      <c r="C1376" s="47"/>
      <c r="D1376" s="40"/>
      <c r="E1376" s="40">
        <v>-1.2504185538287167</v>
      </c>
      <c r="F1376" s="25">
        <v>0</v>
      </c>
    </row>
    <row r="1377" spans="3:6" x14ac:dyDescent="0.25">
      <c r="C1377" s="47"/>
      <c r="D1377" s="40"/>
      <c r="E1377" s="40">
        <v>-1.2504185538287167</v>
      </c>
      <c r="F1377" s="25">
        <f>$G$1198</f>
        <v>1</v>
      </c>
    </row>
    <row r="1378" spans="3:6" x14ac:dyDescent="0.25">
      <c r="C1378" s="47"/>
      <c r="D1378" s="40"/>
      <c r="E1378" s="40">
        <v>-1.2371434629639744</v>
      </c>
      <c r="F1378" s="25">
        <f>$G$1198</f>
        <v>1</v>
      </c>
    </row>
    <row r="1379" spans="3:6" x14ac:dyDescent="0.25">
      <c r="C1379" s="47"/>
      <c r="D1379" s="40"/>
      <c r="E1379" s="40">
        <v>-1.2371434629639744</v>
      </c>
      <c r="F1379" s="25">
        <v>0</v>
      </c>
    </row>
    <row r="1380" spans="3:6" x14ac:dyDescent="0.25">
      <c r="C1380" s="47"/>
      <c r="D1380" s="40"/>
      <c r="E1380" s="40">
        <v>-1.223868372099232</v>
      </c>
      <c r="F1380" s="25">
        <v>0</v>
      </c>
    </row>
    <row r="1381" spans="3:6" x14ac:dyDescent="0.25">
      <c r="C1381" s="47"/>
      <c r="D1381" s="40"/>
      <c r="E1381" s="40">
        <v>-1.223868372099232</v>
      </c>
      <c r="F1381" s="25">
        <f>$G$1198</f>
        <v>1</v>
      </c>
    </row>
    <row r="1382" spans="3:6" x14ac:dyDescent="0.25">
      <c r="C1382" s="47"/>
      <c r="D1382" s="40"/>
      <c r="E1382" s="40">
        <v>-1.2105932812344897</v>
      </c>
      <c r="F1382" s="25">
        <f>$G$1198</f>
        <v>1</v>
      </c>
    </row>
    <row r="1383" spans="3:6" x14ac:dyDescent="0.25">
      <c r="C1383" s="47"/>
      <c r="D1383" s="40"/>
      <c r="E1383" s="40">
        <v>-1.2105932812344897</v>
      </c>
      <c r="F1383" s="25">
        <v>0</v>
      </c>
    </row>
    <row r="1384" spans="3:6" x14ac:dyDescent="0.25">
      <c r="C1384" s="47"/>
      <c r="D1384" s="40"/>
      <c r="E1384" s="40">
        <v>-1.1973181903697474</v>
      </c>
      <c r="F1384" s="25">
        <v>0</v>
      </c>
    </row>
    <row r="1385" spans="3:6" x14ac:dyDescent="0.25">
      <c r="C1385" s="47"/>
      <c r="D1385" s="40"/>
      <c r="E1385" s="40">
        <v>-1.1973181903697474</v>
      </c>
      <c r="F1385" s="25">
        <f>$G$1198</f>
        <v>1</v>
      </c>
    </row>
    <row r="1386" spans="3:6" x14ac:dyDescent="0.25">
      <c r="C1386" s="47"/>
      <c r="D1386" s="40"/>
      <c r="E1386" s="40">
        <v>-1.1840430995050051</v>
      </c>
      <c r="F1386" s="25">
        <f>$G$1198</f>
        <v>1</v>
      </c>
    </row>
    <row r="1387" spans="3:6" x14ac:dyDescent="0.25">
      <c r="C1387" s="47"/>
      <c r="D1387" s="40"/>
      <c r="E1387" s="40">
        <v>-1.1840430995050051</v>
      </c>
      <c r="F1387" s="25">
        <v>0</v>
      </c>
    </row>
    <row r="1388" spans="3:6" x14ac:dyDescent="0.25">
      <c r="C1388" s="47"/>
      <c r="D1388" s="40"/>
      <c r="E1388" s="40">
        <v>-1.1707680086402628</v>
      </c>
      <c r="F1388" s="25">
        <v>0</v>
      </c>
    </row>
    <row r="1389" spans="3:6" x14ac:dyDescent="0.25">
      <c r="C1389" s="47"/>
      <c r="D1389" s="40"/>
      <c r="E1389" s="40">
        <v>-1.1707680086402628</v>
      </c>
      <c r="F1389" s="25">
        <f>$G$1198</f>
        <v>1</v>
      </c>
    </row>
    <row r="1390" spans="3:6" x14ac:dyDescent="0.25">
      <c r="C1390" s="47"/>
      <c r="D1390" s="40"/>
      <c r="E1390" s="40">
        <v>-1.1574929177755204</v>
      </c>
      <c r="F1390" s="25">
        <f>$G$1198</f>
        <v>1</v>
      </c>
    </row>
    <row r="1391" spans="3:6" x14ac:dyDescent="0.25">
      <c r="C1391" s="47"/>
      <c r="D1391" s="40"/>
      <c r="E1391" s="40">
        <v>-1.1574929177755204</v>
      </c>
      <c r="F1391" s="25">
        <v>0</v>
      </c>
    </row>
    <row r="1392" spans="3:6" x14ac:dyDescent="0.25">
      <c r="C1392" s="47"/>
      <c r="D1392" s="40"/>
      <c r="E1392" s="40">
        <v>-1.1442178269107781</v>
      </c>
      <c r="F1392" s="25">
        <v>0</v>
      </c>
    </row>
    <row r="1393" spans="3:6" x14ac:dyDescent="0.25">
      <c r="C1393" s="47"/>
      <c r="D1393" s="40"/>
      <c r="E1393" s="40">
        <v>-1.1442178269107781</v>
      </c>
      <c r="F1393" s="25">
        <f>$G$1198</f>
        <v>1</v>
      </c>
    </row>
    <row r="1394" spans="3:6" x14ac:dyDescent="0.25">
      <c r="C1394" s="47"/>
      <c r="D1394" s="40"/>
      <c r="E1394" s="40">
        <v>-1.1309427360460358</v>
      </c>
      <c r="F1394" s="25">
        <f>$G$1198</f>
        <v>1</v>
      </c>
    </row>
    <row r="1395" spans="3:6" x14ac:dyDescent="0.25">
      <c r="C1395" s="47"/>
      <c r="D1395" s="40"/>
      <c r="E1395" s="40">
        <v>-1.1309427360460358</v>
      </c>
      <c r="F1395" s="25">
        <v>0</v>
      </c>
    </row>
    <row r="1396" spans="3:6" x14ac:dyDescent="0.25">
      <c r="C1396" s="47"/>
      <c r="D1396" s="40"/>
      <c r="E1396" s="40">
        <v>-1.1176676451812935</v>
      </c>
      <c r="F1396" s="25">
        <v>0</v>
      </c>
    </row>
    <row r="1397" spans="3:6" x14ac:dyDescent="0.25">
      <c r="C1397" s="47"/>
      <c r="D1397" s="40"/>
      <c r="E1397" s="40">
        <v>-1.1176676451812935</v>
      </c>
      <c r="F1397" s="25">
        <f>$G$1198</f>
        <v>1</v>
      </c>
    </row>
    <row r="1398" spans="3:6" x14ac:dyDescent="0.25">
      <c r="C1398" s="47"/>
      <c r="D1398" s="40"/>
      <c r="E1398" s="40">
        <v>-1.1043925543165511</v>
      </c>
      <c r="F1398" s="25">
        <f>$G$1198</f>
        <v>1</v>
      </c>
    </row>
    <row r="1399" spans="3:6" x14ac:dyDescent="0.25">
      <c r="C1399" s="47"/>
      <c r="D1399" s="40"/>
      <c r="E1399" s="40">
        <v>-1.1043925543165511</v>
      </c>
      <c r="F1399" s="25">
        <v>0</v>
      </c>
    </row>
    <row r="1400" spans="3:6" x14ac:dyDescent="0.25">
      <c r="C1400" s="47"/>
      <c r="D1400" s="40"/>
      <c r="E1400" s="40">
        <v>-1.0911174634518088</v>
      </c>
      <c r="F1400" s="25">
        <v>0</v>
      </c>
    </row>
    <row r="1401" spans="3:6" x14ac:dyDescent="0.25">
      <c r="C1401" s="47"/>
      <c r="D1401" s="40"/>
      <c r="E1401" s="40">
        <v>-1.0911174634518088</v>
      </c>
      <c r="F1401" s="25">
        <f>$G$1198</f>
        <v>1</v>
      </c>
    </row>
    <row r="1402" spans="3:6" x14ac:dyDescent="0.25">
      <c r="C1402" s="47"/>
      <c r="D1402" s="40"/>
      <c r="E1402" s="40">
        <v>-1.0778423725870665</v>
      </c>
      <c r="F1402" s="25">
        <f>$G$1198</f>
        <v>1</v>
      </c>
    </row>
    <row r="1403" spans="3:6" x14ac:dyDescent="0.25">
      <c r="C1403" s="47"/>
      <c r="D1403" s="40"/>
      <c r="E1403" s="40">
        <v>-1.0778423725870665</v>
      </c>
      <c r="F1403" s="25">
        <v>0</v>
      </c>
    </row>
    <row r="1404" spans="3:6" x14ac:dyDescent="0.25">
      <c r="C1404" s="47"/>
      <c r="D1404" s="40"/>
      <c r="E1404" s="40">
        <v>-1.0645672817223242</v>
      </c>
      <c r="F1404" s="25">
        <v>0</v>
      </c>
    </row>
    <row r="1405" spans="3:6" x14ac:dyDescent="0.25">
      <c r="C1405" s="47"/>
      <c r="D1405" s="40"/>
      <c r="E1405" s="40">
        <v>-1.0645672817223242</v>
      </c>
      <c r="F1405" s="25">
        <f>$G$1198</f>
        <v>1</v>
      </c>
    </row>
    <row r="1406" spans="3:6" x14ac:dyDescent="0.25">
      <c r="C1406" s="47"/>
      <c r="D1406" s="40"/>
      <c r="E1406" s="40">
        <v>-1.0512921908575819</v>
      </c>
      <c r="F1406" s="25">
        <f>$G$1198</f>
        <v>1</v>
      </c>
    </row>
    <row r="1407" spans="3:6" x14ac:dyDescent="0.25">
      <c r="C1407" s="47"/>
      <c r="D1407" s="40"/>
      <c r="E1407" s="40">
        <v>-1.0512921908575819</v>
      </c>
      <c r="F1407" s="25">
        <v>0</v>
      </c>
    </row>
    <row r="1408" spans="3:6" x14ac:dyDescent="0.25">
      <c r="C1408" s="47"/>
      <c r="D1408" s="40"/>
      <c r="E1408" s="40">
        <v>-1.0380170999928395</v>
      </c>
      <c r="F1408" s="25">
        <v>0</v>
      </c>
    </row>
    <row r="1409" spans="3:6" x14ac:dyDescent="0.25">
      <c r="C1409" s="47"/>
      <c r="D1409" s="40"/>
      <c r="E1409" s="40">
        <v>-1.0380170999928395</v>
      </c>
      <c r="F1409" s="25">
        <f>$G$1198</f>
        <v>1</v>
      </c>
    </row>
    <row r="1410" spans="3:6" x14ac:dyDescent="0.25">
      <c r="C1410" s="47"/>
      <c r="D1410" s="40"/>
      <c r="E1410" s="40">
        <v>-1.0247420091280972</v>
      </c>
      <c r="F1410" s="25">
        <f>$G$1198</f>
        <v>1</v>
      </c>
    </row>
    <row r="1411" spans="3:6" x14ac:dyDescent="0.25">
      <c r="C1411" s="47"/>
      <c r="D1411" s="40"/>
      <c r="E1411" s="40">
        <v>-1.0247420091280972</v>
      </c>
      <c r="F1411" s="25">
        <v>0</v>
      </c>
    </row>
    <row r="1412" spans="3:6" x14ac:dyDescent="0.25">
      <c r="C1412" s="47"/>
      <c r="D1412" s="40"/>
      <c r="E1412" s="40">
        <v>-1.0114669182633549</v>
      </c>
      <c r="F1412" s="25">
        <v>0</v>
      </c>
    </row>
    <row r="1413" spans="3:6" x14ac:dyDescent="0.25">
      <c r="C1413" s="47"/>
      <c r="D1413" s="40"/>
      <c r="E1413" s="40">
        <v>-1.0114669182633549</v>
      </c>
      <c r="F1413" s="25">
        <f>$G$1198</f>
        <v>1</v>
      </c>
    </row>
    <row r="1414" spans="3:6" x14ac:dyDescent="0.25">
      <c r="C1414" s="47"/>
      <c r="D1414" s="40"/>
      <c r="E1414" s="40">
        <v>-0.99819182739861267</v>
      </c>
      <c r="F1414" s="25">
        <f>$G$1198</f>
        <v>1</v>
      </c>
    </row>
    <row r="1415" spans="3:6" x14ac:dyDescent="0.25">
      <c r="C1415" s="47"/>
      <c r="D1415" s="40"/>
      <c r="E1415" s="40">
        <v>-0.99819182739861267</v>
      </c>
      <c r="F1415" s="25">
        <v>0</v>
      </c>
    </row>
    <row r="1416" spans="3:6" x14ac:dyDescent="0.25">
      <c r="C1416" s="47"/>
      <c r="D1416" s="40"/>
      <c r="E1416" s="40">
        <v>-0.98491673653387035</v>
      </c>
      <c r="F1416" s="25">
        <v>0</v>
      </c>
    </row>
    <row r="1417" spans="3:6" x14ac:dyDescent="0.25">
      <c r="C1417" s="47"/>
      <c r="D1417" s="40"/>
      <c r="E1417" s="40">
        <v>-0.98491673653387035</v>
      </c>
      <c r="F1417" s="25">
        <f>$G$1198</f>
        <v>1</v>
      </c>
    </row>
    <row r="1418" spans="3:6" x14ac:dyDescent="0.25">
      <c r="C1418" s="47"/>
      <c r="D1418" s="40"/>
      <c r="E1418" s="40">
        <v>-0.97164164566912803</v>
      </c>
      <c r="F1418" s="25">
        <f>$G$1198</f>
        <v>1</v>
      </c>
    </row>
    <row r="1419" spans="3:6" x14ac:dyDescent="0.25">
      <c r="C1419" s="47"/>
      <c r="D1419" s="40"/>
      <c r="E1419" s="40">
        <v>-0.97164164566912803</v>
      </c>
      <c r="F1419" s="25">
        <v>0</v>
      </c>
    </row>
    <row r="1420" spans="3:6" x14ac:dyDescent="0.25">
      <c r="C1420" s="47"/>
      <c r="D1420" s="40"/>
      <c r="E1420" s="40">
        <v>-0.95836655480438571</v>
      </c>
      <c r="F1420" s="25">
        <v>0</v>
      </c>
    </row>
    <row r="1421" spans="3:6" x14ac:dyDescent="0.25">
      <c r="C1421" s="47"/>
      <c r="D1421" s="40"/>
      <c r="E1421" s="40">
        <v>-0.95836655480438571</v>
      </c>
      <c r="F1421" s="25">
        <f>$G$1198</f>
        <v>1</v>
      </c>
    </row>
    <row r="1422" spans="3:6" x14ac:dyDescent="0.25">
      <c r="C1422" s="47"/>
      <c r="D1422" s="40"/>
      <c r="E1422" s="40">
        <v>-0.94509146393964338</v>
      </c>
      <c r="F1422" s="25">
        <f>$G$1198</f>
        <v>1</v>
      </c>
    </row>
    <row r="1423" spans="3:6" x14ac:dyDescent="0.25">
      <c r="C1423" s="47"/>
      <c r="D1423" s="40"/>
      <c r="E1423" s="40">
        <v>-0.94509146393964338</v>
      </c>
      <c r="F1423" s="25">
        <v>0</v>
      </c>
    </row>
    <row r="1424" spans="3:6" x14ac:dyDescent="0.25">
      <c r="C1424" s="47"/>
      <c r="D1424" s="40"/>
      <c r="E1424" s="40">
        <v>-0.93181637307490106</v>
      </c>
      <c r="F1424" s="25">
        <v>0</v>
      </c>
    </row>
    <row r="1425" spans="3:6" x14ac:dyDescent="0.25">
      <c r="C1425" s="47"/>
      <c r="D1425" s="40"/>
      <c r="E1425" s="40">
        <v>-0.93181637307490106</v>
      </c>
      <c r="F1425" s="25">
        <f>$G$1198</f>
        <v>1</v>
      </c>
    </row>
    <row r="1426" spans="3:6" x14ac:dyDescent="0.25">
      <c r="C1426" s="47"/>
      <c r="D1426" s="40"/>
      <c r="E1426" s="40">
        <v>-0.91854128221015874</v>
      </c>
      <c r="F1426" s="25">
        <f>$G$1198</f>
        <v>1</v>
      </c>
    </row>
    <row r="1427" spans="3:6" x14ac:dyDescent="0.25">
      <c r="C1427" s="47"/>
      <c r="D1427" s="40"/>
      <c r="E1427" s="40">
        <v>-0.91854128221015874</v>
      </c>
      <c r="F1427" s="25">
        <v>0</v>
      </c>
    </row>
    <row r="1428" spans="3:6" x14ac:dyDescent="0.25">
      <c r="C1428" s="47"/>
      <c r="D1428" s="40"/>
      <c r="E1428" s="40">
        <v>-0.90526619134541653</v>
      </c>
      <c r="F1428" s="25">
        <v>0</v>
      </c>
    </row>
    <row r="1429" spans="3:6" x14ac:dyDescent="0.25">
      <c r="C1429" s="47"/>
      <c r="D1429" s="40"/>
      <c r="E1429" s="40">
        <v>-0.90526619134541653</v>
      </c>
      <c r="F1429" s="25">
        <f>$G$1198</f>
        <v>1</v>
      </c>
    </row>
    <row r="1430" spans="3:6" x14ac:dyDescent="0.25">
      <c r="C1430" s="47"/>
      <c r="D1430" s="40"/>
      <c r="E1430" s="40">
        <v>-0.8919911004806742</v>
      </c>
      <c r="F1430" s="25">
        <f>$G$1198</f>
        <v>1</v>
      </c>
    </row>
    <row r="1431" spans="3:6" x14ac:dyDescent="0.25">
      <c r="C1431" s="47"/>
      <c r="D1431" s="40"/>
      <c r="E1431" s="40">
        <v>-0.8919911004806742</v>
      </c>
      <c r="F1431" s="25">
        <v>0</v>
      </c>
    </row>
    <row r="1432" spans="3:6" x14ac:dyDescent="0.25">
      <c r="C1432" s="47"/>
      <c r="D1432" s="40"/>
      <c r="E1432" s="40">
        <v>-0.87871600961593188</v>
      </c>
      <c r="F1432" s="25">
        <v>0</v>
      </c>
    </row>
    <row r="1433" spans="3:6" x14ac:dyDescent="0.25">
      <c r="C1433" s="47"/>
      <c r="D1433" s="40"/>
      <c r="E1433" s="40">
        <v>-0.87871600961593188</v>
      </c>
      <c r="F1433" s="25">
        <f>$G$1198</f>
        <v>1</v>
      </c>
    </row>
    <row r="1434" spans="3:6" x14ac:dyDescent="0.25">
      <c r="C1434" s="47"/>
      <c r="D1434" s="40"/>
      <c r="E1434" s="40">
        <v>-0.86544091875118956</v>
      </c>
      <c r="F1434" s="25">
        <f>$G$1198</f>
        <v>1</v>
      </c>
    </row>
    <row r="1435" spans="3:6" x14ac:dyDescent="0.25">
      <c r="C1435" s="47"/>
      <c r="D1435" s="40"/>
      <c r="E1435" s="40">
        <v>-0.86544091875118956</v>
      </c>
      <c r="F1435" s="25">
        <v>0</v>
      </c>
    </row>
    <row r="1436" spans="3:6" x14ac:dyDescent="0.25">
      <c r="C1436" s="47"/>
      <c r="D1436" s="40"/>
      <c r="E1436" s="40">
        <v>-0.85806586827077713</v>
      </c>
      <c r="F1436" s="25">
        <v>0</v>
      </c>
    </row>
    <row r="1437" spans="3:6" x14ac:dyDescent="0.25">
      <c r="C1437" s="47"/>
      <c r="D1437" s="40"/>
      <c r="E1437" s="40">
        <v>-0.85806586827077713</v>
      </c>
      <c r="F1437" s="25">
        <f>$G$1198</f>
        <v>1</v>
      </c>
    </row>
    <row r="1438" spans="3:6" x14ac:dyDescent="0.25">
      <c r="C1438" s="47"/>
      <c r="D1438" s="40"/>
      <c r="E1438" s="40">
        <v>-0.85806586827077713</v>
      </c>
      <c r="F1438" s="25">
        <f>$G$1198</f>
        <v>1</v>
      </c>
    </row>
    <row r="1439" spans="3:6" x14ac:dyDescent="0.25">
      <c r="C1439" s="47"/>
      <c r="D1439" s="40"/>
      <c r="E1439" s="40">
        <v>-0.85806586827077713</v>
      </c>
      <c r="F1439" s="25">
        <v>0</v>
      </c>
    </row>
    <row r="1440" spans="3:6" x14ac:dyDescent="0.25">
      <c r="C1440" s="47"/>
      <c r="D1440" s="40"/>
      <c r="E1440" s="40">
        <v>-0.85806586827077713</v>
      </c>
      <c r="F1440" s="25">
        <v>0</v>
      </c>
    </row>
    <row r="1441" spans="3:6" x14ac:dyDescent="0.25">
      <c r="C1441" s="47"/>
      <c r="D1441" s="40"/>
      <c r="E1441" s="40">
        <v>-0.85806586827077713</v>
      </c>
      <c r="F1441" s="25">
        <f>$G$1199</f>
        <v>37</v>
      </c>
    </row>
    <row r="1442" spans="3:6" x14ac:dyDescent="0.25">
      <c r="C1442" s="47"/>
      <c r="D1442" s="40"/>
      <c r="E1442" s="40">
        <v>-0.84479077740603492</v>
      </c>
      <c r="F1442" s="25">
        <f>$G$1199</f>
        <v>37</v>
      </c>
    </row>
    <row r="1443" spans="3:6" x14ac:dyDescent="0.25">
      <c r="C1443" s="47"/>
      <c r="D1443" s="40"/>
      <c r="E1443" s="40">
        <v>-0.84479077740603492</v>
      </c>
      <c r="F1443" s="25">
        <v>0</v>
      </c>
    </row>
    <row r="1444" spans="3:6" x14ac:dyDescent="0.25">
      <c r="C1444" s="47"/>
      <c r="D1444" s="40"/>
      <c r="E1444" s="40">
        <v>-0.8315156865412926</v>
      </c>
      <c r="F1444" s="25">
        <v>0</v>
      </c>
    </row>
    <row r="1445" spans="3:6" x14ac:dyDescent="0.25">
      <c r="C1445" s="47"/>
      <c r="D1445" s="40"/>
      <c r="E1445" s="40">
        <v>-0.8315156865412926</v>
      </c>
      <c r="F1445" s="25">
        <f>$G$1199</f>
        <v>37</v>
      </c>
    </row>
    <row r="1446" spans="3:6" x14ac:dyDescent="0.25">
      <c r="C1446" s="47"/>
      <c r="D1446" s="40"/>
      <c r="E1446" s="40">
        <v>-0.81824059567655028</v>
      </c>
      <c r="F1446" s="25">
        <f>$G$1199</f>
        <v>37</v>
      </c>
    </row>
    <row r="1447" spans="3:6" x14ac:dyDescent="0.25">
      <c r="C1447" s="47"/>
      <c r="D1447" s="40"/>
      <c r="E1447" s="40">
        <v>-0.81824059567655028</v>
      </c>
      <c r="F1447" s="25">
        <v>0</v>
      </c>
    </row>
    <row r="1448" spans="3:6" x14ac:dyDescent="0.25">
      <c r="C1448" s="47"/>
      <c r="D1448" s="40"/>
      <c r="E1448" s="40">
        <v>-0.80496550481180795</v>
      </c>
      <c r="F1448" s="25">
        <v>0</v>
      </c>
    </row>
    <row r="1449" spans="3:6" x14ac:dyDescent="0.25">
      <c r="C1449" s="47"/>
      <c r="D1449" s="40"/>
      <c r="E1449" s="40">
        <v>-0.80496550481180795</v>
      </c>
      <c r="F1449" s="25">
        <f>$G$1199</f>
        <v>37</v>
      </c>
    </row>
    <row r="1450" spans="3:6" x14ac:dyDescent="0.25">
      <c r="C1450" s="47"/>
      <c r="D1450" s="40"/>
      <c r="E1450" s="40">
        <v>-0.79169041394706563</v>
      </c>
      <c r="F1450" s="25">
        <f>$G$1199</f>
        <v>37</v>
      </c>
    </row>
    <row r="1451" spans="3:6" x14ac:dyDescent="0.25">
      <c r="C1451" s="47"/>
      <c r="D1451" s="40"/>
      <c r="E1451" s="40">
        <v>-0.79169041394706563</v>
      </c>
      <c r="F1451" s="25">
        <v>0</v>
      </c>
    </row>
    <row r="1452" spans="3:6" x14ac:dyDescent="0.25">
      <c r="C1452" s="47"/>
      <c r="D1452" s="40"/>
      <c r="E1452" s="40">
        <v>-0.77841532308232331</v>
      </c>
      <c r="F1452" s="25">
        <v>0</v>
      </c>
    </row>
    <row r="1453" spans="3:6" x14ac:dyDescent="0.25">
      <c r="C1453" s="47"/>
      <c r="D1453" s="40"/>
      <c r="E1453" s="40">
        <v>-0.77841532308232331</v>
      </c>
      <c r="F1453" s="25">
        <f>$G$1199</f>
        <v>37</v>
      </c>
    </row>
    <row r="1454" spans="3:6" x14ac:dyDescent="0.25">
      <c r="C1454" s="47"/>
      <c r="D1454" s="40"/>
      <c r="E1454" s="40">
        <v>-0.76514023221758098</v>
      </c>
      <c r="F1454" s="25">
        <f>$G$1199</f>
        <v>37</v>
      </c>
    </row>
    <row r="1455" spans="3:6" x14ac:dyDescent="0.25">
      <c r="C1455" s="47"/>
      <c r="D1455" s="40"/>
      <c r="E1455" s="40">
        <v>-0.76514023221758098</v>
      </c>
      <c r="F1455" s="25">
        <v>0</v>
      </c>
    </row>
    <row r="1456" spans="3:6" x14ac:dyDescent="0.25">
      <c r="C1456" s="47"/>
      <c r="D1456" s="40"/>
      <c r="E1456" s="40">
        <v>-0.75186514135283866</v>
      </c>
      <c r="F1456" s="25">
        <v>0</v>
      </c>
    </row>
    <row r="1457" spans="3:6" x14ac:dyDescent="0.25">
      <c r="C1457" s="47"/>
      <c r="D1457" s="40"/>
      <c r="E1457" s="40">
        <v>-0.75186514135283866</v>
      </c>
      <c r="F1457" s="25">
        <f>$G$1199</f>
        <v>37</v>
      </c>
    </row>
    <row r="1458" spans="3:6" x14ac:dyDescent="0.25">
      <c r="C1458" s="47"/>
      <c r="D1458" s="40"/>
      <c r="E1458" s="40">
        <v>-0.73859005048809634</v>
      </c>
      <c r="F1458" s="25">
        <f>$G$1199</f>
        <v>37</v>
      </c>
    </row>
    <row r="1459" spans="3:6" x14ac:dyDescent="0.25">
      <c r="C1459" s="47"/>
      <c r="D1459" s="40"/>
      <c r="E1459" s="40">
        <v>-0.73859005048809634</v>
      </c>
      <c r="F1459" s="25">
        <v>0</v>
      </c>
    </row>
    <row r="1460" spans="3:6" x14ac:dyDescent="0.25">
      <c r="C1460" s="47"/>
      <c r="D1460" s="40"/>
      <c r="E1460" s="40">
        <v>-0.72531495962335402</v>
      </c>
      <c r="F1460" s="25">
        <v>0</v>
      </c>
    </row>
    <row r="1461" spans="3:6" x14ac:dyDescent="0.25">
      <c r="C1461" s="47"/>
      <c r="D1461" s="40"/>
      <c r="E1461" s="40">
        <v>-0.72531495962335402</v>
      </c>
      <c r="F1461" s="25">
        <f>$G$1199</f>
        <v>37</v>
      </c>
    </row>
    <row r="1462" spans="3:6" x14ac:dyDescent="0.25">
      <c r="C1462" s="47"/>
      <c r="D1462" s="40"/>
      <c r="E1462" s="40">
        <v>-0.71203986875861169</v>
      </c>
      <c r="F1462" s="25">
        <f>$G$1199</f>
        <v>37</v>
      </c>
    </row>
    <row r="1463" spans="3:6" x14ac:dyDescent="0.25">
      <c r="C1463" s="47"/>
      <c r="D1463" s="40"/>
      <c r="E1463" s="40">
        <v>-0.71203986875861169</v>
      </c>
      <c r="F1463" s="25">
        <v>0</v>
      </c>
    </row>
    <row r="1464" spans="3:6" x14ac:dyDescent="0.25">
      <c r="C1464" s="47"/>
      <c r="D1464" s="40"/>
      <c r="E1464" s="40">
        <v>-0.69876477789386937</v>
      </c>
      <c r="F1464" s="25">
        <v>0</v>
      </c>
    </row>
    <row r="1465" spans="3:6" x14ac:dyDescent="0.25">
      <c r="C1465" s="47"/>
      <c r="D1465" s="40"/>
      <c r="E1465" s="40">
        <v>-0.69876477789386937</v>
      </c>
      <c r="F1465" s="25">
        <f>$G$1199</f>
        <v>37</v>
      </c>
    </row>
    <row r="1466" spans="3:6" x14ac:dyDescent="0.25">
      <c r="C1466" s="47"/>
      <c r="D1466" s="40"/>
      <c r="E1466" s="40">
        <v>-0.68548968702912716</v>
      </c>
      <c r="F1466" s="25">
        <f>$G$1199</f>
        <v>37</v>
      </c>
    </row>
    <row r="1467" spans="3:6" x14ac:dyDescent="0.25">
      <c r="C1467" s="47"/>
      <c r="D1467" s="40"/>
      <c r="E1467" s="40">
        <v>-0.68548968702912716</v>
      </c>
      <c r="F1467" s="25">
        <v>0</v>
      </c>
    </row>
    <row r="1468" spans="3:6" x14ac:dyDescent="0.25">
      <c r="C1468" s="47"/>
      <c r="D1468" s="40"/>
      <c r="E1468" s="40">
        <v>-0.67221459616438484</v>
      </c>
      <c r="F1468" s="25">
        <v>0</v>
      </c>
    </row>
    <row r="1469" spans="3:6" x14ac:dyDescent="0.25">
      <c r="C1469" s="47"/>
      <c r="D1469" s="40"/>
      <c r="E1469" s="40">
        <v>-0.67221459616438484</v>
      </c>
      <c r="F1469" s="25">
        <f>$G$1199</f>
        <v>37</v>
      </c>
    </row>
    <row r="1470" spans="3:6" x14ac:dyDescent="0.25">
      <c r="C1470" s="47"/>
      <c r="D1470" s="40"/>
      <c r="E1470" s="40">
        <v>-0.65893950529964251</v>
      </c>
      <c r="F1470" s="25">
        <f>$G$1199</f>
        <v>37</v>
      </c>
    </row>
    <row r="1471" spans="3:6" x14ac:dyDescent="0.25">
      <c r="C1471" s="47"/>
      <c r="D1471" s="40"/>
      <c r="E1471" s="40">
        <v>-0.65893950529964251</v>
      </c>
      <c r="F1471" s="25">
        <v>0</v>
      </c>
    </row>
    <row r="1472" spans="3:6" x14ac:dyDescent="0.25">
      <c r="C1472" s="47"/>
      <c r="D1472" s="40"/>
      <c r="E1472" s="40">
        <v>-0.64566441443490019</v>
      </c>
      <c r="F1472" s="25">
        <v>0</v>
      </c>
    </row>
    <row r="1473" spans="3:6" x14ac:dyDescent="0.25">
      <c r="C1473" s="47"/>
      <c r="D1473" s="40"/>
      <c r="E1473" s="40">
        <v>-0.64566441443490019</v>
      </c>
      <c r="F1473" s="25">
        <f>$G$1199</f>
        <v>37</v>
      </c>
    </row>
    <row r="1474" spans="3:6" x14ac:dyDescent="0.25">
      <c r="C1474" s="47"/>
      <c r="D1474" s="40"/>
      <c r="E1474" s="40">
        <v>-0.63238932357015787</v>
      </c>
      <c r="F1474" s="25">
        <f>$G$1199</f>
        <v>37</v>
      </c>
    </row>
    <row r="1475" spans="3:6" x14ac:dyDescent="0.25">
      <c r="C1475" s="47"/>
      <c r="D1475" s="40"/>
      <c r="E1475" s="40">
        <v>-0.63238932357015787</v>
      </c>
      <c r="F1475" s="25">
        <v>0</v>
      </c>
    </row>
    <row r="1476" spans="3:6" x14ac:dyDescent="0.25">
      <c r="C1476" s="47"/>
      <c r="D1476" s="40"/>
      <c r="E1476" s="40">
        <v>-0.61911423270541555</v>
      </c>
      <c r="F1476" s="25">
        <v>0</v>
      </c>
    </row>
    <row r="1477" spans="3:6" x14ac:dyDescent="0.25">
      <c r="C1477" s="47"/>
      <c r="D1477" s="40"/>
      <c r="E1477" s="40">
        <v>-0.61911423270541555</v>
      </c>
      <c r="F1477" s="25">
        <f>$G$1199</f>
        <v>37</v>
      </c>
    </row>
    <row r="1478" spans="3:6" x14ac:dyDescent="0.25">
      <c r="C1478" s="47"/>
      <c r="D1478" s="40"/>
      <c r="E1478" s="40">
        <v>-0.60583914184067322</v>
      </c>
      <c r="F1478" s="25">
        <f>$G$1199</f>
        <v>37</v>
      </c>
    </row>
    <row r="1479" spans="3:6" x14ac:dyDescent="0.25">
      <c r="C1479" s="47"/>
      <c r="D1479" s="40"/>
      <c r="E1479" s="40">
        <v>-0.60583914184067322</v>
      </c>
      <c r="F1479" s="25">
        <v>0</v>
      </c>
    </row>
    <row r="1480" spans="3:6" x14ac:dyDescent="0.25">
      <c r="C1480" s="47"/>
      <c r="D1480" s="40"/>
      <c r="E1480" s="40">
        <v>-0.5925640509759309</v>
      </c>
      <c r="F1480" s="25">
        <v>0</v>
      </c>
    </row>
    <row r="1481" spans="3:6" x14ac:dyDescent="0.25">
      <c r="C1481" s="47"/>
      <c r="D1481" s="40"/>
      <c r="E1481" s="40">
        <v>-0.5925640509759309</v>
      </c>
      <c r="F1481" s="25">
        <f>$G$1199</f>
        <v>37</v>
      </c>
    </row>
    <row r="1482" spans="3:6" x14ac:dyDescent="0.25">
      <c r="C1482" s="47"/>
      <c r="D1482" s="40"/>
      <c r="E1482" s="40">
        <v>-0.57928896011118858</v>
      </c>
      <c r="F1482" s="25">
        <f>$G$1199</f>
        <v>37</v>
      </c>
    </row>
    <row r="1483" spans="3:6" x14ac:dyDescent="0.25">
      <c r="C1483" s="47"/>
      <c r="D1483" s="40"/>
      <c r="E1483" s="40">
        <v>-0.57928896011118858</v>
      </c>
      <c r="F1483" s="25">
        <v>0</v>
      </c>
    </row>
    <row r="1484" spans="3:6" x14ac:dyDescent="0.25">
      <c r="C1484" s="47"/>
      <c r="D1484" s="40"/>
      <c r="E1484" s="40">
        <v>-0.56601386924644626</v>
      </c>
      <c r="F1484" s="25">
        <v>0</v>
      </c>
    </row>
    <row r="1485" spans="3:6" x14ac:dyDescent="0.25">
      <c r="C1485" s="47"/>
      <c r="D1485" s="40"/>
      <c r="E1485" s="40">
        <v>-0.56601386924644626</v>
      </c>
      <c r="F1485" s="25">
        <f>$G$1199</f>
        <v>37</v>
      </c>
    </row>
    <row r="1486" spans="3:6" x14ac:dyDescent="0.25">
      <c r="C1486" s="47"/>
      <c r="D1486" s="40"/>
      <c r="E1486" s="40">
        <v>-0.55273877838170393</v>
      </c>
      <c r="F1486" s="25">
        <f>$G$1199</f>
        <v>37</v>
      </c>
    </row>
    <row r="1487" spans="3:6" x14ac:dyDescent="0.25">
      <c r="C1487" s="47"/>
      <c r="D1487" s="40"/>
      <c r="E1487" s="40">
        <v>-0.55273877838170393</v>
      </c>
      <c r="F1487" s="25">
        <v>0</v>
      </c>
    </row>
    <row r="1488" spans="3:6" x14ac:dyDescent="0.25">
      <c r="C1488" s="47"/>
      <c r="D1488" s="40"/>
      <c r="E1488" s="40">
        <v>-0.53946368751696161</v>
      </c>
      <c r="F1488" s="25">
        <v>0</v>
      </c>
    </row>
    <row r="1489" spans="3:6" x14ac:dyDescent="0.25">
      <c r="C1489" s="47"/>
      <c r="D1489" s="40"/>
      <c r="E1489" s="40">
        <v>-0.53946368751696161</v>
      </c>
      <c r="F1489" s="25">
        <f>$G$1199</f>
        <v>37</v>
      </c>
    </row>
    <row r="1490" spans="3:6" x14ac:dyDescent="0.25">
      <c r="C1490" s="47"/>
      <c r="D1490" s="40"/>
      <c r="E1490" s="40">
        <v>-0.52618859665221929</v>
      </c>
      <c r="F1490" s="25">
        <f>$G$1199</f>
        <v>37</v>
      </c>
    </row>
    <row r="1491" spans="3:6" x14ac:dyDescent="0.25">
      <c r="C1491" s="47"/>
      <c r="D1491" s="40"/>
      <c r="E1491" s="40">
        <v>-0.52618859665221929</v>
      </c>
      <c r="F1491" s="25">
        <v>0</v>
      </c>
    </row>
    <row r="1492" spans="3:6" x14ac:dyDescent="0.25">
      <c r="C1492" s="47"/>
      <c r="D1492" s="40"/>
      <c r="E1492" s="40">
        <v>-0.51291350578747708</v>
      </c>
      <c r="F1492" s="25">
        <v>0</v>
      </c>
    </row>
    <row r="1493" spans="3:6" x14ac:dyDescent="0.25">
      <c r="C1493" s="47"/>
      <c r="D1493" s="40"/>
      <c r="E1493" s="40">
        <v>-0.51291350578747708</v>
      </c>
      <c r="F1493" s="25">
        <f>$G$1199</f>
        <v>37</v>
      </c>
    </row>
    <row r="1494" spans="3:6" x14ac:dyDescent="0.25">
      <c r="C1494" s="47"/>
      <c r="D1494" s="40"/>
      <c r="E1494" s="40">
        <v>-0.4996384149227347</v>
      </c>
      <c r="F1494" s="25">
        <f>$G$1199</f>
        <v>37</v>
      </c>
    </row>
    <row r="1495" spans="3:6" x14ac:dyDescent="0.25">
      <c r="C1495" s="47"/>
      <c r="D1495" s="40"/>
      <c r="E1495" s="40">
        <v>-0.4996384149227347</v>
      </c>
      <c r="F1495" s="25">
        <v>0</v>
      </c>
    </row>
    <row r="1496" spans="3:6" x14ac:dyDescent="0.25">
      <c r="C1496" s="47"/>
      <c r="D1496" s="40"/>
      <c r="E1496" s="40">
        <v>-0.48636332405799237</v>
      </c>
      <c r="F1496" s="25">
        <v>0</v>
      </c>
    </row>
    <row r="1497" spans="3:6" x14ac:dyDescent="0.25">
      <c r="C1497" s="47"/>
      <c r="D1497" s="40"/>
      <c r="E1497" s="40">
        <v>-0.48636332405799237</v>
      </c>
      <c r="F1497" s="25">
        <f>$G$1199</f>
        <v>37</v>
      </c>
    </row>
    <row r="1498" spans="3:6" x14ac:dyDescent="0.25">
      <c r="C1498" s="47"/>
      <c r="D1498" s="40"/>
      <c r="E1498" s="40">
        <v>-0.47308823319325011</v>
      </c>
      <c r="F1498" s="25">
        <f>$G$1199</f>
        <v>37</v>
      </c>
    </row>
    <row r="1499" spans="3:6" x14ac:dyDescent="0.25">
      <c r="C1499" s="47"/>
      <c r="D1499" s="40"/>
      <c r="E1499" s="40">
        <v>-0.47308823319325011</v>
      </c>
      <c r="F1499" s="25">
        <v>0</v>
      </c>
    </row>
    <row r="1500" spans="3:6" x14ac:dyDescent="0.25">
      <c r="C1500" s="47"/>
      <c r="D1500" s="40"/>
      <c r="E1500" s="40">
        <v>-0.45981314232850778</v>
      </c>
      <c r="F1500" s="25">
        <v>0</v>
      </c>
    </row>
    <row r="1501" spans="3:6" x14ac:dyDescent="0.25">
      <c r="C1501" s="47"/>
      <c r="D1501" s="40"/>
      <c r="E1501" s="40">
        <v>-0.45981314232850778</v>
      </c>
      <c r="F1501" s="25">
        <f>$G$1199</f>
        <v>37</v>
      </c>
    </row>
    <row r="1502" spans="3:6" x14ac:dyDescent="0.25">
      <c r="C1502" s="47"/>
      <c r="D1502" s="40"/>
      <c r="E1502" s="40">
        <v>-0.44653805146376546</v>
      </c>
      <c r="F1502" s="25">
        <f>$G$1199</f>
        <v>37</v>
      </c>
    </row>
    <row r="1503" spans="3:6" x14ac:dyDescent="0.25">
      <c r="C1503" s="47"/>
      <c r="D1503" s="40"/>
      <c r="E1503" s="40">
        <v>-0.44653805146376546</v>
      </c>
      <c r="F1503" s="25">
        <v>0</v>
      </c>
    </row>
    <row r="1504" spans="3:6" x14ac:dyDescent="0.25">
      <c r="C1504" s="47"/>
      <c r="D1504" s="40"/>
      <c r="E1504" s="40">
        <v>-0.43326296059902314</v>
      </c>
      <c r="F1504" s="25">
        <v>0</v>
      </c>
    </row>
    <row r="1505" spans="3:6" x14ac:dyDescent="0.25">
      <c r="C1505" s="47"/>
      <c r="D1505" s="40"/>
      <c r="E1505" s="40">
        <v>-0.43326296059902314</v>
      </c>
      <c r="F1505" s="25">
        <f>$G$1199</f>
        <v>37</v>
      </c>
    </row>
    <row r="1506" spans="3:6" x14ac:dyDescent="0.25">
      <c r="C1506" s="47"/>
      <c r="D1506" s="40"/>
      <c r="E1506" s="40">
        <v>-0.41998786973428082</v>
      </c>
      <c r="F1506" s="25">
        <f>$G$1199</f>
        <v>37</v>
      </c>
    </row>
    <row r="1507" spans="3:6" x14ac:dyDescent="0.25">
      <c r="C1507" s="47"/>
      <c r="D1507" s="40"/>
      <c r="E1507" s="40">
        <v>-0.41998786973428082</v>
      </c>
      <c r="F1507" s="25">
        <v>0</v>
      </c>
    </row>
    <row r="1508" spans="3:6" x14ac:dyDescent="0.25">
      <c r="C1508" s="47"/>
      <c r="D1508" s="40"/>
      <c r="E1508" s="40">
        <v>-0.40671277886953849</v>
      </c>
      <c r="F1508" s="25">
        <v>0</v>
      </c>
    </row>
    <row r="1509" spans="3:6" x14ac:dyDescent="0.25">
      <c r="C1509" s="47"/>
      <c r="D1509" s="40"/>
      <c r="E1509" s="40">
        <v>-0.40671277886953849</v>
      </c>
      <c r="F1509" s="25">
        <f>$G$1199</f>
        <v>37</v>
      </c>
    </row>
    <row r="1510" spans="3:6" x14ac:dyDescent="0.25">
      <c r="C1510" s="47"/>
      <c r="D1510" s="40"/>
      <c r="E1510" s="40">
        <v>-0.39343768800479617</v>
      </c>
      <c r="F1510" s="25">
        <f>$G$1199</f>
        <v>37</v>
      </c>
    </row>
    <row r="1511" spans="3:6" x14ac:dyDescent="0.25">
      <c r="C1511" s="47"/>
      <c r="D1511" s="40"/>
      <c r="E1511" s="40">
        <v>-0.39343768800479617</v>
      </c>
      <c r="F1511" s="25">
        <v>0</v>
      </c>
    </row>
    <row r="1512" spans="3:6" x14ac:dyDescent="0.25">
      <c r="C1512" s="47"/>
      <c r="D1512" s="40"/>
      <c r="E1512" s="40">
        <v>-0.3801625971400539</v>
      </c>
      <c r="F1512" s="25">
        <v>0</v>
      </c>
    </row>
    <row r="1513" spans="3:6" x14ac:dyDescent="0.25">
      <c r="C1513" s="47"/>
      <c r="D1513" s="40"/>
      <c r="E1513" s="40">
        <v>-0.3801625971400539</v>
      </c>
      <c r="F1513" s="25">
        <f>$G$1199</f>
        <v>37</v>
      </c>
    </row>
    <row r="1514" spans="3:6" x14ac:dyDescent="0.25">
      <c r="C1514" s="47"/>
      <c r="D1514" s="40"/>
      <c r="E1514" s="40">
        <v>-0.36688750627531158</v>
      </c>
      <c r="F1514" s="25">
        <f>$G$1199</f>
        <v>37</v>
      </c>
    </row>
    <row r="1515" spans="3:6" x14ac:dyDescent="0.25">
      <c r="C1515" s="47"/>
      <c r="D1515" s="40"/>
      <c r="E1515" s="40">
        <v>-0.36688750627531158</v>
      </c>
      <c r="F1515" s="25">
        <v>0</v>
      </c>
    </row>
    <row r="1516" spans="3:6" x14ac:dyDescent="0.25">
      <c r="C1516" s="47"/>
      <c r="D1516" s="40"/>
      <c r="E1516" s="40">
        <v>-0.35361241541056926</v>
      </c>
      <c r="F1516" s="25">
        <v>0</v>
      </c>
    </row>
    <row r="1517" spans="3:6" x14ac:dyDescent="0.25">
      <c r="C1517" s="47"/>
      <c r="D1517" s="40"/>
      <c r="E1517" s="40">
        <v>-0.35361241541056926</v>
      </c>
      <c r="F1517" s="25">
        <f>$G$1199</f>
        <v>37</v>
      </c>
    </row>
    <row r="1518" spans="3:6" x14ac:dyDescent="0.25">
      <c r="C1518" s="47"/>
      <c r="D1518" s="40"/>
      <c r="E1518" s="40">
        <v>-0.34033732454582694</v>
      </c>
      <c r="F1518" s="25">
        <f>$G$1199</f>
        <v>37</v>
      </c>
    </row>
    <row r="1519" spans="3:6" x14ac:dyDescent="0.25">
      <c r="C1519" s="47"/>
      <c r="D1519" s="40"/>
      <c r="E1519" s="40">
        <v>-0.34033732454582694</v>
      </c>
      <c r="F1519" s="25">
        <v>0</v>
      </c>
    </row>
    <row r="1520" spans="3:6" x14ac:dyDescent="0.25">
      <c r="C1520" s="47"/>
      <c r="D1520" s="40"/>
      <c r="E1520" s="40">
        <v>-0.32706223368108461</v>
      </c>
      <c r="F1520" s="25">
        <v>0</v>
      </c>
    </row>
    <row r="1521" spans="3:6" x14ac:dyDescent="0.25">
      <c r="C1521" s="47"/>
      <c r="D1521" s="40"/>
      <c r="E1521" s="40">
        <v>-0.32706223368108461</v>
      </c>
      <c r="F1521" s="25">
        <f>$G$1199</f>
        <v>37</v>
      </c>
    </row>
    <row r="1522" spans="3:6" x14ac:dyDescent="0.25">
      <c r="C1522" s="47"/>
      <c r="D1522" s="40"/>
      <c r="E1522" s="40">
        <v>-0.31378714281634229</v>
      </c>
      <c r="F1522" s="25">
        <f>$G$1199</f>
        <v>37</v>
      </c>
    </row>
    <row r="1523" spans="3:6" x14ac:dyDescent="0.25">
      <c r="C1523" s="47"/>
      <c r="D1523" s="40"/>
      <c r="E1523" s="40">
        <v>-0.31378714281634229</v>
      </c>
      <c r="F1523" s="25">
        <v>0</v>
      </c>
    </row>
    <row r="1524" spans="3:6" x14ac:dyDescent="0.25">
      <c r="C1524" s="47"/>
      <c r="D1524" s="40"/>
      <c r="E1524" s="40">
        <v>-0.30051205195160002</v>
      </c>
      <c r="F1524" s="25">
        <v>0</v>
      </c>
    </row>
    <row r="1525" spans="3:6" x14ac:dyDescent="0.25">
      <c r="C1525" s="47"/>
      <c r="D1525" s="40"/>
      <c r="E1525" s="40">
        <v>-0.30051205195160002</v>
      </c>
      <c r="F1525" s="25">
        <f>$G$1199</f>
        <v>37</v>
      </c>
    </row>
    <row r="1526" spans="3:6" x14ac:dyDescent="0.25">
      <c r="C1526" s="47"/>
      <c r="D1526" s="40"/>
      <c r="E1526" s="40">
        <v>-0.2872369610868577</v>
      </c>
      <c r="F1526" s="25">
        <f>$G$1199</f>
        <v>37</v>
      </c>
    </row>
    <row r="1527" spans="3:6" x14ac:dyDescent="0.25">
      <c r="C1527" s="47"/>
      <c r="D1527" s="40"/>
      <c r="E1527" s="40">
        <v>-0.2872369610868577</v>
      </c>
      <c r="F1527" s="25">
        <v>0</v>
      </c>
    </row>
    <row r="1528" spans="3:6" x14ac:dyDescent="0.25">
      <c r="C1528" s="47"/>
      <c r="D1528" s="40"/>
      <c r="E1528" s="40">
        <v>-0.27396187022211538</v>
      </c>
      <c r="F1528" s="25">
        <v>0</v>
      </c>
    </row>
    <row r="1529" spans="3:6" x14ac:dyDescent="0.25">
      <c r="C1529" s="47"/>
      <c r="D1529" s="40"/>
      <c r="E1529" s="40">
        <v>-0.27396187022211538</v>
      </c>
      <c r="F1529" s="25">
        <f>$G$1199</f>
        <v>37</v>
      </c>
    </row>
    <row r="1530" spans="3:6" x14ac:dyDescent="0.25">
      <c r="C1530" s="47"/>
      <c r="D1530" s="40"/>
      <c r="E1530" s="40">
        <v>-0.26068677935737306</v>
      </c>
      <c r="F1530" s="25">
        <f>$G$1199</f>
        <v>37</v>
      </c>
    </row>
    <row r="1531" spans="3:6" x14ac:dyDescent="0.25">
      <c r="C1531" s="47"/>
      <c r="D1531" s="40"/>
      <c r="E1531" s="40">
        <v>-0.26068677935737306</v>
      </c>
      <c r="F1531" s="25">
        <v>0</v>
      </c>
    </row>
    <row r="1532" spans="3:6" x14ac:dyDescent="0.25">
      <c r="C1532" s="47"/>
      <c r="D1532" s="40"/>
      <c r="E1532" s="40">
        <v>-0.24741168849263073</v>
      </c>
      <c r="F1532" s="25">
        <v>0</v>
      </c>
    </row>
    <row r="1533" spans="3:6" x14ac:dyDescent="0.25">
      <c r="C1533" s="47"/>
      <c r="D1533" s="40"/>
      <c r="E1533" s="40">
        <v>-0.24741168849263073</v>
      </c>
      <c r="F1533" s="25">
        <f>$G$1199</f>
        <v>37</v>
      </c>
    </row>
    <row r="1534" spans="3:6" x14ac:dyDescent="0.25">
      <c r="C1534" s="47"/>
      <c r="D1534" s="40"/>
      <c r="E1534" s="40">
        <v>-0.23413659762788844</v>
      </c>
      <c r="F1534" s="25">
        <f>$G$1199</f>
        <v>37</v>
      </c>
    </row>
    <row r="1535" spans="3:6" x14ac:dyDescent="0.25">
      <c r="C1535" s="47"/>
      <c r="D1535" s="40"/>
      <c r="E1535" s="40">
        <v>-0.23413659762788844</v>
      </c>
      <c r="F1535" s="25">
        <v>0</v>
      </c>
    </row>
    <row r="1536" spans="3:6" x14ac:dyDescent="0.25">
      <c r="C1536" s="47"/>
      <c r="D1536" s="40"/>
      <c r="E1536" s="40">
        <v>-0.22086150676314611</v>
      </c>
      <c r="F1536" s="25">
        <v>0</v>
      </c>
    </row>
    <row r="1537" spans="3:6" x14ac:dyDescent="0.25">
      <c r="C1537" s="47"/>
      <c r="D1537" s="40"/>
      <c r="E1537" s="40">
        <v>-0.22086150676314611</v>
      </c>
      <c r="F1537" s="25">
        <f>$G$1199</f>
        <v>37</v>
      </c>
    </row>
    <row r="1538" spans="3:6" x14ac:dyDescent="0.25">
      <c r="C1538" s="47"/>
      <c r="D1538" s="40"/>
      <c r="E1538" s="40">
        <v>-0.20758641589840379</v>
      </c>
      <c r="F1538" s="25">
        <f>$G$1199</f>
        <v>37</v>
      </c>
    </row>
    <row r="1539" spans="3:6" x14ac:dyDescent="0.25">
      <c r="C1539" s="47"/>
      <c r="D1539" s="40"/>
      <c r="E1539" s="40">
        <v>-0.20758641589840379</v>
      </c>
      <c r="F1539" s="25">
        <v>0</v>
      </c>
    </row>
    <row r="1540" spans="3:6" x14ac:dyDescent="0.25">
      <c r="C1540" s="47"/>
      <c r="D1540" s="40"/>
      <c r="E1540" s="40">
        <v>-0.1943113250336615</v>
      </c>
      <c r="F1540" s="25">
        <v>0</v>
      </c>
    </row>
    <row r="1541" spans="3:6" x14ac:dyDescent="0.25">
      <c r="C1541" s="47"/>
      <c r="D1541" s="40"/>
      <c r="E1541" s="40">
        <v>-0.1943113250336615</v>
      </c>
      <c r="F1541" s="25">
        <f>$G$1199</f>
        <v>37</v>
      </c>
    </row>
    <row r="1542" spans="3:6" x14ac:dyDescent="0.25">
      <c r="C1542" s="47"/>
      <c r="D1542" s="40"/>
      <c r="E1542" s="40">
        <v>-0.18103623416891917</v>
      </c>
      <c r="F1542" s="25">
        <f>$G$1199</f>
        <v>37</v>
      </c>
    </row>
    <row r="1543" spans="3:6" x14ac:dyDescent="0.25">
      <c r="C1543" s="47"/>
      <c r="D1543" s="40"/>
      <c r="E1543" s="40">
        <v>-0.18103623416891917</v>
      </c>
      <c r="F1543" s="25">
        <v>0</v>
      </c>
    </row>
    <row r="1544" spans="3:6" x14ac:dyDescent="0.25">
      <c r="C1544" s="47"/>
      <c r="D1544" s="40"/>
      <c r="E1544" s="40">
        <v>-0.16776114330417685</v>
      </c>
      <c r="F1544" s="25">
        <v>0</v>
      </c>
    </row>
    <row r="1545" spans="3:6" x14ac:dyDescent="0.25">
      <c r="C1545" s="47"/>
      <c r="D1545" s="40"/>
      <c r="E1545" s="40">
        <v>-0.16776114330417685</v>
      </c>
      <c r="F1545" s="25">
        <f>$G$1199</f>
        <v>37</v>
      </c>
    </row>
    <row r="1546" spans="3:6" x14ac:dyDescent="0.25">
      <c r="C1546" s="47"/>
      <c r="D1546" s="40"/>
      <c r="E1546" s="40">
        <v>-0.15448605243943456</v>
      </c>
      <c r="F1546" s="25">
        <f>$G$1199</f>
        <v>37</v>
      </c>
    </row>
    <row r="1547" spans="3:6" x14ac:dyDescent="0.25">
      <c r="C1547" s="47"/>
      <c r="D1547" s="40"/>
      <c r="E1547" s="40">
        <v>-0.15448605243943456</v>
      </c>
      <c r="F1547" s="25">
        <v>0</v>
      </c>
    </row>
    <row r="1548" spans="3:6" x14ac:dyDescent="0.25">
      <c r="C1548" s="47"/>
      <c r="D1548" s="40"/>
      <c r="E1548" s="40">
        <v>-0.14121096157469223</v>
      </c>
      <c r="F1548" s="25">
        <v>0</v>
      </c>
    </row>
    <row r="1549" spans="3:6" x14ac:dyDescent="0.25">
      <c r="C1549" s="47"/>
      <c r="D1549" s="40"/>
      <c r="E1549" s="40">
        <v>-0.14121096157469223</v>
      </c>
      <c r="F1549" s="25">
        <f>$G$1199</f>
        <v>37</v>
      </c>
    </row>
    <row r="1550" spans="3:6" x14ac:dyDescent="0.25">
      <c r="C1550" s="47"/>
      <c r="D1550" s="40"/>
      <c r="E1550" s="40">
        <v>-0.12793587070994991</v>
      </c>
      <c r="F1550" s="25">
        <f>$G$1199</f>
        <v>37</v>
      </c>
    </row>
    <row r="1551" spans="3:6" x14ac:dyDescent="0.25">
      <c r="C1551" s="47"/>
      <c r="D1551" s="40"/>
      <c r="E1551" s="40">
        <v>-0.12793587070994991</v>
      </c>
      <c r="F1551" s="25">
        <v>0</v>
      </c>
    </row>
    <row r="1552" spans="3:6" x14ac:dyDescent="0.25">
      <c r="C1552" s="47"/>
      <c r="D1552" s="40"/>
      <c r="E1552" s="40">
        <v>-0.12056082022953757</v>
      </c>
      <c r="F1552" s="25">
        <v>0</v>
      </c>
    </row>
    <row r="1553" spans="3:6" x14ac:dyDescent="0.25">
      <c r="C1553" s="47"/>
      <c r="D1553" s="40"/>
      <c r="E1553" s="40">
        <v>-0.12056082022953757</v>
      </c>
      <c r="F1553" s="25">
        <f>$G$1199</f>
        <v>37</v>
      </c>
    </row>
    <row r="1554" spans="3:6" x14ac:dyDescent="0.25">
      <c r="C1554" s="47"/>
      <c r="D1554" s="40"/>
      <c r="E1554" s="40">
        <v>-0.12056082022953757</v>
      </c>
      <c r="F1554" s="25">
        <f>$G$1199</f>
        <v>37</v>
      </c>
    </row>
    <row r="1555" spans="3:6" x14ac:dyDescent="0.25">
      <c r="C1555" s="47"/>
      <c r="D1555" s="40"/>
      <c r="E1555" s="40">
        <v>-0.12056082022953757</v>
      </c>
      <c r="F1555" s="25">
        <v>0</v>
      </c>
    </row>
    <row r="1556" spans="3:6" x14ac:dyDescent="0.25">
      <c r="C1556" s="47"/>
      <c r="D1556" s="40"/>
      <c r="E1556" s="40">
        <v>-0.12056082022953757</v>
      </c>
      <c r="F1556" s="25">
        <v>0</v>
      </c>
    </row>
    <row r="1557" spans="3:6" x14ac:dyDescent="0.25">
      <c r="C1557" s="47"/>
      <c r="D1557" s="40"/>
      <c r="E1557" s="40">
        <v>-0.12056082022953757</v>
      </c>
      <c r="F1557" s="25">
        <f>$G$1200</f>
        <v>127</v>
      </c>
    </row>
    <row r="1558" spans="3:6" x14ac:dyDescent="0.25">
      <c r="C1558" s="47"/>
      <c r="D1558" s="40"/>
      <c r="E1558" s="40">
        <v>-0.10728572936479526</v>
      </c>
      <c r="F1558" s="25">
        <f>$G$1200</f>
        <v>127</v>
      </c>
    </row>
    <row r="1559" spans="3:6" x14ac:dyDescent="0.25">
      <c r="C1559" s="47"/>
      <c r="D1559" s="40"/>
      <c r="E1559" s="40">
        <v>-0.10728572936479526</v>
      </c>
      <c r="F1559" s="25">
        <v>0</v>
      </c>
    </row>
    <row r="1560" spans="3:6" x14ac:dyDescent="0.25">
      <c r="C1560" s="47"/>
      <c r="D1560" s="40"/>
      <c r="E1560" s="40">
        <v>-9.4010638500052937E-2</v>
      </c>
      <c r="F1560" s="25">
        <v>0</v>
      </c>
    </row>
    <row r="1561" spans="3:6" x14ac:dyDescent="0.25">
      <c r="C1561" s="47"/>
      <c r="D1561" s="40"/>
      <c r="E1561" s="40">
        <v>-9.4010638500052937E-2</v>
      </c>
      <c r="F1561" s="25">
        <f>$G$1200</f>
        <v>127</v>
      </c>
    </row>
    <row r="1562" spans="3:6" x14ac:dyDescent="0.25">
      <c r="C1562" s="47"/>
      <c r="D1562" s="40"/>
      <c r="E1562" s="40">
        <v>-8.0735547635310628E-2</v>
      </c>
      <c r="F1562" s="25">
        <f>$G$1200</f>
        <v>127</v>
      </c>
    </row>
    <row r="1563" spans="3:6" x14ac:dyDescent="0.25">
      <c r="C1563" s="47"/>
      <c r="D1563" s="40"/>
      <c r="E1563" s="40">
        <v>-8.0735547635310628E-2</v>
      </c>
      <c r="F1563" s="25">
        <v>0</v>
      </c>
    </row>
    <row r="1564" spans="3:6" x14ac:dyDescent="0.25">
      <c r="C1564" s="47"/>
      <c r="D1564" s="40"/>
      <c r="E1564" s="40">
        <v>-6.7460456770568306E-2</v>
      </c>
      <c r="F1564" s="25">
        <v>0</v>
      </c>
    </row>
    <row r="1565" spans="3:6" x14ac:dyDescent="0.25">
      <c r="C1565" s="47"/>
      <c r="D1565" s="40"/>
      <c r="E1565" s="40">
        <v>-6.7460456770568306E-2</v>
      </c>
      <c r="F1565" s="25">
        <f>$G$1200</f>
        <v>127</v>
      </c>
    </row>
    <row r="1566" spans="3:6" x14ac:dyDescent="0.25">
      <c r="C1566" s="47"/>
      <c r="D1566" s="40"/>
      <c r="E1566" s="40">
        <v>-5.4185365905825997E-2</v>
      </c>
      <c r="F1566" s="25">
        <f>$G$1200</f>
        <v>127</v>
      </c>
    </row>
    <row r="1567" spans="3:6" x14ac:dyDescent="0.25">
      <c r="C1567" s="47"/>
      <c r="D1567" s="40"/>
      <c r="E1567" s="40">
        <v>-5.4185365905825997E-2</v>
      </c>
      <c r="F1567" s="25">
        <v>0</v>
      </c>
    </row>
    <row r="1568" spans="3:6" x14ac:dyDescent="0.25">
      <c r="C1568" s="47"/>
      <c r="D1568" s="40"/>
      <c r="E1568" s="40">
        <v>-4.0910275041083688E-2</v>
      </c>
      <c r="F1568" s="25">
        <v>0</v>
      </c>
    </row>
    <row r="1569" spans="3:6" x14ac:dyDescent="0.25">
      <c r="C1569" s="47"/>
      <c r="D1569" s="40"/>
      <c r="E1569" s="40">
        <v>-4.0910275041083688E-2</v>
      </c>
      <c r="F1569" s="25">
        <f>$G$1200</f>
        <v>127</v>
      </c>
    </row>
    <row r="1570" spans="3:6" x14ac:dyDescent="0.25">
      <c r="C1570" s="47"/>
      <c r="D1570" s="40"/>
      <c r="E1570" s="40">
        <v>-2.7635184176341372E-2</v>
      </c>
      <c r="F1570" s="25">
        <f>$G$1200</f>
        <v>127</v>
      </c>
    </row>
    <row r="1571" spans="3:6" x14ac:dyDescent="0.25">
      <c r="C1571" s="47"/>
      <c r="D1571" s="40"/>
      <c r="E1571" s="40">
        <v>-2.7635184176341372E-2</v>
      </c>
      <c r="F1571" s="25">
        <v>0</v>
      </c>
    </row>
    <row r="1572" spans="3:6" x14ac:dyDescent="0.25">
      <c r="C1572" s="47"/>
      <c r="D1572" s="40"/>
      <c r="E1572" s="40">
        <v>-1.4360093311599056E-2</v>
      </c>
      <c r="F1572" s="25">
        <v>0</v>
      </c>
    </row>
    <row r="1573" spans="3:6" x14ac:dyDescent="0.25">
      <c r="C1573" s="47"/>
      <c r="D1573" s="40"/>
      <c r="E1573" s="40">
        <v>-1.4360093311599056E-2</v>
      </c>
      <c r="F1573" s="25">
        <f>$G$1200</f>
        <v>127</v>
      </c>
    </row>
    <row r="1574" spans="3:6" x14ac:dyDescent="0.25">
      <c r="C1574" s="47"/>
      <c r="D1574" s="40"/>
      <c r="E1574" s="40">
        <v>-1.0850024468567424E-3</v>
      </c>
      <c r="F1574" s="25">
        <f>$G$1200</f>
        <v>127</v>
      </c>
    </row>
    <row r="1575" spans="3:6" x14ac:dyDescent="0.25">
      <c r="C1575" s="47"/>
      <c r="D1575" s="40"/>
      <c r="E1575" s="40">
        <v>-1.0850024468567424E-3</v>
      </c>
      <c r="F1575" s="25">
        <v>0</v>
      </c>
    </row>
    <row r="1576" spans="3:6" x14ac:dyDescent="0.25">
      <c r="C1576" s="47"/>
      <c r="D1576" s="40"/>
      <c r="E1576" s="40">
        <v>1.2190088417885572E-2</v>
      </c>
      <c r="F1576" s="25">
        <v>0</v>
      </c>
    </row>
    <row r="1577" spans="3:6" x14ac:dyDescent="0.25">
      <c r="C1577" s="47"/>
      <c r="D1577" s="40"/>
      <c r="E1577" s="40">
        <v>1.2190088417885572E-2</v>
      </c>
      <c r="F1577" s="25">
        <f>$G$1200</f>
        <v>127</v>
      </c>
    </row>
    <row r="1578" spans="3:6" x14ac:dyDescent="0.25">
      <c r="C1578" s="47"/>
      <c r="D1578" s="40"/>
      <c r="E1578" s="40">
        <v>2.5465179282627884E-2</v>
      </c>
      <c r="F1578" s="25">
        <f>$G$1200</f>
        <v>127</v>
      </c>
    </row>
    <row r="1579" spans="3:6" x14ac:dyDescent="0.25">
      <c r="C1579" s="47"/>
      <c r="D1579" s="40"/>
      <c r="E1579" s="40">
        <v>2.5465179282627884E-2</v>
      </c>
      <c r="F1579" s="25">
        <v>0</v>
      </c>
    </row>
    <row r="1580" spans="3:6" x14ac:dyDescent="0.25">
      <c r="C1580" s="47"/>
      <c r="D1580" s="40"/>
      <c r="E1580" s="40">
        <v>3.87402701473702E-2</v>
      </c>
      <c r="F1580" s="25">
        <v>0</v>
      </c>
    </row>
    <row r="1581" spans="3:6" x14ac:dyDescent="0.25">
      <c r="C1581" s="47"/>
      <c r="D1581" s="40"/>
      <c r="E1581" s="40">
        <v>3.87402701473702E-2</v>
      </c>
      <c r="F1581" s="25">
        <f>$G$1200</f>
        <v>127</v>
      </c>
    </row>
    <row r="1582" spans="3:6" x14ac:dyDescent="0.25">
      <c r="C1582" s="47"/>
      <c r="D1582" s="40"/>
      <c r="E1582" s="40">
        <v>5.2015361012112515E-2</v>
      </c>
      <c r="F1582" s="25">
        <f>$G$1200</f>
        <v>127</v>
      </c>
    </row>
    <row r="1583" spans="3:6" x14ac:dyDescent="0.25">
      <c r="C1583" s="47"/>
      <c r="D1583" s="40"/>
      <c r="E1583" s="40">
        <v>5.2015361012112515E-2</v>
      </c>
      <c r="F1583" s="25">
        <v>0</v>
      </c>
    </row>
    <row r="1584" spans="3:6" x14ac:dyDescent="0.25">
      <c r="C1584" s="47"/>
      <c r="D1584" s="40"/>
      <c r="E1584" s="40">
        <v>6.5290451876854824E-2</v>
      </c>
      <c r="F1584" s="25">
        <v>0</v>
      </c>
    </row>
    <row r="1585" spans="3:6" x14ac:dyDescent="0.25">
      <c r="C1585" s="47"/>
      <c r="D1585" s="40"/>
      <c r="E1585" s="40">
        <v>6.5290451876854824E-2</v>
      </c>
      <c r="F1585" s="25">
        <f>$G$1200</f>
        <v>127</v>
      </c>
    </row>
    <row r="1586" spans="3:6" x14ac:dyDescent="0.25">
      <c r="C1586" s="47"/>
      <c r="D1586" s="40"/>
      <c r="E1586" s="40">
        <v>7.8565542741597147E-2</v>
      </c>
      <c r="F1586" s="25">
        <f>$G$1200</f>
        <v>127</v>
      </c>
    </row>
    <row r="1587" spans="3:6" x14ac:dyDescent="0.25">
      <c r="C1587" s="47"/>
      <c r="D1587" s="40"/>
      <c r="E1587" s="40">
        <v>7.8565542741597147E-2</v>
      </c>
      <c r="F1587" s="25">
        <v>0</v>
      </c>
    </row>
    <row r="1588" spans="3:6" x14ac:dyDescent="0.25">
      <c r="C1588" s="47"/>
      <c r="D1588" s="40"/>
      <c r="E1588" s="40">
        <v>9.1840633606339456E-2</v>
      </c>
      <c r="F1588" s="25">
        <v>0</v>
      </c>
    </row>
    <row r="1589" spans="3:6" x14ac:dyDescent="0.25">
      <c r="C1589" s="47"/>
      <c r="D1589" s="40"/>
      <c r="E1589" s="40">
        <v>9.1840633606339456E-2</v>
      </c>
      <c r="F1589" s="25">
        <f>$G$1200</f>
        <v>127</v>
      </c>
    </row>
    <row r="1590" spans="3:6" x14ac:dyDescent="0.25">
      <c r="C1590" s="47"/>
      <c r="D1590" s="40"/>
      <c r="E1590" s="40">
        <v>0.10511572447108176</v>
      </c>
      <c r="F1590" s="25">
        <f>$G$1200</f>
        <v>127</v>
      </c>
    </row>
    <row r="1591" spans="3:6" x14ac:dyDescent="0.25">
      <c r="C1591" s="47"/>
      <c r="D1591" s="40"/>
      <c r="E1591" s="40">
        <v>0.10511572447108176</v>
      </c>
      <c r="F1591" s="25">
        <v>0</v>
      </c>
    </row>
    <row r="1592" spans="3:6" x14ac:dyDescent="0.25">
      <c r="C1592" s="47"/>
      <c r="D1592" s="40"/>
      <c r="E1592" s="40">
        <v>0.11839081533582409</v>
      </c>
      <c r="F1592" s="25">
        <v>0</v>
      </c>
    </row>
    <row r="1593" spans="3:6" x14ac:dyDescent="0.25">
      <c r="C1593" s="47"/>
      <c r="D1593" s="40"/>
      <c r="E1593" s="40">
        <v>0.11839081533582409</v>
      </c>
      <c r="F1593" s="25">
        <f>$G$1200</f>
        <v>127</v>
      </c>
    </row>
    <row r="1594" spans="3:6" x14ac:dyDescent="0.25">
      <c r="C1594" s="47"/>
      <c r="D1594" s="40"/>
      <c r="E1594" s="40">
        <v>0.1316659062005664</v>
      </c>
      <c r="F1594" s="25">
        <f>$G$1200</f>
        <v>127</v>
      </c>
    </row>
    <row r="1595" spans="3:6" x14ac:dyDescent="0.25">
      <c r="C1595" s="47"/>
      <c r="D1595" s="40"/>
      <c r="E1595" s="40">
        <v>0.1316659062005664</v>
      </c>
      <c r="F1595" s="25">
        <v>0</v>
      </c>
    </row>
    <row r="1596" spans="3:6" x14ac:dyDescent="0.25">
      <c r="C1596" s="47"/>
      <c r="D1596" s="40"/>
      <c r="E1596" s="40">
        <v>0.14494099706530872</v>
      </c>
      <c r="F1596" s="25">
        <v>0</v>
      </c>
    </row>
    <row r="1597" spans="3:6" x14ac:dyDescent="0.25">
      <c r="C1597" s="47"/>
      <c r="D1597" s="40"/>
      <c r="E1597" s="40">
        <v>0.14494099706530872</v>
      </c>
      <c r="F1597" s="25">
        <f>$G$1200</f>
        <v>127</v>
      </c>
    </row>
    <row r="1598" spans="3:6" x14ac:dyDescent="0.25">
      <c r="C1598" s="47"/>
      <c r="D1598" s="40"/>
      <c r="E1598" s="40">
        <v>0.15821608793005101</v>
      </c>
      <c r="F1598" s="25">
        <f>$G$1200</f>
        <v>127</v>
      </c>
    </row>
    <row r="1599" spans="3:6" x14ac:dyDescent="0.25">
      <c r="C1599" s="47"/>
      <c r="D1599" s="40"/>
      <c r="E1599" s="40">
        <v>0.15821608793005101</v>
      </c>
      <c r="F1599" s="25">
        <v>0</v>
      </c>
    </row>
    <row r="1600" spans="3:6" x14ac:dyDescent="0.25">
      <c r="C1600" s="47"/>
      <c r="D1600" s="40"/>
      <c r="E1600" s="40">
        <v>0.17149117879479334</v>
      </c>
      <c r="F1600" s="25">
        <v>0</v>
      </c>
    </row>
    <row r="1601" spans="3:6" x14ac:dyDescent="0.25">
      <c r="C1601" s="47"/>
      <c r="D1601" s="40"/>
      <c r="E1601" s="40">
        <v>0.17149117879479334</v>
      </c>
      <c r="F1601" s="25">
        <f>$G$1200</f>
        <v>127</v>
      </c>
    </row>
    <row r="1602" spans="3:6" x14ac:dyDescent="0.25">
      <c r="C1602" s="47"/>
      <c r="D1602" s="40"/>
      <c r="E1602" s="40">
        <v>0.18476626965953566</v>
      </c>
      <c r="F1602" s="25">
        <f>$G$1200</f>
        <v>127</v>
      </c>
    </row>
    <row r="1603" spans="3:6" x14ac:dyDescent="0.25">
      <c r="C1603" s="47"/>
      <c r="D1603" s="40"/>
      <c r="E1603" s="40">
        <v>0.18476626965953566</v>
      </c>
      <c r="F1603" s="25">
        <v>0</v>
      </c>
    </row>
    <row r="1604" spans="3:6" x14ac:dyDescent="0.25">
      <c r="C1604" s="47"/>
      <c r="D1604" s="40"/>
      <c r="E1604" s="40">
        <v>0.19804136052427795</v>
      </c>
      <c r="F1604" s="25">
        <v>0</v>
      </c>
    </row>
    <row r="1605" spans="3:6" x14ac:dyDescent="0.25">
      <c r="C1605" s="47"/>
      <c r="D1605" s="40"/>
      <c r="E1605" s="40">
        <v>0.19804136052427795</v>
      </c>
      <c r="F1605" s="25">
        <f>$G$1200</f>
        <v>127</v>
      </c>
    </row>
    <row r="1606" spans="3:6" x14ac:dyDescent="0.25">
      <c r="C1606" s="47"/>
      <c r="D1606" s="40"/>
      <c r="E1606" s="40">
        <v>0.21131645138902028</v>
      </c>
      <c r="F1606" s="25">
        <f>$G$1200</f>
        <v>127</v>
      </c>
    </row>
    <row r="1607" spans="3:6" x14ac:dyDescent="0.25">
      <c r="C1607" s="47"/>
      <c r="D1607" s="40"/>
      <c r="E1607" s="40">
        <v>0.21131645138902028</v>
      </c>
      <c r="F1607" s="25">
        <v>0</v>
      </c>
    </row>
    <row r="1608" spans="3:6" x14ac:dyDescent="0.25">
      <c r="C1608" s="47"/>
      <c r="D1608" s="40"/>
      <c r="E1608" s="40">
        <v>0.2245915422537626</v>
      </c>
      <c r="F1608" s="25">
        <v>0</v>
      </c>
    </row>
    <row r="1609" spans="3:6" x14ac:dyDescent="0.25">
      <c r="C1609" s="47"/>
      <c r="D1609" s="40"/>
      <c r="E1609" s="40">
        <v>0.2245915422537626</v>
      </c>
      <c r="F1609" s="25">
        <f>$G$1200</f>
        <v>127</v>
      </c>
    </row>
    <row r="1610" spans="3:6" x14ac:dyDescent="0.25">
      <c r="C1610" s="47"/>
      <c r="D1610" s="40"/>
      <c r="E1610" s="40">
        <v>0.23786663311850492</v>
      </c>
      <c r="F1610" s="25">
        <f>$G$1200</f>
        <v>127</v>
      </c>
    </row>
    <row r="1611" spans="3:6" x14ac:dyDescent="0.25">
      <c r="C1611" s="47"/>
      <c r="D1611" s="40"/>
      <c r="E1611" s="40">
        <v>0.23786663311850492</v>
      </c>
      <c r="F1611" s="25">
        <v>0</v>
      </c>
    </row>
    <row r="1612" spans="3:6" x14ac:dyDescent="0.25">
      <c r="C1612" s="47"/>
      <c r="D1612" s="40"/>
      <c r="E1612" s="40">
        <v>0.25114172398324724</v>
      </c>
      <c r="F1612" s="25">
        <v>0</v>
      </c>
    </row>
    <row r="1613" spans="3:6" x14ac:dyDescent="0.25">
      <c r="C1613" s="47"/>
      <c r="D1613" s="40"/>
      <c r="E1613" s="40">
        <v>0.25114172398324724</v>
      </c>
      <c r="F1613" s="25">
        <f>$G$1200</f>
        <v>127</v>
      </c>
    </row>
    <row r="1614" spans="3:6" x14ac:dyDescent="0.25">
      <c r="C1614" s="47"/>
      <c r="D1614" s="40"/>
      <c r="E1614" s="40">
        <v>0.26441681484798951</v>
      </c>
      <c r="F1614" s="25">
        <f>$G$1200</f>
        <v>127</v>
      </c>
    </row>
    <row r="1615" spans="3:6" x14ac:dyDescent="0.25">
      <c r="C1615" s="47"/>
      <c r="D1615" s="40"/>
      <c r="E1615" s="40">
        <v>0.26441681484798951</v>
      </c>
      <c r="F1615" s="25">
        <v>0</v>
      </c>
    </row>
    <row r="1616" spans="3:6" x14ac:dyDescent="0.25">
      <c r="C1616" s="47"/>
      <c r="D1616" s="40"/>
      <c r="E1616" s="40">
        <v>0.27769190571273183</v>
      </c>
      <c r="F1616" s="25">
        <v>0</v>
      </c>
    </row>
    <row r="1617" spans="3:6" x14ac:dyDescent="0.25">
      <c r="C1617" s="47"/>
      <c r="D1617" s="40"/>
      <c r="E1617" s="40">
        <v>0.27769190571273183</v>
      </c>
      <c r="F1617" s="25">
        <f>$G$1200</f>
        <v>127</v>
      </c>
    </row>
    <row r="1618" spans="3:6" x14ac:dyDescent="0.25">
      <c r="C1618" s="47"/>
      <c r="D1618" s="40"/>
      <c r="E1618" s="40">
        <v>0.29096699657747416</v>
      </c>
      <c r="F1618" s="25">
        <f>$G$1200</f>
        <v>127</v>
      </c>
    </row>
    <row r="1619" spans="3:6" x14ac:dyDescent="0.25">
      <c r="C1619" s="47"/>
      <c r="D1619" s="40"/>
      <c r="E1619" s="40">
        <v>0.29096699657747416</v>
      </c>
      <c r="F1619" s="25">
        <v>0</v>
      </c>
    </row>
    <row r="1620" spans="3:6" x14ac:dyDescent="0.25">
      <c r="C1620" s="47"/>
      <c r="D1620" s="40"/>
      <c r="E1620" s="40">
        <v>0.30424208744221648</v>
      </c>
      <c r="F1620" s="25">
        <v>0</v>
      </c>
    </row>
    <row r="1621" spans="3:6" x14ac:dyDescent="0.25">
      <c r="C1621" s="47"/>
      <c r="D1621" s="40"/>
      <c r="E1621" s="40">
        <v>0.30424208744221648</v>
      </c>
      <c r="F1621" s="25">
        <f>$G$1200</f>
        <v>127</v>
      </c>
    </row>
    <row r="1622" spans="3:6" x14ac:dyDescent="0.25">
      <c r="C1622" s="47"/>
      <c r="D1622" s="40"/>
      <c r="E1622" s="40">
        <v>0.3175171783069588</v>
      </c>
      <c r="F1622" s="25">
        <f>$G$1200</f>
        <v>127</v>
      </c>
    </row>
    <row r="1623" spans="3:6" x14ac:dyDescent="0.25">
      <c r="C1623" s="47"/>
      <c r="D1623" s="40"/>
      <c r="E1623" s="40">
        <v>0.3175171783069588</v>
      </c>
      <c r="F1623" s="25">
        <v>0</v>
      </c>
    </row>
    <row r="1624" spans="3:6" x14ac:dyDescent="0.25">
      <c r="C1624" s="47"/>
      <c r="D1624" s="40"/>
      <c r="E1624" s="40">
        <v>0.33079226917170113</v>
      </c>
      <c r="F1624" s="25">
        <v>0</v>
      </c>
    </row>
    <row r="1625" spans="3:6" x14ac:dyDescent="0.25">
      <c r="C1625" s="47"/>
      <c r="D1625" s="40"/>
      <c r="E1625" s="40">
        <v>0.33079226917170113</v>
      </c>
      <c r="F1625" s="25">
        <f>$G$1200</f>
        <v>127</v>
      </c>
    </row>
    <row r="1626" spans="3:6" x14ac:dyDescent="0.25">
      <c r="C1626" s="47"/>
      <c r="D1626" s="40"/>
      <c r="E1626" s="40">
        <v>0.34406736003644345</v>
      </c>
      <c r="F1626" s="25">
        <f>$G$1200</f>
        <v>127</v>
      </c>
    </row>
    <row r="1627" spans="3:6" x14ac:dyDescent="0.25">
      <c r="C1627" s="47"/>
      <c r="D1627" s="40"/>
      <c r="E1627" s="40">
        <v>0.34406736003644345</v>
      </c>
      <c r="F1627" s="25">
        <v>0</v>
      </c>
    </row>
    <row r="1628" spans="3:6" x14ac:dyDescent="0.25">
      <c r="C1628" s="47"/>
      <c r="D1628" s="40"/>
      <c r="E1628" s="40">
        <v>0.35734245090118572</v>
      </c>
      <c r="F1628" s="25">
        <v>0</v>
      </c>
    </row>
    <row r="1629" spans="3:6" x14ac:dyDescent="0.25">
      <c r="C1629" s="47"/>
      <c r="D1629" s="40"/>
      <c r="E1629" s="40">
        <v>0.35734245090118572</v>
      </c>
      <c r="F1629" s="25">
        <f>$G$1200</f>
        <v>127</v>
      </c>
    </row>
    <row r="1630" spans="3:6" x14ac:dyDescent="0.25">
      <c r="C1630" s="47"/>
      <c r="D1630" s="40"/>
      <c r="E1630" s="40">
        <v>0.37061754176592804</v>
      </c>
      <c r="F1630" s="25">
        <f>$G$1200</f>
        <v>127</v>
      </c>
    </row>
    <row r="1631" spans="3:6" x14ac:dyDescent="0.25">
      <c r="C1631" s="47"/>
      <c r="D1631" s="40"/>
      <c r="E1631" s="40">
        <v>0.37061754176592804</v>
      </c>
      <c r="F1631" s="25">
        <v>0</v>
      </c>
    </row>
    <row r="1632" spans="3:6" x14ac:dyDescent="0.25">
      <c r="C1632" s="47"/>
      <c r="D1632" s="40"/>
      <c r="E1632" s="40">
        <v>0.38389263263067036</v>
      </c>
      <c r="F1632" s="25">
        <v>0</v>
      </c>
    </row>
    <row r="1633" spans="3:6" x14ac:dyDescent="0.25">
      <c r="C1633" s="47"/>
      <c r="D1633" s="40"/>
      <c r="E1633" s="40">
        <v>0.38389263263067036</v>
      </c>
      <c r="F1633" s="25">
        <f>$G$1200</f>
        <v>127</v>
      </c>
    </row>
    <row r="1634" spans="3:6" x14ac:dyDescent="0.25">
      <c r="C1634" s="47"/>
      <c r="D1634" s="40"/>
      <c r="E1634" s="40">
        <v>0.39716772349541268</v>
      </c>
      <c r="F1634" s="25">
        <f>$G$1200</f>
        <v>127</v>
      </c>
    </row>
    <row r="1635" spans="3:6" x14ac:dyDescent="0.25">
      <c r="C1635" s="47"/>
      <c r="D1635" s="40"/>
      <c r="E1635" s="40">
        <v>0.39716772349541268</v>
      </c>
      <c r="F1635" s="25">
        <v>0</v>
      </c>
    </row>
    <row r="1636" spans="3:6" x14ac:dyDescent="0.25">
      <c r="C1636" s="47"/>
      <c r="D1636" s="40"/>
      <c r="E1636" s="40">
        <v>0.41044281436015501</v>
      </c>
      <c r="F1636" s="25">
        <v>0</v>
      </c>
    </row>
    <row r="1637" spans="3:6" x14ac:dyDescent="0.25">
      <c r="C1637" s="47"/>
      <c r="D1637" s="40"/>
      <c r="E1637" s="40">
        <v>0.41044281436015501</v>
      </c>
      <c r="F1637" s="25">
        <f>$G$1200</f>
        <v>127</v>
      </c>
    </row>
    <row r="1638" spans="3:6" x14ac:dyDescent="0.25">
      <c r="C1638" s="47"/>
      <c r="D1638" s="40"/>
      <c r="E1638" s="40">
        <v>0.42371790522489733</v>
      </c>
      <c r="F1638" s="25">
        <f>$G$1200</f>
        <v>127</v>
      </c>
    </row>
    <row r="1639" spans="3:6" x14ac:dyDescent="0.25">
      <c r="C1639" s="47"/>
      <c r="D1639" s="40"/>
      <c r="E1639" s="40">
        <v>0.42371790522489733</v>
      </c>
      <c r="F1639" s="25">
        <v>0</v>
      </c>
    </row>
    <row r="1640" spans="3:6" x14ac:dyDescent="0.25">
      <c r="C1640" s="47"/>
      <c r="D1640" s="40"/>
      <c r="E1640" s="40">
        <v>0.4369929960896396</v>
      </c>
      <c r="F1640" s="25">
        <v>0</v>
      </c>
    </row>
    <row r="1641" spans="3:6" x14ac:dyDescent="0.25">
      <c r="C1641" s="47"/>
      <c r="D1641" s="40"/>
      <c r="E1641" s="40">
        <v>0.4369929960896396</v>
      </c>
      <c r="F1641" s="25">
        <f>$G$1200</f>
        <v>127</v>
      </c>
    </row>
    <row r="1642" spans="3:6" x14ac:dyDescent="0.25">
      <c r="C1642" s="47"/>
      <c r="D1642" s="40"/>
      <c r="E1642" s="40">
        <v>0.45026808695438192</v>
      </c>
      <c r="F1642" s="25">
        <f>$G$1200</f>
        <v>127</v>
      </c>
    </row>
    <row r="1643" spans="3:6" x14ac:dyDescent="0.25">
      <c r="C1643" s="47"/>
      <c r="D1643" s="40"/>
      <c r="E1643" s="40">
        <v>0.45026808695438192</v>
      </c>
      <c r="F1643" s="25">
        <v>0</v>
      </c>
    </row>
    <row r="1644" spans="3:6" x14ac:dyDescent="0.25">
      <c r="C1644" s="47"/>
      <c r="D1644" s="40"/>
      <c r="E1644" s="40">
        <v>0.46354317781912424</v>
      </c>
      <c r="F1644" s="25">
        <v>0</v>
      </c>
    </row>
    <row r="1645" spans="3:6" x14ac:dyDescent="0.25">
      <c r="C1645" s="47"/>
      <c r="D1645" s="40"/>
      <c r="E1645" s="40">
        <v>0.46354317781912424</v>
      </c>
      <c r="F1645" s="25">
        <f>$G$1200</f>
        <v>127</v>
      </c>
    </row>
    <row r="1646" spans="3:6" x14ac:dyDescent="0.25">
      <c r="C1646" s="47"/>
      <c r="D1646" s="40"/>
      <c r="E1646" s="40">
        <v>0.47681826868386656</v>
      </c>
      <c r="F1646" s="25">
        <f>$G$1200</f>
        <v>127</v>
      </c>
    </row>
    <row r="1647" spans="3:6" x14ac:dyDescent="0.25">
      <c r="C1647" s="47"/>
      <c r="D1647" s="40"/>
      <c r="E1647" s="40">
        <v>0.47681826868386656</v>
      </c>
      <c r="F1647" s="25">
        <v>0</v>
      </c>
    </row>
    <row r="1648" spans="3:6" x14ac:dyDescent="0.25">
      <c r="C1648" s="47"/>
      <c r="D1648" s="40"/>
      <c r="E1648" s="40">
        <v>0.49009335954860889</v>
      </c>
      <c r="F1648" s="25">
        <v>0</v>
      </c>
    </row>
    <row r="1649" spans="3:6" x14ac:dyDescent="0.25">
      <c r="C1649" s="47"/>
      <c r="D1649" s="40"/>
      <c r="E1649" s="40">
        <v>0.49009335954860889</v>
      </c>
      <c r="F1649" s="25">
        <f>$G$1200</f>
        <v>127</v>
      </c>
    </row>
    <row r="1650" spans="3:6" x14ac:dyDescent="0.25">
      <c r="C1650" s="47"/>
      <c r="D1650" s="40"/>
      <c r="E1650" s="40">
        <v>0.50336845041335121</v>
      </c>
      <c r="F1650" s="25">
        <f>$G$1200</f>
        <v>127</v>
      </c>
    </row>
    <row r="1651" spans="3:6" x14ac:dyDescent="0.25">
      <c r="C1651" s="47"/>
      <c r="D1651" s="40"/>
      <c r="E1651" s="40">
        <v>0.50336845041335121</v>
      </c>
      <c r="F1651" s="25">
        <v>0</v>
      </c>
    </row>
    <row r="1652" spans="3:6" x14ac:dyDescent="0.25">
      <c r="C1652" s="47"/>
      <c r="D1652" s="40"/>
      <c r="E1652" s="40">
        <v>0.51664354127809353</v>
      </c>
      <c r="F1652" s="25">
        <v>0</v>
      </c>
    </row>
    <row r="1653" spans="3:6" x14ac:dyDescent="0.25">
      <c r="C1653" s="47"/>
      <c r="D1653" s="40"/>
      <c r="E1653" s="40">
        <v>0.51664354127809353</v>
      </c>
      <c r="F1653" s="25">
        <f>$G$1200</f>
        <v>127</v>
      </c>
    </row>
    <row r="1654" spans="3:6" x14ac:dyDescent="0.25">
      <c r="C1654" s="47"/>
      <c r="D1654" s="40"/>
      <c r="E1654" s="40">
        <v>0.52991863214283585</v>
      </c>
      <c r="F1654" s="25">
        <f>$G$1200</f>
        <v>127</v>
      </c>
    </row>
    <row r="1655" spans="3:6" x14ac:dyDescent="0.25">
      <c r="C1655" s="47"/>
      <c r="D1655" s="40"/>
      <c r="E1655" s="40">
        <v>0.52991863214283585</v>
      </c>
      <c r="F1655" s="25">
        <v>0</v>
      </c>
    </row>
    <row r="1656" spans="3:6" x14ac:dyDescent="0.25">
      <c r="C1656" s="47"/>
      <c r="D1656" s="40"/>
      <c r="E1656" s="40">
        <v>0.54319372300757818</v>
      </c>
      <c r="F1656" s="25">
        <v>0</v>
      </c>
    </row>
    <row r="1657" spans="3:6" x14ac:dyDescent="0.25">
      <c r="C1657" s="47"/>
      <c r="D1657" s="40"/>
      <c r="E1657" s="40">
        <v>0.54319372300757818</v>
      </c>
      <c r="F1657" s="25">
        <f>$G$1200</f>
        <v>127</v>
      </c>
    </row>
    <row r="1658" spans="3:6" x14ac:dyDescent="0.25">
      <c r="C1658" s="47"/>
      <c r="D1658" s="40"/>
      <c r="E1658" s="40">
        <v>0.5564688138723205</v>
      </c>
      <c r="F1658" s="25">
        <f>$G$1200</f>
        <v>127</v>
      </c>
    </row>
    <row r="1659" spans="3:6" x14ac:dyDescent="0.25">
      <c r="C1659" s="47"/>
      <c r="D1659" s="40"/>
      <c r="E1659" s="40">
        <v>0.5564688138723205</v>
      </c>
      <c r="F1659" s="25">
        <v>0</v>
      </c>
    </row>
    <row r="1660" spans="3:6" x14ac:dyDescent="0.25">
      <c r="C1660" s="47"/>
      <c r="D1660" s="40"/>
      <c r="E1660" s="40">
        <v>0.56974390473706271</v>
      </c>
      <c r="F1660" s="25">
        <v>0</v>
      </c>
    </row>
    <row r="1661" spans="3:6" x14ac:dyDescent="0.25">
      <c r="C1661" s="47"/>
      <c r="D1661" s="40"/>
      <c r="E1661" s="40">
        <v>0.56974390473706271</v>
      </c>
      <c r="F1661" s="25">
        <f>$G$1200</f>
        <v>127</v>
      </c>
    </row>
    <row r="1662" spans="3:6" x14ac:dyDescent="0.25">
      <c r="C1662" s="47"/>
      <c r="D1662" s="40"/>
      <c r="E1662" s="40">
        <v>0.58301899560180503</v>
      </c>
      <c r="F1662" s="25">
        <f>$G$1200</f>
        <v>127</v>
      </c>
    </row>
    <row r="1663" spans="3:6" x14ac:dyDescent="0.25">
      <c r="C1663" s="47"/>
      <c r="D1663" s="40"/>
      <c r="E1663" s="40">
        <v>0.58301899560180503</v>
      </c>
      <c r="F1663" s="25">
        <v>0</v>
      </c>
    </row>
    <row r="1664" spans="3:6" x14ac:dyDescent="0.25">
      <c r="C1664" s="47"/>
      <c r="D1664" s="40"/>
      <c r="E1664" s="40">
        <v>0.59629408646654736</v>
      </c>
      <c r="F1664" s="25">
        <v>0</v>
      </c>
    </row>
    <row r="1665" spans="3:6" x14ac:dyDescent="0.25">
      <c r="C1665" s="47"/>
      <c r="D1665" s="40"/>
      <c r="E1665" s="40">
        <v>0.59629408646654736</v>
      </c>
      <c r="F1665" s="25">
        <f>$G$1200</f>
        <v>127</v>
      </c>
    </row>
    <row r="1666" spans="3:6" x14ac:dyDescent="0.25">
      <c r="C1666" s="47"/>
      <c r="D1666" s="40"/>
      <c r="E1666" s="40">
        <v>0.60956917733128968</v>
      </c>
      <c r="F1666" s="25">
        <f>$G$1200</f>
        <v>127</v>
      </c>
    </row>
    <row r="1667" spans="3:6" x14ac:dyDescent="0.25">
      <c r="C1667" s="47"/>
      <c r="D1667" s="40"/>
      <c r="E1667" s="40">
        <v>0.60956917733128968</v>
      </c>
      <c r="F1667" s="25">
        <v>0</v>
      </c>
    </row>
    <row r="1668" spans="3:6" x14ac:dyDescent="0.25">
      <c r="C1668" s="47"/>
      <c r="D1668" s="40"/>
      <c r="E1668" s="40">
        <v>0.61694422781170211</v>
      </c>
      <c r="F1668" s="25">
        <v>0</v>
      </c>
    </row>
    <row r="1669" spans="3:6" x14ac:dyDescent="0.25">
      <c r="C1669" s="47"/>
      <c r="D1669" s="40"/>
      <c r="E1669" s="40">
        <v>0.61694422781170211</v>
      </c>
      <c r="F1669" s="25">
        <f>$G$1200</f>
        <v>127</v>
      </c>
    </row>
    <row r="1670" spans="3:6" x14ac:dyDescent="0.25">
      <c r="C1670" s="47"/>
      <c r="D1670" s="40"/>
      <c r="E1670" s="40">
        <v>0.61694422781170211</v>
      </c>
      <c r="F1670" s="25">
        <f>$G$1200</f>
        <v>127</v>
      </c>
    </row>
    <row r="1671" spans="3:6" x14ac:dyDescent="0.25">
      <c r="C1671" s="47"/>
      <c r="D1671" s="40"/>
      <c r="E1671" s="40">
        <v>0.61694422781170211</v>
      </c>
      <c r="F1671" s="25">
        <v>0</v>
      </c>
    </row>
    <row r="1672" spans="3:6" x14ac:dyDescent="0.25">
      <c r="C1672" s="47"/>
      <c r="D1672" s="40"/>
      <c r="E1672" s="40">
        <v>0.61694422781170211</v>
      </c>
      <c r="F1672" s="25">
        <v>0</v>
      </c>
    </row>
    <row r="1673" spans="3:6" x14ac:dyDescent="0.25">
      <c r="C1673" s="47"/>
      <c r="D1673" s="40"/>
      <c r="E1673" s="40">
        <v>0.61694422781170211</v>
      </c>
      <c r="F1673" s="25">
        <f>$G$1201</f>
        <v>8</v>
      </c>
    </row>
    <row r="1674" spans="3:6" x14ac:dyDescent="0.25">
      <c r="C1674" s="47"/>
      <c r="D1674" s="40"/>
      <c r="E1674" s="40">
        <v>0.63021931867644432</v>
      </c>
      <c r="F1674" s="25">
        <f>$G$1201</f>
        <v>8</v>
      </c>
    </row>
    <row r="1675" spans="3:6" x14ac:dyDescent="0.25">
      <c r="C1675" s="47"/>
      <c r="D1675" s="40"/>
      <c r="E1675" s="40">
        <v>0.63021931867644432</v>
      </c>
      <c r="F1675" s="25">
        <v>0</v>
      </c>
    </row>
    <row r="1676" spans="3:6" x14ac:dyDescent="0.25">
      <c r="C1676" s="47"/>
      <c r="D1676" s="40"/>
      <c r="E1676" s="40">
        <v>0.64349440954118664</v>
      </c>
      <c r="F1676" s="25">
        <v>0</v>
      </c>
    </row>
    <row r="1677" spans="3:6" x14ac:dyDescent="0.25">
      <c r="C1677" s="47"/>
      <c r="D1677" s="40"/>
      <c r="E1677" s="40">
        <v>0.64349440954118664</v>
      </c>
      <c r="F1677" s="25">
        <f>$G$1201</f>
        <v>8</v>
      </c>
    </row>
    <row r="1678" spans="3:6" x14ac:dyDescent="0.25">
      <c r="C1678" s="47"/>
      <c r="D1678" s="40"/>
      <c r="E1678" s="40">
        <v>0.65676950040592896</v>
      </c>
      <c r="F1678" s="25">
        <f>$G$1201</f>
        <v>8</v>
      </c>
    </row>
    <row r="1679" spans="3:6" x14ac:dyDescent="0.25">
      <c r="C1679" s="47"/>
      <c r="D1679" s="40"/>
      <c r="E1679" s="40">
        <v>0.65676950040592896</v>
      </c>
      <c r="F1679" s="25">
        <v>0</v>
      </c>
    </row>
    <row r="1680" spans="3:6" x14ac:dyDescent="0.25">
      <c r="C1680" s="47"/>
      <c r="D1680" s="40"/>
      <c r="E1680" s="40">
        <v>0.67004459127067129</v>
      </c>
      <c r="F1680" s="25">
        <v>0</v>
      </c>
    </row>
    <row r="1681" spans="3:6" x14ac:dyDescent="0.25">
      <c r="C1681" s="47"/>
      <c r="D1681" s="40"/>
      <c r="E1681" s="40">
        <v>0.67004459127067129</v>
      </c>
      <c r="F1681" s="25">
        <f>$G$1201</f>
        <v>8</v>
      </c>
    </row>
    <row r="1682" spans="3:6" x14ac:dyDescent="0.25">
      <c r="C1682" s="47"/>
      <c r="D1682" s="40"/>
      <c r="E1682" s="40">
        <v>0.68331968213541361</v>
      </c>
      <c r="F1682" s="25">
        <f>$G$1201</f>
        <v>8</v>
      </c>
    </row>
    <row r="1683" spans="3:6" x14ac:dyDescent="0.25">
      <c r="C1683" s="47"/>
      <c r="D1683" s="40"/>
      <c r="E1683" s="40">
        <v>0.68331968213541361</v>
      </c>
      <c r="F1683" s="25">
        <v>0</v>
      </c>
    </row>
    <row r="1684" spans="3:6" x14ac:dyDescent="0.25">
      <c r="C1684" s="47"/>
      <c r="D1684" s="40"/>
      <c r="E1684" s="40">
        <v>0.69659477300015593</v>
      </c>
      <c r="F1684" s="25">
        <v>0</v>
      </c>
    </row>
    <row r="1685" spans="3:6" x14ac:dyDescent="0.25">
      <c r="C1685" s="47"/>
      <c r="D1685" s="40"/>
      <c r="E1685" s="40">
        <v>0.69659477300015593</v>
      </c>
      <c r="F1685" s="25">
        <f>$G$1201</f>
        <v>8</v>
      </c>
    </row>
    <row r="1686" spans="3:6" x14ac:dyDescent="0.25">
      <c r="C1686" s="47"/>
      <c r="D1686" s="40"/>
      <c r="E1686" s="40">
        <v>0.70986986386489825</v>
      </c>
      <c r="F1686" s="25">
        <f>$G$1201</f>
        <v>8</v>
      </c>
    </row>
    <row r="1687" spans="3:6" x14ac:dyDescent="0.25">
      <c r="C1687" s="47"/>
      <c r="D1687" s="40"/>
      <c r="E1687" s="40">
        <v>0.70986986386489825</v>
      </c>
      <c r="F1687" s="25">
        <v>0</v>
      </c>
    </row>
    <row r="1688" spans="3:6" x14ac:dyDescent="0.25">
      <c r="C1688" s="47"/>
      <c r="D1688" s="40"/>
      <c r="E1688" s="40">
        <v>0.72314495472964058</v>
      </c>
      <c r="F1688" s="25">
        <v>0</v>
      </c>
    </row>
    <row r="1689" spans="3:6" x14ac:dyDescent="0.25">
      <c r="C1689" s="47"/>
      <c r="D1689" s="40"/>
      <c r="E1689" s="40">
        <v>0.72314495472964058</v>
      </c>
      <c r="F1689" s="25">
        <f>$G$1201</f>
        <v>8</v>
      </c>
    </row>
    <row r="1690" spans="3:6" x14ac:dyDescent="0.25">
      <c r="C1690" s="47"/>
      <c r="D1690" s="40"/>
      <c r="E1690" s="40">
        <v>0.7364200455943829</v>
      </c>
      <c r="F1690" s="25">
        <f>$G$1201</f>
        <v>8</v>
      </c>
    </row>
    <row r="1691" spans="3:6" x14ac:dyDescent="0.25">
      <c r="C1691" s="47"/>
      <c r="D1691" s="40"/>
      <c r="E1691" s="40">
        <v>0.7364200455943829</v>
      </c>
      <c r="F1691" s="25">
        <v>0</v>
      </c>
    </row>
    <row r="1692" spans="3:6" x14ac:dyDescent="0.25">
      <c r="C1692" s="47"/>
      <c r="D1692" s="40"/>
      <c r="E1692" s="40">
        <v>0.74969513645912522</v>
      </c>
      <c r="F1692" s="25">
        <v>0</v>
      </c>
    </row>
    <row r="1693" spans="3:6" x14ac:dyDescent="0.25">
      <c r="C1693" s="47"/>
      <c r="D1693" s="40"/>
      <c r="E1693" s="40">
        <v>0.74969513645912522</v>
      </c>
      <c r="F1693" s="25">
        <f>$G$1201</f>
        <v>8</v>
      </c>
    </row>
    <row r="1694" spans="3:6" x14ac:dyDescent="0.25">
      <c r="C1694" s="47"/>
      <c r="D1694" s="40"/>
      <c r="E1694" s="40">
        <v>0.76297022732386754</v>
      </c>
      <c r="F1694" s="25">
        <f>$G$1201</f>
        <v>8</v>
      </c>
    </row>
    <row r="1695" spans="3:6" x14ac:dyDescent="0.25">
      <c r="C1695" s="47"/>
      <c r="D1695" s="40"/>
      <c r="E1695" s="40">
        <v>0.76297022732386754</v>
      </c>
      <c r="F1695" s="25">
        <v>0</v>
      </c>
    </row>
    <row r="1696" spans="3:6" x14ac:dyDescent="0.25">
      <c r="C1696" s="47"/>
      <c r="D1696" s="40"/>
      <c r="E1696" s="40">
        <v>0.77624531818860987</v>
      </c>
      <c r="F1696" s="25">
        <v>0</v>
      </c>
    </row>
    <row r="1697" spans="3:6" x14ac:dyDescent="0.25">
      <c r="C1697" s="47"/>
      <c r="D1697" s="40"/>
      <c r="E1697" s="40">
        <v>0.77624531818860987</v>
      </c>
      <c r="F1697" s="25">
        <f>$G$1201</f>
        <v>8</v>
      </c>
    </row>
    <row r="1698" spans="3:6" x14ac:dyDescent="0.25">
      <c r="C1698" s="47"/>
      <c r="D1698" s="40"/>
      <c r="E1698" s="40">
        <v>0.78952040905335208</v>
      </c>
      <c r="F1698" s="25">
        <f>$G$1201</f>
        <v>8</v>
      </c>
    </row>
    <row r="1699" spans="3:6" x14ac:dyDescent="0.25">
      <c r="C1699" s="47"/>
      <c r="D1699" s="40"/>
      <c r="E1699" s="40">
        <v>0.78952040905335208</v>
      </c>
      <c r="F1699" s="25">
        <v>0</v>
      </c>
    </row>
    <row r="1700" spans="3:6" x14ac:dyDescent="0.25">
      <c r="C1700" s="47"/>
      <c r="D1700" s="40"/>
      <c r="E1700" s="40">
        <v>0.8027954999180944</v>
      </c>
      <c r="F1700" s="25">
        <v>0</v>
      </c>
    </row>
    <row r="1701" spans="3:6" x14ac:dyDescent="0.25">
      <c r="C1701" s="47"/>
      <c r="D1701" s="40"/>
      <c r="E1701" s="40">
        <v>0.8027954999180944</v>
      </c>
      <c r="F1701" s="25">
        <f>$G$1201</f>
        <v>8</v>
      </c>
    </row>
    <row r="1702" spans="3:6" x14ac:dyDescent="0.25">
      <c r="C1702" s="47"/>
      <c r="D1702" s="40"/>
      <c r="E1702" s="40">
        <v>0.81607059078283672</v>
      </c>
      <c r="F1702" s="25">
        <f>$G$1201</f>
        <v>8</v>
      </c>
    </row>
    <row r="1703" spans="3:6" x14ac:dyDescent="0.25">
      <c r="C1703" s="47"/>
      <c r="D1703" s="40"/>
      <c r="E1703" s="40">
        <v>0.81607059078283672</v>
      </c>
      <c r="F1703" s="25">
        <v>0</v>
      </c>
    </row>
    <row r="1704" spans="3:6" x14ac:dyDescent="0.25">
      <c r="C1704" s="47"/>
      <c r="D1704" s="40"/>
      <c r="E1704" s="40">
        <v>0.82934568164757905</v>
      </c>
      <c r="F1704" s="25">
        <v>0</v>
      </c>
    </row>
    <row r="1705" spans="3:6" x14ac:dyDescent="0.25">
      <c r="C1705" s="47"/>
      <c r="D1705" s="40"/>
      <c r="E1705" s="40">
        <v>0.82934568164757905</v>
      </c>
      <c r="F1705" s="25">
        <f>$G$1201</f>
        <v>8</v>
      </c>
    </row>
    <row r="1706" spans="3:6" x14ac:dyDescent="0.25">
      <c r="C1706" s="47"/>
      <c r="D1706" s="40"/>
      <c r="E1706" s="40">
        <v>0.84262077251232137</v>
      </c>
      <c r="F1706" s="25">
        <f>$G$1201</f>
        <v>8</v>
      </c>
    </row>
    <row r="1707" spans="3:6" x14ac:dyDescent="0.25">
      <c r="C1707" s="47"/>
      <c r="D1707" s="40"/>
      <c r="E1707" s="40">
        <v>0.84262077251232137</v>
      </c>
      <c r="F1707" s="25">
        <v>0</v>
      </c>
    </row>
    <row r="1708" spans="3:6" x14ac:dyDescent="0.25">
      <c r="C1708" s="47"/>
      <c r="D1708" s="40"/>
      <c r="E1708" s="40">
        <v>0.85589586337706369</v>
      </c>
      <c r="F1708" s="25">
        <v>0</v>
      </c>
    </row>
    <row r="1709" spans="3:6" x14ac:dyDescent="0.25">
      <c r="C1709" s="47"/>
      <c r="D1709" s="40"/>
      <c r="E1709" s="40">
        <v>0.85589586337706369</v>
      </c>
      <c r="F1709" s="25">
        <f>$G$1201</f>
        <v>8</v>
      </c>
    </row>
    <row r="1710" spans="3:6" x14ac:dyDescent="0.25">
      <c r="C1710" s="47"/>
      <c r="D1710" s="40"/>
      <c r="E1710" s="40">
        <v>0.86917095424180602</v>
      </c>
      <c r="F1710" s="25">
        <f>$G$1201</f>
        <v>8</v>
      </c>
    </row>
    <row r="1711" spans="3:6" x14ac:dyDescent="0.25">
      <c r="C1711" s="47"/>
      <c r="D1711" s="40"/>
      <c r="E1711" s="40">
        <v>0.86917095424180602</v>
      </c>
      <c r="F1711" s="25">
        <v>0</v>
      </c>
    </row>
    <row r="1712" spans="3:6" x14ac:dyDescent="0.25">
      <c r="C1712" s="47"/>
      <c r="D1712" s="40"/>
      <c r="E1712" s="40">
        <v>0.88244604510654834</v>
      </c>
      <c r="F1712" s="25">
        <v>0</v>
      </c>
    </row>
    <row r="1713" spans="3:6" x14ac:dyDescent="0.25">
      <c r="C1713" s="47"/>
      <c r="D1713" s="40"/>
      <c r="E1713" s="40">
        <v>0.88244604510654834</v>
      </c>
      <c r="F1713" s="25">
        <f>$G$1201</f>
        <v>8</v>
      </c>
    </row>
    <row r="1714" spans="3:6" x14ac:dyDescent="0.25">
      <c r="C1714" s="47"/>
      <c r="D1714" s="40"/>
      <c r="E1714" s="40">
        <v>0.89572113597129066</v>
      </c>
      <c r="F1714" s="25">
        <f>$G$1201</f>
        <v>8</v>
      </c>
    </row>
    <row r="1715" spans="3:6" x14ac:dyDescent="0.25">
      <c r="C1715" s="47"/>
      <c r="D1715" s="40"/>
      <c r="E1715" s="40">
        <v>0.89572113597129066</v>
      </c>
      <c r="F1715" s="25">
        <v>0</v>
      </c>
    </row>
    <row r="1716" spans="3:6" x14ac:dyDescent="0.25">
      <c r="C1716" s="47"/>
      <c r="D1716" s="40"/>
      <c r="E1716" s="40">
        <v>0.90899622683603298</v>
      </c>
      <c r="F1716" s="25">
        <v>0</v>
      </c>
    </row>
    <row r="1717" spans="3:6" x14ac:dyDescent="0.25">
      <c r="C1717" s="47"/>
      <c r="D1717" s="40"/>
      <c r="E1717" s="40">
        <v>0.90899622683603298</v>
      </c>
      <c r="F1717" s="25">
        <f>$G$1201</f>
        <v>8</v>
      </c>
    </row>
    <row r="1718" spans="3:6" x14ac:dyDescent="0.25">
      <c r="C1718" s="47"/>
      <c r="D1718" s="40"/>
      <c r="E1718" s="40">
        <v>0.92227131770077531</v>
      </c>
      <c r="F1718" s="25">
        <f>$G$1201</f>
        <v>8</v>
      </c>
    </row>
    <row r="1719" spans="3:6" x14ac:dyDescent="0.25">
      <c r="C1719" s="47"/>
      <c r="D1719" s="40"/>
      <c r="E1719" s="40">
        <v>0.92227131770077531</v>
      </c>
      <c r="F1719" s="25">
        <v>0</v>
      </c>
    </row>
    <row r="1720" spans="3:6" x14ac:dyDescent="0.25">
      <c r="C1720" s="47"/>
      <c r="D1720" s="40"/>
      <c r="E1720" s="40">
        <v>0.93554640856551763</v>
      </c>
      <c r="F1720" s="25">
        <v>0</v>
      </c>
    </row>
    <row r="1721" spans="3:6" x14ac:dyDescent="0.25">
      <c r="C1721" s="47"/>
      <c r="D1721" s="40"/>
      <c r="E1721" s="40">
        <v>0.93554640856551763</v>
      </c>
      <c r="F1721" s="25">
        <f>$G$1201</f>
        <v>8</v>
      </c>
    </row>
    <row r="1722" spans="3:6" x14ac:dyDescent="0.25">
      <c r="C1722" s="47"/>
      <c r="D1722" s="40"/>
      <c r="E1722" s="40">
        <v>0.94882149943025995</v>
      </c>
      <c r="F1722" s="25">
        <f>$G$1201</f>
        <v>8</v>
      </c>
    </row>
    <row r="1723" spans="3:6" x14ac:dyDescent="0.25">
      <c r="C1723" s="47"/>
      <c r="D1723" s="40"/>
      <c r="E1723" s="40">
        <v>0.94882149943025995</v>
      </c>
      <c r="F1723" s="25">
        <v>0</v>
      </c>
    </row>
    <row r="1724" spans="3:6" x14ac:dyDescent="0.25">
      <c r="C1724" s="47"/>
      <c r="D1724" s="40"/>
      <c r="E1724" s="40">
        <v>0.96209659029500216</v>
      </c>
      <c r="F1724" s="25">
        <v>0</v>
      </c>
    </row>
    <row r="1725" spans="3:6" x14ac:dyDescent="0.25">
      <c r="C1725" s="47"/>
      <c r="D1725" s="40"/>
      <c r="E1725" s="40">
        <v>0.96209659029500216</v>
      </c>
      <c r="F1725" s="25">
        <f>$G$1201</f>
        <v>8</v>
      </c>
    </row>
    <row r="1726" spans="3:6" x14ac:dyDescent="0.25">
      <c r="C1726" s="47"/>
      <c r="D1726" s="40"/>
      <c r="E1726" s="40">
        <v>0.97537168115974449</v>
      </c>
      <c r="F1726" s="25">
        <f>$G$1201</f>
        <v>8</v>
      </c>
    </row>
    <row r="1727" spans="3:6" x14ac:dyDescent="0.25">
      <c r="C1727" s="47"/>
      <c r="D1727" s="40"/>
      <c r="E1727" s="40">
        <v>0.97537168115974449</v>
      </c>
      <c r="F1727" s="25">
        <v>0</v>
      </c>
    </row>
    <row r="1728" spans="3:6" x14ac:dyDescent="0.25">
      <c r="C1728" s="47"/>
      <c r="D1728" s="40"/>
      <c r="E1728" s="40">
        <v>0.98864677202448681</v>
      </c>
      <c r="F1728" s="25">
        <v>0</v>
      </c>
    </row>
    <row r="1729" spans="3:6" x14ac:dyDescent="0.25">
      <c r="C1729" s="47"/>
      <c r="D1729" s="40"/>
      <c r="E1729" s="40">
        <v>0.98864677202448681</v>
      </c>
      <c r="F1729" s="25">
        <f>$G$1201</f>
        <v>8</v>
      </c>
    </row>
    <row r="1730" spans="3:6" x14ac:dyDescent="0.25">
      <c r="C1730" s="47"/>
      <c r="D1730" s="40"/>
      <c r="E1730" s="40">
        <v>1.0019218628892292</v>
      </c>
      <c r="F1730" s="25">
        <f>$G$1201</f>
        <v>8</v>
      </c>
    </row>
    <row r="1731" spans="3:6" x14ac:dyDescent="0.25">
      <c r="C1731" s="47"/>
      <c r="D1731" s="40"/>
      <c r="E1731" s="40">
        <v>1.0019218628892292</v>
      </c>
      <c r="F1731" s="25">
        <v>0</v>
      </c>
    </row>
    <row r="1732" spans="3:6" x14ac:dyDescent="0.25">
      <c r="C1732" s="47"/>
      <c r="D1732" s="40"/>
      <c r="E1732" s="40">
        <v>1.0151969537539716</v>
      </c>
      <c r="F1732" s="25">
        <v>0</v>
      </c>
    </row>
    <row r="1733" spans="3:6" x14ac:dyDescent="0.25">
      <c r="C1733" s="47"/>
      <c r="D1733" s="40"/>
      <c r="E1733" s="40">
        <v>1.0151969537539716</v>
      </c>
      <c r="F1733" s="25">
        <f>$G$1201</f>
        <v>8</v>
      </c>
    </row>
    <row r="1734" spans="3:6" x14ac:dyDescent="0.25">
      <c r="C1734" s="47"/>
      <c r="D1734" s="40"/>
      <c r="E1734" s="40">
        <v>1.0284720446187139</v>
      </c>
      <c r="F1734" s="25">
        <f>$G$1201</f>
        <v>8</v>
      </c>
    </row>
    <row r="1735" spans="3:6" x14ac:dyDescent="0.25">
      <c r="C1735" s="47"/>
      <c r="D1735" s="40"/>
      <c r="E1735" s="40">
        <v>1.0284720446187139</v>
      </c>
      <c r="F1735" s="25">
        <v>0</v>
      </c>
    </row>
    <row r="1736" spans="3:6" x14ac:dyDescent="0.25">
      <c r="C1736" s="47"/>
      <c r="D1736" s="40"/>
      <c r="E1736" s="40">
        <v>1.041747135483456</v>
      </c>
      <c r="F1736" s="25">
        <v>0</v>
      </c>
    </row>
    <row r="1737" spans="3:6" x14ac:dyDescent="0.25">
      <c r="C1737" s="47"/>
      <c r="D1737" s="40"/>
      <c r="E1737" s="40">
        <v>1.041747135483456</v>
      </c>
      <c r="F1737" s="25">
        <f>$G$1201</f>
        <v>8</v>
      </c>
    </row>
    <row r="1738" spans="3:6" x14ac:dyDescent="0.25">
      <c r="C1738" s="47"/>
      <c r="D1738" s="40"/>
      <c r="E1738" s="40">
        <v>1.0550222263481983</v>
      </c>
      <c r="F1738" s="25">
        <f>$G$1201</f>
        <v>8</v>
      </c>
    </row>
    <row r="1739" spans="3:6" x14ac:dyDescent="0.25">
      <c r="C1739" s="47"/>
      <c r="D1739" s="40"/>
      <c r="E1739" s="40">
        <v>1.0550222263481983</v>
      </c>
      <c r="F1739" s="25">
        <v>0</v>
      </c>
    </row>
    <row r="1740" spans="3:6" x14ac:dyDescent="0.25">
      <c r="C1740" s="47"/>
      <c r="D1740" s="40"/>
      <c r="E1740" s="40">
        <v>1.0682973172129406</v>
      </c>
      <c r="F1740" s="25">
        <v>0</v>
      </c>
    </row>
    <row r="1741" spans="3:6" x14ac:dyDescent="0.25">
      <c r="C1741" s="47"/>
      <c r="D1741" s="40"/>
      <c r="E1741" s="40">
        <v>1.0682973172129406</v>
      </c>
      <c r="F1741" s="25">
        <f>$G$1201</f>
        <v>8</v>
      </c>
    </row>
    <row r="1742" spans="3:6" x14ac:dyDescent="0.25">
      <c r="C1742" s="47"/>
      <c r="D1742" s="40"/>
      <c r="E1742" s="40">
        <v>1.081572408077683</v>
      </c>
      <c r="F1742" s="25">
        <f>$G$1201</f>
        <v>8</v>
      </c>
    </row>
    <row r="1743" spans="3:6" x14ac:dyDescent="0.25">
      <c r="C1743" s="47"/>
      <c r="D1743" s="40"/>
      <c r="E1743" s="40">
        <v>1.081572408077683</v>
      </c>
      <c r="F1743" s="25">
        <v>0</v>
      </c>
    </row>
    <row r="1744" spans="3:6" x14ac:dyDescent="0.25">
      <c r="C1744" s="47"/>
      <c r="D1744" s="40"/>
      <c r="E1744" s="40">
        <v>1.0948474989424253</v>
      </c>
      <c r="F1744" s="25">
        <v>0</v>
      </c>
    </row>
    <row r="1745" spans="3:6" x14ac:dyDescent="0.25">
      <c r="C1745" s="47"/>
      <c r="D1745" s="40"/>
      <c r="E1745" s="40">
        <v>1.0948474989424253</v>
      </c>
      <c r="F1745" s="25">
        <f>$G$1201</f>
        <v>8</v>
      </c>
    </row>
    <row r="1746" spans="3:6" x14ac:dyDescent="0.25">
      <c r="C1746" s="47"/>
      <c r="D1746" s="40"/>
      <c r="E1746" s="40">
        <v>1.1081225898071676</v>
      </c>
      <c r="F1746" s="25">
        <f>$G$1201</f>
        <v>8</v>
      </c>
    </row>
    <row r="1747" spans="3:6" x14ac:dyDescent="0.25">
      <c r="C1747" s="47"/>
      <c r="D1747" s="40"/>
      <c r="E1747" s="40">
        <v>1.1081225898071676</v>
      </c>
      <c r="F1747" s="25">
        <v>0</v>
      </c>
    </row>
    <row r="1748" spans="3:6" x14ac:dyDescent="0.25">
      <c r="C1748" s="47"/>
      <c r="D1748" s="40"/>
      <c r="E1748" s="40">
        <v>1.1213976806719099</v>
      </c>
      <c r="F1748" s="25">
        <v>0</v>
      </c>
    </row>
    <row r="1749" spans="3:6" x14ac:dyDescent="0.25">
      <c r="C1749" s="47"/>
      <c r="D1749" s="40"/>
      <c r="E1749" s="40">
        <v>1.1213976806719099</v>
      </c>
      <c r="F1749" s="25">
        <f>$G$1201</f>
        <v>8</v>
      </c>
    </row>
    <row r="1750" spans="3:6" x14ac:dyDescent="0.25">
      <c r="C1750" s="47"/>
      <c r="D1750" s="40"/>
      <c r="E1750" s="40">
        <v>1.1346727715366522</v>
      </c>
      <c r="F1750" s="25">
        <f>$G$1201</f>
        <v>8</v>
      </c>
    </row>
    <row r="1751" spans="3:6" x14ac:dyDescent="0.25">
      <c r="C1751" s="47"/>
      <c r="D1751" s="40"/>
      <c r="E1751" s="40">
        <v>1.1346727715366522</v>
      </c>
      <c r="F1751" s="25">
        <v>0</v>
      </c>
    </row>
    <row r="1752" spans="3:6" x14ac:dyDescent="0.25">
      <c r="C1752" s="47"/>
      <c r="D1752" s="40"/>
      <c r="E1752" s="40">
        <v>1.1479478624013946</v>
      </c>
      <c r="F1752" s="25">
        <v>0</v>
      </c>
    </row>
    <row r="1753" spans="3:6" x14ac:dyDescent="0.25">
      <c r="C1753" s="47"/>
      <c r="D1753" s="40"/>
      <c r="E1753" s="40">
        <v>1.1479478624013946</v>
      </c>
      <c r="F1753" s="25">
        <f>$G$1201</f>
        <v>8</v>
      </c>
    </row>
    <row r="1754" spans="3:6" x14ac:dyDescent="0.25">
      <c r="C1754" s="47"/>
      <c r="D1754" s="40"/>
      <c r="E1754" s="40">
        <v>1.1612229532661369</v>
      </c>
      <c r="F1754" s="25">
        <f>$G$1201</f>
        <v>8</v>
      </c>
    </row>
    <row r="1755" spans="3:6" x14ac:dyDescent="0.25">
      <c r="C1755" s="47"/>
      <c r="D1755" s="40"/>
      <c r="E1755" s="40">
        <v>1.1612229532661369</v>
      </c>
      <c r="F1755" s="25">
        <v>0</v>
      </c>
    </row>
    <row r="1756" spans="3:6" x14ac:dyDescent="0.25">
      <c r="C1756" s="47"/>
      <c r="D1756" s="40"/>
      <c r="E1756" s="40">
        <v>1.1744980441308792</v>
      </c>
      <c r="F1756" s="25">
        <v>0</v>
      </c>
    </row>
    <row r="1757" spans="3:6" x14ac:dyDescent="0.25">
      <c r="C1757" s="47"/>
      <c r="D1757" s="40"/>
      <c r="E1757" s="40">
        <v>1.1744980441308792</v>
      </c>
      <c r="F1757" s="25">
        <f>$G$1201</f>
        <v>8</v>
      </c>
    </row>
    <row r="1758" spans="3:6" x14ac:dyDescent="0.25">
      <c r="C1758" s="47"/>
      <c r="D1758" s="40"/>
      <c r="E1758" s="40">
        <v>1.1877731349956215</v>
      </c>
      <c r="F1758" s="25">
        <f>$G$1201</f>
        <v>8</v>
      </c>
    </row>
    <row r="1759" spans="3:6" x14ac:dyDescent="0.25">
      <c r="C1759" s="47"/>
      <c r="D1759" s="40"/>
      <c r="E1759" s="40">
        <v>1.1877731349956215</v>
      </c>
      <c r="F1759" s="25">
        <v>0</v>
      </c>
    </row>
    <row r="1760" spans="3:6" x14ac:dyDescent="0.25">
      <c r="C1760" s="47"/>
      <c r="D1760" s="40"/>
      <c r="E1760" s="40">
        <v>1.2010482258603639</v>
      </c>
      <c r="F1760" s="25">
        <v>0</v>
      </c>
    </row>
    <row r="1761" spans="3:6" x14ac:dyDescent="0.25">
      <c r="C1761" s="47"/>
      <c r="D1761" s="40"/>
      <c r="E1761" s="40">
        <v>1.2010482258603639</v>
      </c>
      <c r="F1761" s="25">
        <f>$G$1201</f>
        <v>8</v>
      </c>
    </row>
    <row r="1762" spans="3:6" x14ac:dyDescent="0.25">
      <c r="C1762" s="47"/>
      <c r="D1762" s="40"/>
      <c r="E1762" s="40">
        <v>1.2143233167251062</v>
      </c>
      <c r="F1762" s="25">
        <f>$G$1201</f>
        <v>8</v>
      </c>
    </row>
    <row r="1763" spans="3:6" x14ac:dyDescent="0.25">
      <c r="C1763" s="47"/>
      <c r="D1763" s="40"/>
      <c r="E1763" s="40">
        <v>1.2143233167251062</v>
      </c>
      <c r="F1763" s="25">
        <v>0</v>
      </c>
    </row>
    <row r="1764" spans="3:6" x14ac:dyDescent="0.25">
      <c r="C1764" s="47"/>
      <c r="D1764" s="40"/>
      <c r="E1764" s="40">
        <v>1.2275984075898485</v>
      </c>
      <c r="F1764" s="25">
        <v>0</v>
      </c>
    </row>
    <row r="1765" spans="3:6" x14ac:dyDescent="0.25">
      <c r="C1765" s="47"/>
      <c r="D1765" s="40"/>
      <c r="E1765" s="40">
        <v>1.2275984075898485</v>
      </c>
      <c r="F1765" s="25">
        <f>$G$1201</f>
        <v>8</v>
      </c>
    </row>
    <row r="1766" spans="3:6" x14ac:dyDescent="0.25">
      <c r="C1766" s="47"/>
      <c r="D1766" s="40"/>
      <c r="E1766" s="40">
        <v>1.2408734984545908</v>
      </c>
      <c r="F1766" s="25">
        <f>$G$1201</f>
        <v>8</v>
      </c>
    </row>
    <row r="1767" spans="3:6" x14ac:dyDescent="0.25">
      <c r="C1767" s="47"/>
      <c r="D1767" s="40"/>
      <c r="E1767" s="40">
        <v>1.2408734984545908</v>
      </c>
      <c r="F1767" s="25">
        <v>0</v>
      </c>
    </row>
    <row r="1768" spans="3:6" x14ac:dyDescent="0.25">
      <c r="C1768" s="47"/>
      <c r="D1768" s="40"/>
      <c r="E1768" s="40">
        <v>1.2541485893193332</v>
      </c>
      <c r="F1768" s="25">
        <v>0</v>
      </c>
    </row>
    <row r="1769" spans="3:6" x14ac:dyDescent="0.25">
      <c r="C1769" s="47"/>
      <c r="D1769" s="40"/>
      <c r="E1769" s="40">
        <v>1.2541485893193332</v>
      </c>
      <c r="F1769" s="25">
        <f>$G$1201</f>
        <v>8</v>
      </c>
    </row>
    <row r="1770" spans="3:6" x14ac:dyDescent="0.25">
      <c r="C1770" s="47"/>
      <c r="D1770" s="40"/>
      <c r="E1770" s="40">
        <v>1.2674236801840755</v>
      </c>
      <c r="F1770" s="25">
        <f>$G$1201</f>
        <v>8</v>
      </c>
    </row>
    <row r="1771" spans="3:6" x14ac:dyDescent="0.25">
      <c r="C1771" s="47"/>
      <c r="D1771" s="40"/>
      <c r="E1771" s="40">
        <v>1.2674236801840755</v>
      </c>
      <c r="F1771" s="25">
        <v>0</v>
      </c>
    </row>
    <row r="1772" spans="3:6" x14ac:dyDescent="0.25">
      <c r="C1772" s="47"/>
      <c r="D1772" s="40"/>
      <c r="E1772" s="40">
        <v>1.2806987710488178</v>
      </c>
      <c r="F1772" s="25">
        <v>0</v>
      </c>
    </row>
    <row r="1773" spans="3:6" x14ac:dyDescent="0.25">
      <c r="C1773" s="47"/>
      <c r="D1773" s="40"/>
      <c r="E1773" s="40">
        <v>1.2806987710488178</v>
      </c>
      <c r="F1773" s="25">
        <f>$G$1201</f>
        <v>8</v>
      </c>
    </row>
    <row r="1774" spans="3:6" x14ac:dyDescent="0.25">
      <c r="C1774" s="47"/>
      <c r="D1774" s="40"/>
      <c r="E1774" s="40">
        <v>1.2939738619135601</v>
      </c>
      <c r="F1774" s="25">
        <f>$G$1201</f>
        <v>8</v>
      </c>
    </row>
    <row r="1775" spans="3:6" x14ac:dyDescent="0.25">
      <c r="C1775" s="47"/>
      <c r="D1775" s="40"/>
      <c r="E1775" s="40">
        <v>1.2939738619135601</v>
      </c>
      <c r="F1775" s="25">
        <v>0</v>
      </c>
    </row>
    <row r="1776" spans="3:6" x14ac:dyDescent="0.25">
      <c r="C1776" s="47"/>
      <c r="D1776" s="40"/>
      <c r="E1776" s="40">
        <v>1.3072489527783024</v>
      </c>
      <c r="F1776" s="25">
        <v>0</v>
      </c>
    </row>
    <row r="1777" spans="3:6" x14ac:dyDescent="0.25">
      <c r="C1777" s="47"/>
      <c r="D1777" s="40"/>
      <c r="E1777" s="40">
        <v>1.3072489527783024</v>
      </c>
      <c r="F1777" s="25">
        <f>$G$1201</f>
        <v>8</v>
      </c>
    </row>
    <row r="1778" spans="3:6" x14ac:dyDescent="0.25">
      <c r="C1778" s="47"/>
      <c r="D1778" s="40"/>
      <c r="E1778" s="40">
        <v>1.3205240436430448</v>
      </c>
      <c r="F1778" s="25">
        <f>$G$1201</f>
        <v>8</v>
      </c>
    </row>
    <row r="1779" spans="3:6" x14ac:dyDescent="0.25">
      <c r="C1779" s="47"/>
      <c r="D1779" s="40"/>
      <c r="E1779" s="40">
        <v>1.3205240436430448</v>
      </c>
      <c r="F1779" s="25">
        <v>0</v>
      </c>
    </row>
    <row r="1780" spans="3:6" x14ac:dyDescent="0.25">
      <c r="C1780" s="47"/>
      <c r="D1780" s="40"/>
      <c r="E1780" s="40">
        <v>1.3337991345077871</v>
      </c>
      <c r="F1780" s="25">
        <v>0</v>
      </c>
    </row>
    <row r="1781" spans="3:6" x14ac:dyDescent="0.25">
      <c r="C1781" s="47"/>
      <c r="D1781" s="40"/>
      <c r="E1781" s="40">
        <v>1.3337991345077871</v>
      </c>
      <c r="F1781" s="25">
        <f>$G$1201</f>
        <v>8</v>
      </c>
    </row>
    <row r="1782" spans="3:6" x14ac:dyDescent="0.25">
      <c r="C1782" s="47"/>
      <c r="D1782" s="40"/>
      <c r="E1782" s="40">
        <v>1.3470742253725294</v>
      </c>
      <c r="F1782" s="25">
        <f>$G$1201</f>
        <v>8</v>
      </c>
    </row>
    <row r="1783" spans="3:6" x14ac:dyDescent="0.25">
      <c r="C1783" s="47"/>
      <c r="D1783" s="40"/>
      <c r="E1783" s="40">
        <v>1.3470742253725294</v>
      </c>
      <c r="F1783" s="25">
        <v>0</v>
      </c>
    </row>
    <row r="1784" spans="3:6" x14ac:dyDescent="0.25">
      <c r="C1784" s="47"/>
      <c r="D1784" s="40"/>
      <c r="E1784" s="40">
        <v>1.3544492758529416</v>
      </c>
      <c r="F1784" s="25">
        <v>0</v>
      </c>
    </row>
    <row r="1785" spans="3:6" x14ac:dyDescent="0.25">
      <c r="C1785" s="47"/>
      <c r="D1785" s="40"/>
      <c r="E1785" s="40">
        <v>1.3544492758529416</v>
      </c>
      <c r="F1785" s="25">
        <f>$G$1201</f>
        <v>8</v>
      </c>
    </row>
    <row r="1786" spans="3:6" x14ac:dyDescent="0.25">
      <c r="C1786" s="47"/>
      <c r="D1786" s="40"/>
      <c r="E1786" s="40">
        <v>1.3544492758529416</v>
      </c>
      <c r="F1786" s="25">
        <f>$G$1201</f>
        <v>8</v>
      </c>
    </row>
    <row r="1787" spans="3:6" x14ac:dyDescent="0.25">
      <c r="C1787" s="47"/>
      <c r="D1787" s="40"/>
      <c r="E1787" s="40">
        <v>1.3544492758529416</v>
      </c>
      <c r="F1787" s="25">
        <v>0</v>
      </c>
    </row>
    <row r="1788" spans="3:6" x14ac:dyDescent="0.25">
      <c r="C1788" s="47"/>
      <c r="D1788" s="40"/>
      <c r="E1788" s="40">
        <v>1.3544492758529416</v>
      </c>
      <c r="F1788" s="25">
        <v>0</v>
      </c>
    </row>
    <row r="1789" spans="3:6" x14ac:dyDescent="0.25">
      <c r="C1789" s="47"/>
      <c r="D1789" s="40"/>
      <c r="E1789" s="40">
        <v>1.3544492758529416</v>
      </c>
      <c r="F1789" s="25">
        <f>$G$1202</f>
        <v>5</v>
      </c>
    </row>
    <row r="1790" spans="3:6" x14ac:dyDescent="0.25">
      <c r="C1790" s="47"/>
      <c r="D1790" s="40"/>
      <c r="E1790" s="40">
        <v>1.3677243667176839</v>
      </c>
      <c r="F1790" s="25">
        <f>$G$1202</f>
        <v>5</v>
      </c>
    </row>
    <row r="1791" spans="3:6" x14ac:dyDescent="0.25">
      <c r="C1791" s="47"/>
      <c r="D1791" s="40"/>
      <c r="E1791" s="40">
        <v>1.3677243667176839</v>
      </c>
      <c r="F1791" s="25">
        <v>0</v>
      </c>
    </row>
    <row r="1792" spans="3:6" x14ac:dyDescent="0.25">
      <c r="C1792" s="47"/>
      <c r="D1792" s="40"/>
      <c r="E1792" s="40">
        <v>1.3809994575824263</v>
      </c>
      <c r="F1792" s="25">
        <v>0</v>
      </c>
    </row>
    <row r="1793" spans="3:6" x14ac:dyDescent="0.25">
      <c r="C1793" s="47"/>
      <c r="D1793" s="40"/>
      <c r="E1793" s="40">
        <v>1.3809994575824263</v>
      </c>
      <c r="F1793" s="25">
        <f>$G$1202</f>
        <v>5</v>
      </c>
    </row>
    <row r="1794" spans="3:6" x14ac:dyDescent="0.25">
      <c r="C1794" s="47"/>
      <c r="D1794" s="40"/>
      <c r="E1794" s="40">
        <v>1.3942745484471686</v>
      </c>
      <c r="F1794" s="25">
        <f>$G$1202</f>
        <v>5</v>
      </c>
    </row>
    <row r="1795" spans="3:6" x14ac:dyDescent="0.25">
      <c r="C1795" s="47"/>
      <c r="D1795" s="40"/>
      <c r="E1795" s="40">
        <v>1.3942745484471686</v>
      </c>
      <c r="F1795" s="25">
        <v>0</v>
      </c>
    </row>
    <row r="1796" spans="3:6" x14ac:dyDescent="0.25">
      <c r="C1796" s="47"/>
      <c r="D1796" s="40"/>
      <c r="E1796" s="40">
        <v>1.4075496393119109</v>
      </c>
      <c r="F1796" s="25">
        <v>0</v>
      </c>
    </row>
    <row r="1797" spans="3:6" x14ac:dyDescent="0.25">
      <c r="C1797" s="47"/>
      <c r="D1797" s="40"/>
      <c r="E1797" s="40">
        <v>1.4075496393119109</v>
      </c>
      <c r="F1797" s="25">
        <f>$G$1202</f>
        <v>5</v>
      </c>
    </row>
    <row r="1798" spans="3:6" x14ac:dyDescent="0.25">
      <c r="C1798" s="47"/>
      <c r="D1798" s="40"/>
      <c r="E1798" s="40">
        <v>1.4208247301766532</v>
      </c>
      <c r="F1798" s="25">
        <f>$G$1202</f>
        <v>5</v>
      </c>
    </row>
    <row r="1799" spans="3:6" x14ac:dyDescent="0.25">
      <c r="C1799" s="47"/>
      <c r="D1799" s="40"/>
      <c r="E1799" s="40">
        <v>1.4208247301766532</v>
      </c>
      <c r="F1799" s="25">
        <v>0</v>
      </c>
    </row>
    <row r="1800" spans="3:6" x14ac:dyDescent="0.25">
      <c r="C1800" s="47"/>
      <c r="D1800" s="40"/>
      <c r="E1800" s="40">
        <v>1.4340998210413956</v>
      </c>
      <c r="F1800" s="25">
        <v>0</v>
      </c>
    </row>
    <row r="1801" spans="3:6" x14ac:dyDescent="0.25">
      <c r="C1801" s="47"/>
      <c r="D1801" s="40"/>
      <c r="E1801" s="40">
        <v>1.4340998210413956</v>
      </c>
      <c r="F1801" s="25">
        <f>$G$1202</f>
        <v>5</v>
      </c>
    </row>
    <row r="1802" spans="3:6" x14ac:dyDescent="0.25">
      <c r="C1802" s="47"/>
      <c r="D1802" s="40"/>
      <c r="E1802" s="40">
        <v>1.4473749119061379</v>
      </c>
      <c r="F1802" s="25">
        <f>$G$1202</f>
        <v>5</v>
      </c>
    </row>
    <row r="1803" spans="3:6" x14ac:dyDescent="0.25">
      <c r="C1803" s="47"/>
      <c r="D1803" s="40"/>
      <c r="E1803" s="40">
        <v>1.4473749119061379</v>
      </c>
      <c r="F1803" s="25">
        <v>0</v>
      </c>
    </row>
    <row r="1804" spans="3:6" x14ac:dyDescent="0.25">
      <c r="C1804" s="47"/>
      <c r="D1804" s="40"/>
      <c r="E1804" s="40">
        <v>1.4606500027708802</v>
      </c>
      <c r="F1804" s="25">
        <v>0</v>
      </c>
    </row>
    <row r="1805" spans="3:6" x14ac:dyDescent="0.25">
      <c r="C1805" s="47"/>
      <c r="D1805" s="40"/>
      <c r="E1805" s="40">
        <v>1.4606500027708802</v>
      </c>
      <c r="F1805" s="25">
        <f>$G$1202</f>
        <v>5</v>
      </c>
    </row>
    <row r="1806" spans="3:6" x14ac:dyDescent="0.25">
      <c r="C1806" s="47"/>
      <c r="D1806" s="40"/>
      <c r="E1806" s="40">
        <v>1.4739250936356225</v>
      </c>
      <c r="F1806" s="25">
        <f>$G$1202</f>
        <v>5</v>
      </c>
    </row>
    <row r="1807" spans="3:6" x14ac:dyDescent="0.25">
      <c r="C1807" s="47"/>
      <c r="D1807" s="40"/>
      <c r="E1807" s="40">
        <v>1.4739250936356225</v>
      </c>
      <c r="F1807" s="25">
        <v>0</v>
      </c>
    </row>
    <row r="1808" spans="3:6" x14ac:dyDescent="0.25">
      <c r="C1808" s="47"/>
      <c r="D1808" s="40"/>
      <c r="E1808" s="40">
        <v>1.4872001845003648</v>
      </c>
      <c r="F1808" s="25">
        <v>0</v>
      </c>
    </row>
    <row r="1809" spans="3:6" x14ac:dyDescent="0.25">
      <c r="C1809" s="47"/>
      <c r="D1809" s="40"/>
      <c r="E1809" s="40">
        <v>1.4872001845003648</v>
      </c>
      <c r="F1809" s="25">
        <f>$G$1202</f>
        <v>5</v>
      </c>
    </row>
    <row r="1810" spans="3:6" x14ac:dyDescent="0.25">
      <c r="C1810" s="47"/>
      <c r="D1810" s="40"/>
      <c r="E1810" s="40">
        <v>1.5004752753651072</v>
      </c>
      <c r="F1810" s="25">
        <f>$G$1202</f>
        <v>5</v>
      </c>
    </row>
    <row r="1811" spans="3:6" x14ac:dyDescent="0.25">
      <c r="C1811" s="47"/>
      <c r="D1811" s="40"/>
      <c r="E1811" s="40">
        <v>1.5004752753651072</v>
      </c>
      <c r="F1811" s="25">
        <v>0</v>
      </c>
    </row>
    <row r="1812" spans="3:6" x14ac:dyDescent="0.25">
      <c r="C1812" s="47"/>
      <c r="D1812" s="40"/>
      <c r="E1812" s="40">
        <v>1.5137503662298495</v>
      </c>
      <c r="F1812" s="25">
        <v>0</v>
      </c>
    </row>
    <row r="1813" spans="3:6" x14ac:dyDescent="0.25">
      <c r="C1813" s="47"/>
      <c r="D1813" s="40"/>
      <c r="E1813" s="40">
        <v>1.5137503662298495</v>
      </c>
      <c r="F1813" s="25">
        <f>$G$1202</f>
        <v>5</v>
      </c>
    </row>
    <row r="1814" spans="3:6" x14ac:dyDescent="0.25">
      <c r="C1814" s="47"/>
      <c r="D1814" s="40"/>
      <c r="E1814" s="40">
        <v>1.5270254570945918</v>
      </c>
      <c r="F1814" s="25">
        <f>$G$1202</f>
        <v>5</v>
      </c>
    </row>
    <row r="1815" spans="3:6" x14ac:dyDescent="0.25">
      <c r="C1815" s="47"/>
      <c r="D1815" s="40"/>
      <c r="E1815" s="40">
        <v>1.5270254570945918</v>
      </c>
      <c r="F1815" s="25">
        <v>0</v>
      </c>
    </row>
    <row r="1816" spans="3:6" x14ac:dyDescent="0.25">
      <c r="C1816" s="47"/>
      <c r="D1816" s="40"/>
      <c r="E1816" s="40">
        <v>1.5403005479593341</v>
      </c>
      <c r="F1816" s="25">
        <v>0</v>
      </c>
    </row>
    <row r="1817" spans="3:6" x14ac:dyDescent="0.25">
      <c r="C1817" s="47"/>
      <c r="D1817" s="40"/>
      <c r="E1817" s="40">
        <v>1.5403005479593341</v>
      </c>
      <c r="F1817" s="25">
        <f>$G$1202</f>
        <v>5</v>
      </c>
    </row>
    <row r="1818" spans="3:6" x14ac:dyDescent="0.25">
      <c r="C1818" s="47"/>
      <c r="D1818" s="40"/>
      <c r="E1818" s="40">
        <v>1.5535756388240765</v>
      </c>
      <c r="F1818" s="25">
        <f>$G$1202</f>
        <v>5</v>
      </c>
    </row>
    <row r="1819" spans="3:6" x14ac:dyDescent="0.25">
      <c r="C1819" s="47"/>
      <c r="D1819" s="40"/>
      <c r="E1819" s="40">
        <v>1.5535756388240765</v>
      </c>
      <c r="F1819" s="25">
        <v>0</v>
      </c>
    </row>
    <row r="1820" spans="3:6" x14ac:dyDescent="0.25">
      <c r="C1820" s="47"/>
      <c r="D1820" s="40"/>
      <c r="E1820" s="40">
        <v>1.5668507296888188</v>
      </c>
      <c r="F1820" s="25">
        <v>0</v>
      </c>
    </row>
    <row r="1821" spans="3:6" x14ac:dyDescent="0.25">
      <c r="C1821" s="47"/>
      <c r="D1821" s="40"/>
      <c r="E1821" s="40">
        <v>1.5668507296888188</v>
      </c>
      <c r="F1821" s="25">
        <f>$G$1202</f>
        <v>5</v>
      </c>
    </row>
    <row r="1822" spans="3:6" x14ac:dyDescent="0.25">
      <c r="C1822" s="47"/>
      <c r="D1822" s="40"/>
      <c r="E1822" s="40">
        <v>1.5801258205535611</v>
      </c>
      <c r="F1822" s="25">
        <f>$G$1202</f>
        <v>5</v>
      </c>
    </row>
    <row r="1823" spans="3:6" x14ac:dyDescent="0.25">
      <c r="C1823" s="47"/>
      <c r="D1823" s="40"/>
      <c r="E1823" s="40">
        <v>1.5801258205535611</v>
      </c>
      <c r="F1823" s="25">
        <v>0</v>
      </c>
    </row>
    <row r="1824" spans="3:6" x14ac:dyDescent="0.25">
      <c r="C1824" s="47"/>
      <c r="D1824" s="40"/>
      <c r="E1824" s="40">
        <v>1.5934009114183034</v>
      </c>
      <c r="F1824" s="25">
        <v>0</v>
      </c>
    </row>
    <row r="1825" spans="3:6" x14ac:dyDescent="0.25">
      <c r="C1825" s="47"/>
      <c r="D1825" s="40"/>
      <c r="E1825" s="40">
        <v>1.5934009114183034</v>
      </c>
      <c r="F1825" s="25">
        <f>$G$1202</f>
        <v>5</v>
      </c>
    </row>
    <row r="1826" spans="3:6" x14ac:dyDescent="0.25">
      <c r="C1826" s="47"/>
      <c r="D1826" s="40"/>
      <c r="E1826" s="40">
        <v>1.6066760022830457</v>
      </c>
      <c r="F1826" s="25">
        <f>$G$1202</f>
        <v>5</v>
      </c>
    </row>
    <row r="1827" spans="3:6" x14ac:dyDescent="0.25">
      <c r="C1827" s="47"/>
      <c r="D1827" s="40"/>
      <c r="E1827" s="40">
        <v>1.6066760022830457</v>
      </c>
      <c r="F1827" s="25">
        <v>0</v>
      </c>
    </row>
    <row r="1828" spans="3:6" x14ac:dyDescent="0.25">
      <c r="C1828" s="47"/>
      <c r="D1828" s="40"/>
      <c r="E1828" s="40">
        <v>1.6199510931477878</v>
      </c>
      <c r="F1828" s="25">
        <v>0</v>
      </c>
    </row>
    <row r="1829" spans="3:6" x14ac:dyDescent="0.25">
      <c r="C1829" s="47"/>
      <c r="D1829" s="40"/>
      <c r="E1829" s="40">
        <v>1.6199510931477878</v>
      </c>
      <c r="F1829" s="25">
        <f>$G$1202</f>
        <v>5</v>
      </c>
    </row>
    <row r="1830" spans="3:6" x14ac:dyDescent="0.25">
      <c r="C1830" s="47"/>
      <c r="D1830" s="40"/>
      <c r="E1830" s="40">
        <v>1.6332261840125302</v>
      </c>
      <c r="F1830" s="25">
        <f>$G$1202</f>
        <v>5</v>
      </c>
    </row>
    <row r="1831" spans="3:6" x14ac:dyDescent="0.25">
      <c r="C1831" s="47"/>
      <c r="D1831" s="40"/>
      <c r="E1831" s="40">
        <v>1.6332261840125302</v>
      </c>
      <c r="F1831" s="25">
        <v>0</v>
      </c>
    </row>
    <row r="1832" spans="3:6" x14ac:dyDescent="0.25">
      <c r="C1832" s="47"/>
      <c r="D1832" s="40"/>
      <c r="E1832" s="40">
        <v>1.6465012748772725</v>
      </c>
      <c r="F1832" s="25">
        <v>0</v>
      </c>
    </row>
    <row r="1833" spans="3:6" x14ac:dyDescent="0.25">
      <c r="C1833" s="47"/>
      <c r="D1833" s="40"/>
      <c r="E1833" s="40">
        <v>1.6465012748772725</v>
      </c>
      <c r="F1833" s="25">
        <f>$G$1202</f>
        <v>5</v>
      </c>
    </row>
    <row r="1834" spans="3:6" x14ac:dyDescent="0.25">
      <c r="C1834" s="47"/>
      <c r="D1834" s="40"/>
      <c r="E1834" s="40">
        <v>1.6597763657420148</v>
      </c>
      <c r="F1834" s="25">
        <f>$G$1202</f>
        <v>5</v>
      </c>
    </row>
    <row r="1835" spans="3:6" x14ac:dyDescent="0.25">
      <c r="C1835" s="47"/>
      <c r="D1835" s="40"/>
      <c r="E1835" s="40">
        <v>1.6597763657420148</v>
      </c>
      <c r="F1835" s="25">
        <v>0</v>
      </c>
    </row>
    <row r="1836" spans="3:6" x14ac:dyDescent="0.25">
      <c r="C1836" s="47"/>
      <c r="D1836" s="40"/>
      <c r="E1836" s="40">
        <v>1.6730514566067571</v>
      </c>
      <c r="F1836" s="25">
        <v>0</v>
      </c>
    </row>
    <row r="1837" spans="3:6" x14ac:dyDescent="0.25">
      <c r="C1837" s="47"/>
      <c r="D1837" s="40"/>
      <c r="E1837" s="40">
        <v>1.6730514566067571</v>
      </c>
      <c r="F1837" s="25">
        <f>$G$1202</f>
        <v>5</v>
      </c>
    </row>
    <row r="1838" spans="3:6" x14ac:dyDescent="0.25">
      <c r="C1838" s="47"/>
      <c r="D1838" s="40"/>
      <c r="E1838" s="40">
        <v>1.6863265474714995</v>
      </c>
      <c r="F1838" s="25">
        <f>$G$1202</f>
        <v>5</v>
      </c>
    </row>
    <row r="1839" spans="3:6" x14ac:dyDescent="0.25">
      <c r="C1839" s="47"/>
      <c r="D1839" s="40"/>
      <c r="E1839" s="40">
        <v>1.6863265474714995</v>
      </c>
      <c r="F1839" s="25">
        <v>0</v>
      </c>
    </row>
    <row r="1840" spans="3:6" x14ac:dyDescent="0.25">
      <c r="C1840" s="47"/>
      <c r="D1840" s="40"/>
      <c r="E1840" s="40">
        <v>1.6996016383362418</v>
      </c>
      <c r="F1840" s="25">
        <v>0</v>
      </c>
    </row>
    <row r="1841" spans="3:6" x14ac:dyDescent="0.25">
      <c r="C1841" s="47"/>
      <c r="D1841" s="40"/>
      <c r="E1841" s="40">
        <v>1.6996016383362418</v>
      </c>
      <c r="F1841" s="25">
        <f>$G$1202</f>
        <v>5</v>
      </c>
    </row>
    <row r="1842" spans="3:6" x14ac:dyDescent="0.25">
      <c r="C1842" s="47"/>
      <c r="D1842" s="40"/>
      <c r="E1842" s="40">
        <v>1.7128767292009841</v>
      </c>
      <c r="F1842" s="25">
        <f>$G$1202</f>
        <v>5</v>
      </c>
    </row>
    <row r="1843" spans="3:6" x14ac:dyDescent="0.25">
      <c r="C1843" s="47"/>
      <c r="D1843" s="40"/>
      <c r="E1843" s="40">
        <v>1.7128767292009841</v>
      </c>
      <c r="F1843" s="25">
        <v>0</v>
      </c>
    </row>
    <row r="1844" spans="3:6" x14ac:dyDescent="0.25">
      <c r="C1844" s="47"/>
      <c r="D1844" s="40"/>
      <c r="E1844" s="40">
        <v>1.7261518200657264</v>
      </c>
      <c r="F1844" s="25">
        <v>0</v>
      </c>
    </row>
    <row r="1845" spans="3:6" x14ac:dyDescent="0.25">
      <c r="C1845" s="47"/>
      <c r="D1845" s="40"/>
      <c r="E1845" s="40">
        <v>1.7261518200657264</v>
      </c>
      <c r="F1845" s="25">
        <f>$G$1202</f>
        <v>5</v>
      </c>
    </row>
    <row r="1846" spans="3:6" x14ac:dyDescent="0.25">
      <c r="C1846" s="47"/>
      <c r="D1846" s="40"/>
      <c r="E1846" s="40">
        <v>1.7394269109304688</v>
      </c>
      <c r="F1846" s="25">
        <f>$G$1202</f>
        <v>5</v>
      </c>
    </row>
    <row r="1847" spans="3:6" x14ac:dyDescent="0.25">
      <c r="C1847" s="47"/>
      <c r="D1847" s="40"/>
      <c r="E1847" s="40">
        <v>1.7394269109304688</v>
      </c>
      <c r="F1847" s="25">
        <v>0</v>
      </c>
    </row>
    <row r="1848" spans="3:6" x14ac:dyDescent="0.25">
      <c r="C1848" s="47"/>
      <c r="D1848" s="40"/>
      <c r="E1848" s="40">
        <v>1.7527020017952111</v>
      </c>
      <c r="F1848" s="25">
        <v>0</v>
      </c>
    </row>
    <row r="1849" spans="3:6" x14ac:dyDescent="0.25">
      <c r="C1849" s="47"/>
      <c r="D1849" s="40"/>
      <c r="E1849" s="40">
        <v>1.7527020017952111</v>
      </c>
      <c r="F1849" s="25">
        <f>$G$1202</f>
        <v>5</v>
      </c>
    </row>
    <row r="1850" spans="3:6" x14ac:dyDescent="0.25">
      <c r="C1850" s="47"/>
      <c r="D1850" s="40"/>
      <c r="E1850" s="40">
        <v>1.7659770926599534</v>
      </c>
      <c r="F1850" s="25">
        <f>$G$1202</f>
        <v>5</v>
      </c>
    </row>
    <row r="1851" spans="3:6" x14ac:dyDescent="0.25">
      <c r="C1851" s="47"/>
      <c r="D1851" s="40"/>
      <c r="E1851" s="40">
        <v>1.7659770926599534</v>
      </c>
      <c r="F1851" s="25">
        <v>0</v>
      </c>
    </row>
    <row r="1852" spans="3:6" x14ac:dyDescent="0.25">
      <c r="C1852" s="47"/>
      <c r="D1852" s="40"/>
      <c r="E1852" s="40">
        <v>1.7792521835246957</v>
      </c>
      <c r="F1852" s="25">
        <v>0</v>
      </c>
    </row>
    <row r="1853" spans="3:6" x14ac:dyDescent="0.25">
      <c r="C1853" s="47"/>
      <c r="D1853" s="40"/>
      <c r="E1853" s="40">
        <v>1.7792521835246957</v>
      </c>
      <c r="F1853" s="25">
        <f>$G$1202</f>
        <v>5</v>
      </c>
    </row>
    <row r="1854" spans="3:6" x14ac:dyDescent="0.25">
      <c r="C1854" s="47"/>
      <c r="D1854" s="40"/>
      <c r="E1854" s="40">
        <v>1.792527274389438</v>
      </c>
      <c r="F1854" s="25">
        <f>$G$1202</f>
        <v>5</v>
      </c>
    </row>
    <row r="1855" spans="3:6" x14ac:dyDescent="0.25">
      <c r="C1855" s="47"/>
      <c r="D1855" s="40"/>
      <c r="E1855" s="40">
        <v>1.792527274389438</v>
      </c>
      <c r="F1855" s="25">
        <v>0</v>
      </c>
    </row>
    <row r="1856" spans="3:6" x14ac:dyDescent="0.25">
      <c r="C1856" s="47"/>
      <c r="D1856" s="40"/>
      <c r="E1856" s="40">
        <v>1.8058023652541804</v>
      </c>
      <c r="F1856" s="25">
        <v>0</v>
      </c>
    </row>
    <row r="1857" spans="3:6" x14ac:dyDescent="0.25">
      <c r="C1857" s="47"/>
      <c r="D1857" s="40"/>
      <c r="E1857" s="40">
        <v>1.8058023652541804</v>
      </c>
      <c r="F1857" s="25">
        <f>$G$1202</f>
        <v>5</v>
      </c>
    </row>
    <row r="1858" spans="3:6" x14ac:dyDescent="0.25">
      <c r="C1858" s="47"/>
      <c r="D1858" s="40"/>
      <c r="E1858" s="40">
        <v>1.8190774561189227</v>
      </c>
      <c r="F1858" s="25">
        <f>$G$1202</f>
        <v>5</v>
      </c>
    </row>
    <row r="1859" spans="3:6" x14ac:dyDescent="0.25">
      <c r="C1859" s="47"/>
      <c r="D1859" s="40"/>
      <c r="E1859" s="40">
        <v>1.8190774561189227</v>
      </c>
      <c r="F1859" s="25">
        <v>0</v>
      </c>
    </row>
    <row r="1860" spans="3:6" x14ac:dyDescent="0.25">
      <c r="C1860" s="47"/>
      <c r="D1860" s="40"/>
      <c r="E1860" s="40">
        <v>1.832352546983665</v>
      </c>
      <c r="F1860" s="25">
        <v>0</v>
      </c>
    </row>
    <row r="1861" spans="3:6" x14ac:dyDescent="0.25">
      <c r="C1861" s="47"/>
      <c r="D1861" s="40"/>
      <c r="E1861" s="40">
        <v>1.832352546983665</v>
      </c>
      <c r="F1861" s="25">
        <f>$G$1202</f>
        <v>5</v>
      </c>
    </row>
    <row r="1862" spans="3:6" x14ac:dyDescent="0.25">
      <c r="C1862" s="47"/>
      <c r="D1862" s="40"/>
      <c r="E1862" s="40">
        <v>1.8456276378484073</v>
      </c>
      <c r="F1862" s="25">
        <f>$G$1202</f>
        <v>5</v>
      </c>
    </row>
    <row r="1863" spans="3:6" x14ac:dyDescent="0.25">
      <c r="C1863" s="47"/>
      <c r="D1863" s="40"/>
      <c r="E1863" s="40">
        <v>1.8456276378484073</v>
      </c>
      <c r="F1863" s="25">
        <v>0</v>
      </c>
    </row>
    <row r="1864" spans="3:6" x14ac:dyDescent="0.25">
      <c r="C1864" s="47"/>
      <c r="D1864" s="40"/>
      <c r="E1864" s="40">
        <v>1.8589027287131497</v>
      </c>
      <c r="F1864" s="25">
        <v>0</v>
      </c>
    </row>
    <row r="1865" spans="3:6" x14ac:dyDescent="0.25">
      <c r="C1865" s="47"/>
      <c r="D1865" s="40"/>
      <c r="E1865" s="40">
        <v>1.8589027287131497</v>
      </c>
      <c r="F1865" s="25">
        <f>$G$1202</f>
        <v>5</v>
      </c>
    </row>
    <row r="1866" spans="3:6" x14ac:dyDescent="0.25">
      <c r="C1866" s="47"/>
      <c r="D1866" s="40"/>
      <c r="E1866" s="40">
        <v>1.872177819577892</v>
      </c>
      <c r="F1866" s="25">
        <f>$G$1202</f>
        <v>5</v>
      </c>
    </row>
    <row r="1867" spans="3:6" x14ac:dyDescent="0.25">
      <c r="C1867" s="47"/>
      <c r="D1867" s="40"/>
      <c r="E1867" s="40">
        <v>1.872177819577892</v>
      </c>
      <c r="F1867" s="25">
        <v>0</v>
      </c>
    </row>
    <row r="1868" spans="3:6" x14ac:dyDescent="0.25">
      <c r="C1868" s="47"/>
      <c r="D1868" s="40"/>
      <c r="E1868" s="40">
        <v>1.8854529104426343</v>
      </c>
      <c r="F1868" s="25">
        <v>0</v>
      </c>
    </row>
    <row r="1869" spans="3:6" x14ac:dyDescent="0.25">
      <c r="C1869" s="47"/>
      <c r="D1869" s="40"/>
      <c r="E1869" s="40">
        <v>1.8854529104426343</v>
      </c>
      <c r="F1869" s="25">
        <f>$G$1202</f>
        <v>5</v>
      </c>
    </row>
    <row r="1870" spans="3:6" x14ac:dyDescent="0.25">
      <c r="C1870" s="47"/>
      <c r="D1870" s="40"/>
      <c r="E1870" s="40">
        <v>1.8987280013073766</v>
      </c>
      <c r="F1870" s="25">
        <f>$G$1202</f>
        <v>5</v>
      </c>
    </row>
    <row r="1871" spans="3:6" x14ac:dyDescent="0.25">
      <c r="C1871" s="47"/>
      <c r="D1871" s="40"/>
      <c r="E1871" s="40">
        <v>1.8987280013073766</v>
      </c>
      <c r="F1871" s="25">
        <v>0</v>
      </c>
    </row>
    <row r="1872" spans="3:6" x14ac:dyDescent="0.25">
      <c r="C1872" s="47"/>
      <c r="D1872" s="40"/>
      <c r="E1872" s="40">
        <v>1.9120030921721189</v>
      </c>
      <c r="F1872" s="25">
        <v>0</v>
      </c>
    </row>
    <row r="1873" spans="3:6" x14ac:dyDescent="0.25">
      <c r="C1873" s="47"/>
      <c r="D1873" s="40"/>
      <c r="E1873" s="40">
        <v>1.9120030921721189</v>
      </c>
      <c r="F1873" s="25">
        <f>$G$1202</f>
        <v>5</v>
      </c>
    </row>
    <row r="1874" spans="3:6" x14ac:dyDescent="0.25">
      <c r="C1874" s="47"/>
      <c r="D1874" s="40"/>
      <c r="E1874" s="40">
        <v>1.9252781830368613</v>
      </c>
      <c r="F1874" s="25">
        <f>$G$1202</f>
        <v>5</v>
      </c>
    </row>
    <row r="1875" spans="3:6" x14ac:dyDescent="0.25">
      <c r="C1875" s="47"/>
      <c r="D1875" s="40"/>
      <c r="E1875" s="40">
        <v>1.9252781830368613</v>
      </c>
      <c r="F1875" s="25">
        <v>0</v>
      </c>
    </row>
    <row r="1876" spans="3:6" x14ac:dyDescent="0.25">
      <c r="C1876" s="47"/>
      <c r="D1876" s="40"/>
      <c r="E1876" s="40">
        <v>1.9385532739016036</v>
      </c>
      <c r="F1876" s="25">
        <v>0</v>
      </c>
    </row>
    <row r="1877" spans="3:6" x14ac:dyDescent="0.25">
      <c r="C1877" s="47"/>
      <c r="D1877" s="40"/>
      <c r="E1877" s="40">
        <v>1.9385532739016036</v>
      </c>
      <c r="F1877" s="25">
        <f>$G$1202</f>
        <v>5</v>
      </c>
    </row>
    <row r="1878" spans="3:6" x14ac:dyDescent="0.25">
      <c r="C1878" s="47"/>
      <c r="D1878" s="40"/>
      <c r="E1878" s="40">
        <v>1.9518283647663457</v>
      </c>
      <c r="F1878" s="25">
        <f>$G$1202</f>
        <v>5</v>
      </c>
    </row>
    <row r="1879" spans="3:6" x14ac:dyDescent="0.25">
      <c r="C1879" s="47"/>
      <c r="D1879" s="40"/>
      <c r="E1879" s="40">
        <v>1.9518283647663457</v>
      </c>
      <c r="F1879" s="25">
        <v>0</v>
      </c>
    </row>
    <row r="1880" spans="3:6" x14ac:dyDescent="0.25">
      <c r="C1880" s="47"/>
      <c r="D1880" s="40"/>
      <c r="E1880" s="40">
        <v>1.965103455631088</v>
      </c>
      <c r="F1880" s="25">
        <v>0</v>
      </c>
    </row>
    <row r="1881" spans="3:6" x14ac:dyDescent="0.25">
      <c r="C1881" s="47"/>
      <c r="D1881" s="40"/>
      <c r="E1881" s="40">
        <v>1.965103455631088</v>
      </c>
      <c r="F1881" s="25">
        <f>$G$1202</f>
        <v>5</v>
      </c>
    </row>
    <row r="1882" spans="3:6" x14ac:dyDescent="0.25">
      <c r="C1882" s="47"/>
      <c r="D1882" s="40"/>
      <c r="E1882" s="40">
        <v>1.9783785464958303</v>
      </c>
      <c r="F1882" s="25">
        <f>$G$1202</f>
        <v>5</v>
      </c>
    </row>
    <row r="1883" spans="3:6" x14ac:dyDescent="0.25">
      <c r="C1883" s="47"/>
      <c r="D1883" s="40"/>
      <c r="E1883" s="40">
        <v>1.9783785464958303</v>
      </c>
      <c r="F1883" s="25">
        <v>0</v>
      </c>
    </row>
    <row r="1884" spans="3:6" x14ac:dyDescent="0.25">
      <c r="C1884" s="47"/>
      <c r="D1884" s="40"/>
      <c r="E1884" s="40">
        <v>1.9916536373605727</v>
      </c>
      <c r="F1884" s="25">
        <v>0</v>
      </c>
    </row>
    <row r="1885" spans="3:6" x14ac:dyDescent="0.25">
      <c r="C1885" s="47"/>
      <c r="D1885" s="40"/>
      <c r="E1885" s="40">
        <v>1.9916536373605727</v>
      </c>
      <c r="F1885" s="25">
        <f>$G$1202</f>
        <v>5</v>
      </c>
    </row>
    <row r="1886" spans="3:6" x14ac:dyDescent="0.25">
      <c r="C1886" s="47"/>
      <c r="D1886" s="40"/>
      <c r="E1886" s="40">
        <v>2.0049287282253152</v>
      </c>
      <c r="F1886" s="25">
        <f>$G$1202</f>
        <v>5</v>
      </c>
    </row>
    <row r="1887" spans="3:6" x14ac:dyDescent="0.25">
      <c r="C1887" s="47"/>
      <c r="D1887" s="40"/>
      <c r="E1887" s="40">
        <v>2.0049287282253152</v>
      </c>
      <c r="F1887" s="25">
        <v>0</v>
      </c>
    </row>
    <row r="1888" spans="3:6" x14ac:dyDescent="0.25">
      <c r="C1888" s="47"/>
      <c r="D1888" s="40"/>
      <c r="E1888" s="40">
        <v>2.0182038190900573</v>
      </c>
      <c r="F1888" s="25">
        <v>0</v>
      </c>
    </row>
    <row r="1889" spans="3:6" x14ac:dyDescent="0.25">
      <c r="C1889" s="47"/>
      <c r="D1889" s="40"/>
      <c r="E1889" s="40">
        <v>2.0182038190900573</v>
      </c>
      <c r="F1889" s="25">
        <f>$G$1202</f>
        <v>5</v>
      </c>
    </row>
    <row r="1890" spans="3:6" x14ac:dyDescent="0.25">
      <c r="C1890" s="47"/>
      <c r="D1890" s="40"/>
      <c r="E1890" s="40">
        <v>2.0314789099547998</v>
      </c>
      <c r="F1890" s="25">
        <f>$G$1202</f>
        <v>5</v>
      </c>
    </row>
    <row r="1891" spans="3:6" x14ac:dyDescent="0.25">
      <c r="C1891" s="47"/>
      <c r="D1891" s="40"/>
      <c r="E1891" s="40">
        <v>2.0314789099547998</v>
      </c>
      <c r="F1891" s="25">
        <v>0</v>
      </c>
    </row>
    <row r="1892" spans="3:6" x14ac:dyDescent="0.25">
      <c r="C1892" s="47"/>
      <c r="D1892" s="40"/>
      <c r="E1892" s="40">
        <v>2.044754000819542</v>
      </c>
      <c r="F1892" s="25">
        <v>0</v>
      </c>
    </row>
    <row r="1893" spans="3:6" x14ac:dyDescent="0.25">
      <c r="C1893" s="47"/>
      <c r="D1893" s="40"/>
      <c r="E1893" s="40">
        <v>2.044754000819542</v>
      </c>
      <c r="F1893" s="25">
        <f>$G$1202</f>
        <v>5</v>
      </c>
    </row>
    <row r="1894" spans="3:6" x14ac:dyDescent="0.25">
      <c r="C1894" s="47"/>
      <c r="D1894" s="40"/>
      <c r="E1894" s="40">
        <v>2.0580290916842845</v>
      </c>
      <c r="F1894" s="25">
        <f>$G$1202</f>
        <v>5</v>
      </c>
    </row>
    <row r="1895" spans="3:6" x14ac:dyDescent="0.25">
      <c r="C1895" s="47"/>
      <c r="D1895" s="40"/>
      <c r="E1895" s="40">
        <v>2.0580290916842845</v>
      </c>
      <c r="F1895" s="25">
        <v>0</v>
      </c>
    </row>
    <row r="1896" spans="3:6" x14ac:dyDescent="0.25">
      <c r="C1896" s="47"/>
      <c r="D1896" s="40"/>
      <c r="E1896" s="40">
        <v>2.0713041825490266</v>
      </c>
      <c r="F1896" s="25">
        <v>0</v>
      </c>
    </row>
    <row r="1897" spans="3:6" x14ac:dyDescent="0.25">
      <c r="C1897" s="47"/>
      <c r="D1897" s="40"/>
      <c r="E1897" s="40">
        <v>2.0713041825490266</v>
      </c>
      <c r="F1897" s="25">
        <f>$G$1202</f>
        <v>5</v>
      </c>
    </row>
    <row r="1898" spans="3:6" x14ac:dyDescent="0.25">
      <c r="C1898" s="47"/>
      <c r="D1898" s="40"/>
      <c r="E1898" s="40">
        <v>2.0845792734137691</v>
      </c>
      <c r="F1898" s="25">
        <f>$G$1202</f>
        <v>5</v>
      </c>
    </row>
    <row r="1899" spans="3:6" x14ac:dyDescent="0.25">
      <c r="C1899" s="47"/>
      <c r="D1899" s="40"/>
      <c r="E1899" s="40">
        <v>2.0845792734137691</v>
      </c>
      <c r="F1899" s="25">
        <v>0</v>
      </c>
    </row>
    <row r="1900" spans="3:6" x14ac:dyDescent="0.25">
      <c r="C1900" s="47"/>
      <c r="D1900" s="40"/>
      <c r="E1900" s="40">
        <v>2.0919543238941811</v>
      </c>
      <c r="F1900" s="25">
        <v>0</v>
      </c>
    </row>
    <row r="1901" spans="3:6" x14ac:dyDescent="0.25">
      <c r="C1901" s="47"/>
      <c r="D1901" s="40"/>
      <c r="E1901" s="40">
        <v>2.0919543238941811</v>
      </c>
      <c r="F1901" s="25">
        <f>$G$1202</f>
        <v>5</v>
      </c>
    </row>
    <row r="1902" spans="3:6" x14ac:dyDescent="0.25">
      <c r="C1902" s="47"/>
      <c r="D1902" s="40"/>
      <c r="E1902" s="40">
        <v>2.0919543238941811</v>
      </c>
      <c r="F1902" s="25">
        <f>$G$1202</f>
        <v>5</v>
      </c>
    </row>
    <row r="1903" spans="3:6" x14ac:dyDescent="0.25">
      <c r="C1903" s="47"/>
      <c r="D1903" s="40"/>
      <c r="E1903" s="40">
        <v>2.0919543238941811</v>
      </c>
      <c r="F1903" s="25">
        <v>0</v>
      </c>
    </row>
    <row r="1904" spans="3:6" x14ac:dyDescent="0.25">
      <c r="C1904" s="47"/>
      <c r="D1904" s="40"/>
      <c r="E1904" s="40">
        <v>2.0919543238941811</v>
      </c>
      <c r="F1904" s="25">
        <v>0</v>
      </c>
    </row>
    <row r="1905" spans="3:6" x14ac:dyDescent="0.25">
      <c r="C1905" s="47"/>
      <c r="D1905" s="40"/>
      <c r="E1905" s="40">
        <v>2.0919543238941811</v>
      </c>
      <c r="F1905" s="25">
        <f>$G$1203</f>
        <v>5</v>
      </c>
    </row>
    <row r="1906" spans="3:6" x14ac:dyDescent="0.25">
      <c r="C1906" s="47"/>
      <c r="D1906" s="40"/>
      <c r="E1906" s="40">
        <v>2.1052294147589237</v>
      </c>
      <c r="F1906" s="25">
        <f>$G$1203</f>
        <v>5</v>
      </c>
    </row>
    <row r="1907" spans="3:6" x14ac:dyDescent="0.25">
      <c r="C1907" s="47"/>
      <c r="D1907" s="40"/>
      <c r="E1907" s="40">
        <v>2.1052294147589237</v>
      </c>
      <c r="F1907" s="25">
        <v>0</v>
      </c>
    </row>
    <row r="1908" spans="3:6" x14ac:dyDescent="0.25">
      <c r="C1908" s="47"/>
      <c r="D1908" s="40"/>
      <c r="E1908" s="40">
        <v>2.1185045056236658</v>
      </c>
      <c r="F1908" s="25">
        <v>0</v>
      </c>
    </row>
    <row r="1909" spans="3:6" x14ac:dyDescent="0.25">
      <c r="C1909" s="47"/>
      <c r="D1909" s="40"/>
      <c r="E1909" s="40">
        <v>2.1185045056236658</v>
      </c>
      <c r="F1909" s="25">
        <f>$G$1203</f>
        <v>5</v>
      </c>
    </row>
    <row r="1910" spans="3:6" x14ac:dyDescent="0.25">
      <c r="C1910" s="47"/>
      <c r="D1910" s="40"/>
      <c r="E1910" s="40">
        <v>2.1317795964884083</v>
      </c>
      <c r="F1910" s="25">
        <f>$G$1203</f>
        <v>5</v>
      </c>
    </row>
    <row r="1911" spans="3:6" x14ac:dyDescent="0.25">
      <c r="C1911" s="47"/>
      <c r="D1911" s="40"/>
      <c r="E1911" s="40">
        <v>2.1317795964884083</v>
      </c>
      <c r="F1911" s="25">
        <v>0</v>
      </c>
    </row>
    <row r="1912" spans="3:6" x14ac:dyDescent="0.25">
      <c r="C1912" s="47"/>
      <c r="D1912" s="40"/>
      <c r="E1912" s="40">
        <v>2.1450546873531504</v>
      </c>
      <c r="F1912" s="25">
        <v>0</v>
      </c>
    </row>
    <row r="1913" spans="3:6" x14ac:dyDescent="0.25">
      <c r="C1913" s="47"/>
      <c r="D1913" s="40"/>
      <c r="E1913" s="40">
        <v>2.1450546873531504</v>
      </c>
      <c r="F1913" s="25">
        <f>$G$1203</f>
        <v>5</v>
      </c>
    </row>
    <row r="1914" spans="3:6" x14ac:dyDescent="0.25">
      <c r="C1914" s="47"/>
      <c r="D1914" s="40"/>
      <c r="E1914" s="40">
        <v>2.158329778217893</v>
      </c>
      <c r="F1914" s="25">
        <f>$G$1203</f>
        <v>5</v>
      </c>
    </row>
    <row r="1915" spans="3:6" x14ac:dyDescent="0.25">
      <c r="C1915" s="47"/>
      <c r="D1915" s="40"/>
      <c r="E1915" s="40">
        <v>2.158329778217893</v>
      </c>
      <c r="F1915" s="25">
        <v>0</v>
      </c>
    </row>
    <row r="1916" spans="3:6" x14ac:dyDescent="0.25">
      <c r="C1916" s="47"/>
      <c r="D1916" s="40"/>
      <c r="E1916" s="40">
        <v>2.1716048690826351</v>
      </c>
      <c r="F1916" s="25">
        <v>0</v>
      </c>
    </row>
    <row r="1917" spans="3:6" x14ac:dyDescent="0.25">
      <c r="C1917" s="47"/>
      <c r="D1917" s="40"/>
      <c r="E1917" s="40">
        <v>2.1716048690826351</v>
      </c>
      <c r="F1917" s="25">
        <f>$G$1203</f>
        <v>5</v>
      </c>
    </row>
    <row r="1918" spans="3:6" x14ac:dyDescent="0.25">
      <c r="C1918" s="47"/>
      <c r="D1918" s="40"/>
      <c r="E1918" s="40">
        <v>2.1848799599473776</v>
      </c>
      <c r="F1918" s="25">
        <f>$G$1203</f>
        <v>5</v>
      </c>
    </row>
    <row r="1919" spans="3:6" x14ac:dyDescent="0.25">
      <c r="C1919" s="47"/>
      <c r="D1919" s="40"/>
      <c r="E1919" s="40">
        <v>2.1848799599473776</v>
      </c>
      <c r="F1919" s="25">
        <v>0</v>
      </c>
    </row>
    <row r="1920" spans="3:6" x14ac:dyDescent="0.25">
      <c r="C1920" s="47"/>
      <c r="D1920" s="40"/>
      <c r="E1920" s="40">
        <v>2.1981550508121197</v>
      </c>
      <c r="F1920" s="25">
        <v>0</v>
      </c>
    </row>
    <row r="1921" spans="3:6" x14ac:dyDescent="0.25">
      <c r="C1921" s="47"/>
      <c r="D1921" s="40"/>
      <c r="E1921" s="40">
        <v>2.1981550508121197</v>
      </c>
      <c r="F1921" s="25">
        <f>$G$1203</f>
        <v>5</v>
      </c>
    </row>
    <row r="1922" spans="3:6" x14ac:dyDescent="0.25">
      <c r="C1922" s="47"/>
      <c r="D1922" s="40"/>
      <c r="E1922" s="40">
        <v>2.2114301416768622</v>
      </c>
      <c r="F1922" s="25">
        <f>$G$1203</f>
        <v>5</v>
      </c>
    </row>
    <row r="1923" spans="3:6" x14ac:dyDescent="0.25">
      <c r="C1923" s="47"/>
      <c r="D1923" s="40"/>
      <c r="E1923" s="40">
        <v>2.2114301416768622</v>
      </c>
      <c r="F1923" s="25">
        <v>0</v>
      </c>
    </row>
    <row r="1924" spans="3:6" x14ac:dyDescent="0.25">
      <c r="C1924" s="47"/>
      <c r="D1924" s="40"/>
      <c r="E1924" s="40">
        <v>2.2247052325416043</v>
      </c>
      <c r="F1924" s="25">
        <v>0</v>
      </c>
    </row>
    <row r="1925" spans="3:6" x14ac:dyDescent="0.25">
      <c r="C1925" s="47"/>
      <c r="D1925" s="40"/>
      <c r="E1925" s="40">
        <v>2.2247052325416043</v>
      </c>
      <c r="F1925" s="25">
        <f>$G$1203</f>
        <v>5</v>
      </c>
    </row>
    <row r="1926" spans="3:6" x14ac:dyDescent="0.25">
      <c r="C1926" s="47"/>
      <c r="D1926" s="40"/>
      <c r="E1926" s="40">
        <v>2.2379803234063469</v>
      </c>
      <c r="F1926" s="25">
        <f>$G$1203</f>
        <v>5</v>
      </c>
    </row>
    <row r="1927" spans="3:6" x14ac:dyDescent="0.25">
      <c r="C1927" s="47"/>
      <c r="D1927" s="40"/>
      <c r="E1927" s="40">
        <v>2.2379803234063469</v>
      </c>
      <c r="F1927" s="25">
        <v>0</v>
      </c>
    </row>
    <row r="1928" spans="3:6" x14ac:dyDescent="0.25">
      <c r="C1928" s="47"/>
      <c r="D1928" s="40"/>
      <c r="E1928" s="40">
        <v>2.251255414271089</v>
      </c>
      <c r="F1928" s="25">
        <v>0</v>
      </c>
    </row>
    <row r="1929" spans="3:6" x14ac:dyDescent="0.25">
      <c r="C1929" s="47"/>
      <c r="D1929" s="40"/>
      <c r="E1929" s="40">
        <v>2.251255414271089</v>
      </c>
      <c r="F1929" s="25">
        <f>$G$1203</f>
        <v>5</v>
      </c>
    </row>
    <row r="1930" spans="3:6" x14ac:dyDescent="0.25">
      <c r="C1930" s="47"/>
      <c r="D1930" s="40"/>
      <c r="E1930" s="40">
        <v>2.2645305051358315</v>
      </c>
      <c r="F1930" s="25">
        <f>$G$1203</f>
        <v>5</v>
      </c>
    </row>
    <row r="1931" spans="3:6" x14ac:dyDescent="0.25">
      <c r="C1931" s="47"/>
      <c r="D1931" s="40"/>
      <c r="E1931" s="40">
        <v>2.2645305051358315</v>
      </c>
      <c r="F1931" s="25">
        <v>0</v>
      </c>
    </row>
    <row r="1932" spans="3:6" x14ac:dyDescent="0.25">
      <c r="C1932" s="47"/>
      <c r="D1932" s="40"/>
      <c r="E1932" s="40">
        <v>2.2778055960005736</v>
      </c>
      <c r="F1932" s="25">
        <v>0</v>
      </c>
    </row>
    <row r="1933" spans="3:6" x14ac:dyDescent="0.25">
      <c r="C1933" s="47"/>
      <c r="D1933" s="40"/>
      <c r="E1933" s="40">
        <v>2.2778055960005736</v>
      </c>
      <c r="F1933" s="25">
        <f>$G$1203</f>
        <v>5</v>
      </c>
    </row>
    <row r="1934" spans="3:6" x14ac:dyDescent="0.25">
      <c r="C1934" s="47"/>
      <c r="D1934" s="40"/>
      <c r="E1934" s="40">
        <v>2.2910806868653162</v>
      </c>
      <c r="F1934" s="25">
        <f>$G$1203</f>
        <v>5</v>
      </c>
    </row>
    <row r="1935" spans="3:6" x14ac:dyDescent="0.25">
      <c r="C1935" s="47"/>
      <c r="D1935" s="40"/>
      <c r="E1935" s="40">
        <v>2.2910806868653162</v>
      </c>
      <c r="F1935" s="25">
        <v>0</v>
      </c>
    </row>
    <row r="1936" spans="3:6" x14ac:dyDescent="0.25">
      <c r="C1936" s="47"/>
      <c r="D1936" s="40"/>
      <c r="E1936" s="40">
        <v>2.3043557777300583</v>
      </c>
      <c r="F1936" s="25">
        <v>0</v>
      </c>
    </row>
    <row r="1937" spans="3:6" x14ac:dyDescent="0.25">
      <c r="C1937" s="47"/>
      <c r="D1937" s="40"/>
      <c r="E1937" s="40">
        <v>2.3043557777300583</v>
      </c>
      <c r="F1937" s="25">
        <f>$G$1203</f>
        <v>5</v>
      </c>
    </row>
    <row r="1938" spans="3:6" x14ac:dyDescent="0.25">
      <c r="C1938" s="47"/>
      <c r="D1938" s="40"/>
      <c r="E1938" s="40">
        <v>2.3176308685948008</v>
      </c>
      <c r="F1938" s="25">
        <f>$G$1203</f>
        <v>5</v>
      </c>
    </row>
    <row r="1939" spans="3:6" x14ac:dyDescent="0.25">
      <c r="C1939" s="47"/>
      <c r="D1939" s="40"/>
      <c r="E1939" s="40">
        <v>2.3176308685948008</v>
      </c>
      <c r="F1939" s="25">
        <v>0</v>
      </c>
    </row>
    <row r="1940" spans="3:6" x14ac:dyDescent="0.25">
      <c r="C1940" s="47"/>
      <c r="D1940" s="40"/>
      <c r="E1940" s="40">
        <v>2.3309059594595429</v>
      </c>
      <c r="F1940" s="25">
        <v>0</v>
      </c>
    </row>
    <row r="1941" spans="3:6" x14ac:dyDescent="0.25">
      <c r="C1941" s="47"/>
      <c r="D1941" s="40"/>
      <c r="E1941" s="40">
        <v>2.3309059594595429</v>
      </c>
      <c r="F1941" s="25">
        <f>$G$1203</f>
        <v>5</v>
      </c>
    </row>
    <row r="1942" spans="3:6" x14ac:dyDescent="0.25">
      <c r="C1942" s="47"/>
      <c r="D1942" s="40"/>
      <c r="E1942" s="40">
        <v>2.3441810503242855</v>
      </c>
      <c r="F1942" s="25">
        <f>$G$1203</f>
        <v>5</v>
      </c>
    </row>
    <row r="1943" spans="3:6" x14ac:dyDescent="0.25">
      <c r="C1943" s="47"/>
      <c r="D1943" s="40"/>
      <c r="E1943" s="40">
        <v>2.3441810503242855</v>
      </c>
      <c r="F1943" s="25">
        <v>0</v>
      </c>
    </row>
    <row r="1944" spans="3:6" x14ac:dyDescent="0.25">
      <c r="C1944" s="47"/>
      <c r="D1944" s="40"/>
      <c r="E1944" s="40">
        <v>2.3574561411890276</v>
      </c>
      <c r="F1944" s="25">
        <v>0</v>
      </c>
    </row>
    <row r="1945" spans="3:6" x14ac:dyDescent="0.25">
      <c r="C1945" s="47"/>
      <c r="D1945" s="40"/>
      <c r="E1945" s="40">
        <v>2.3574561411890276</v>
      </c>
      <c r="F1945" s="25">
        <f>$G$1203</f>
        <v>5</v>
      </c>
    </row>
    <row r="1946" spans="3:6" x14ac:dyDescent="0.25">
      <c r="C1946" s="47"/>
      <c r="D1946" s="40"/>
      <c r="E1946" s="40">
        <v>2.3707312320537697</v>
      </c>
      <c r="F1946" s="25">
        <f>$G$1203</f>
        <v>5</v>
      </c>
    </row>
    <row r="1947" spans="3:6" x14ac:dyDescent="0.25">
      <c r="C1947" s="47"/>
      <c r="D1947" s="40"/>
      <c r="E1947" s="40">
        <v>2.3707312320537697</v>
      </c>
      <c r="F1947" s="25">
        <v>0</v>
      </c>
    </row>
    <row r="1948" spans="3:6" x14ac:dyDescent="0.25">
      <c r="C1948" s="47"/>
      <c r="D1948" s="40"/>
      <c r="E1948" s="40">
        <v>2.3840063229185122</v>
      </c>
      <c r="F1948" s="25">
        <v>0</v>
      </c>
    </row>
    <row r="1949" spans="3:6" x14ac:dyDescent="0.25">
      <c r="C1949" s="47"/>
      <c r="D1949" s="40"/>
      <c r="E1949" s="40">
        <v>2.3840063229185122</v>
      </c>
      <c r="F1949" s="25">
        <f>$G$1203</f>
        <v>5</v>
      </c>
    </row>
    <row r="1950" spans="3:6" x14ac:dyDescent="0.25">
      <c r="C1950" s="47"/>
      <c r="D1950" s="40"/>
      <c r="E1950" s="40">
        <v>2.3972814137832543</v>
      </c>
      <c r="F1950" s="25">
        <f>$G$1203</f>
        <v>5</v>
      </c>
    </row>
    <row r="1951" spans="3:6" x14ac:dyDescent="0.25">
      <c r="C1951" s="47"/>
      <c r="D1951" s="40"/>
      <c r="E1951" s="40">
        <v>2.3972814137832543</v>
      </c>
      <c r="F1951" s="25">
        <v>0</v>
      </c>
    </row>
    <row r="1952" spans="3:6" x14ac:dyDescent="0.25">
      <c r="C1952" s="47"/>
      <c r="D1952" s="40"/>
      <c r="E1952" s="40">
        <v>2.4105565046479969</v>
      </c>
      <c r="F1952" s="25">
        <v>0</v>
      </c>
    </row>
    <row r="1953" spans="3:6" x14ac:dyDescent="0.25">
      <c r="C1953" s="47"/>
      <c r="D1953" s="40"/>
      <c r="E1953" s="40">
        <v>2.4105565046479969</v>
      </c>
      <c r="F1953" s="25">
        <f>$G$1203</f>
        <v>5</v>
      </c>
    </row>
    <row r="1954" spans="3:6" x14ac:dyDescent="0.25">
      <c r="C1954" s="47"/>
      <c r="D1954" s="40"/>
      <c r="E1954" s="40">
        <v>2.423831595512739</v>
      </c>
      <c r="F1954" s="25">
        <f>$G$1203</f>
        <v>5</v>
      </c>
    </row>
    <row r="1955" spans="3:6" x14ac:dyDescent="0.25">
      <c r="C1955" s="47"/>
      <c r="D1955" s="40"/>
      <c r="E1955" s="40">
        <v>2.423831595512739</v>
      </c>
      <c r="F1955" s="25">
        <v>0</v>
      </c>
    </row>
    <row r="1956" spans="3:6" x14ac:dyDescent="0.25">
      <c r="C1956" s="47"/>
      <c r="D1956" s="40"/>
      <c r="E1956" s="40">
        <v>2.4371066863774815</v>
      </c>
      <c r="F1956" s="25">
        <v>0</v>
      </c>
    </row>
    <row r="1957" spans="3:6" x14ac:dyDescent="0.25">
      <c r="C1957" s="47"/>
      <c r="D1957" s="40"/>
      <c r="E1957" s="40">
        <v>2.4371066863774815</v>
      </c>
      <c r="F1957" s="25">
        <f>$G$1203</f>
        <v>5</v>
      </c>
    </row>
    <row r="1958" spans="3:6" x14ac:dyDescent="0.25">
      <c r="C1958" s="47"/>
      <c r="D1958" s="40"/>
      <c r="E1958" s="40">
        <v>2.4503817772422236</v>
      </c>
      <c r="F1958" s="25">
        <f>$G$1203</f>
        <v>5</v>
      </c>
    </row>
    <row r="1959" spans="3:6" x14ac:dyDescent="0.25">
      <c r="C1959" s="47"/>
      <c r="D1959" s="40"/>
      <c r="E1959" s="40">
        <v>2.4503817772422236</v>
      </c>
      <c r="F1959" s="25">
        <v>0</v>
      </c>
    </row>
    <row r="1960" spans="3:6" x14ac:dyDescent="0.25">
      <c r="C1960" s="47"/>
      <c r="D1960" s="40"/>
      <c r="E1960" s="40">
        <v>2.4636568681069662</v>
      </c>
      <c r="F1960" s="25">
        <v>0</v>
      </c>
    </row>
    <row r="1961" spans="3:6" x14ac:dyDescent="0.25">
      <c r="C1961" s="47"/>
      <c r="D1961" s="40"/>
      <c r="E1961" s="40">
        <v>2.4636568681069662</v>
      </c>
      <c r="F1961" s="25">
        <f>$G$1203</f>
        <v>5</v>
      </c>
    </row>
    <row r="1962" spans="3:6" x14ac:dyDescent="0.25">
      <c r="C1962" s="47"/>
      <c r="D1962" s="40"/>
      <c r="E1962" s="40">
        <v>2.4769319589717083</v>
      </c>
      <c r="F1962" s="25">
        <f>$G$1203</f>
        <v>5</v>
      </c>
    </row>
    <row r="1963" spans="3:6" x14ac:dyDescent="0.25">
      <c r="C1963" s="47"/>
      <c r="D1963" s="40"/>
      <c r="E1963" s="40">
        <v>2.4769319589717083</v>
      </c>
      <c r="F1963" s="25">
        <v>0</v>
      </c>
    </row>
    <row r="1964" spans="3:6" x14ac:dyDescent="0.25">
      <c r="C1964" s="47"/>
      <c r="D1964" s="40"/>
      <c r="E1964" s="40">
        <v>2.4902070498364508</v>
      </c>
      <c r="F1964" s="25">
        <v>0</v>
      </c>
    </row>
    <row r="1965" spans="3:6" x14ac:dyDescent="0.25">
      <c r="C1965" s="47"/>
      <c r="D1965" s="40"/>
      <c r="E1965" s="40">
        <v>2.4902070498364508</v>
      </c>
      <c r="F1965" s="25">
        <f>$G$1203</f>
        <v>5</v>
      </c>
    </row>
    <row r="1966" spans="3:6" x14ac:dyDescent="0.25">
      <c r="C1966" s="47"/>
      <c r="D1966" s="40"/>
      <c r="E1966" s="40">
        <v>2.5034821407011929</v>
      </c>
      <c r="F1966" s="25">
        <f>$G$1203</f>
        <v>5</v>
      </c>
    </row>
    <row r="1967" spans="3:6" x14ac:dyDescent="0.25">
      <c r="C1967" s="47"/>
      <c r="D1967" s="40"/>
      <c r="E1967" s="40">
        <v>2.5034821407011929</v>
      </c>
      <c r="F1967" s="25">
        <v>0</v>
      </c>
    </row>
    <row r="1968" spans="3:6" x14ac:dyDescent="0.25">
      <c r="C1968" s="47"/>
      <c r="D1968" s="40"/>
      <c r="E1968" s="40">
        <v>2.5167572315659354</v>
      </c>
      <c r="F1968" s="25">
        <v>0</v>
      </c>
    </row>
    <row r="1969" spans="3:6" x14ac:dyDescent="0.25">
      <c r="C1969" s="47"/>
      <c r="D1969" s="40"/>
      <c r="E1969" s="40">
        <v>2.5167572315659354</v>
      </c>
      <c r="F1969" s="25">
        <f>$G$1203</f>
        <v>5</v>
      </c>
    </row>
    <row r="1970" spans="3:6" x14ac:dyDescent="0.25">
      <c r="C1970" s="47"/>
      <c r="D1970" s="40"/>
      <c r="E1970" s="40">
        <v>2.5300323224306775</v>
      </c>
      <c r="F1970" s="25">
        <f>$G$1203</f>
        <v>5</v>
      </c>
    </row>
    <row r="1971" spans="3:6" x14ac:dyDescent="0.25">
      <c r="C1971" s="47"/>
      <c r="D1971" s="40"/>
      <c r="E1971" s="40">
        <v>2.5300323224306775</v>
      </c>
      <c r="F1971" s="25">
        <v>0</v>
      </c>
    </row>
    <row r="1972" spans="3:6" x14ac:dyDescent="0.25">
      <c r="C1972" s="47"/>
      <c r="D1972" s="40"/>
      <c r="E1972" s="40">
        <v>2.5433074132954201</v>
      </c>
      <c r="F1972" s="25">
        <v>0</v>
      </c>
    </row>
    <row r="1973" spans="3:6" x14ac:dyDescent="0.25">
      <c r="C1973" s="47"/>
      <c r="D1973" s="40"/>
      <c r="E1973" s="40">
        <v>2.5433074132954201</v>
      </c>
      <c r="F1973" s="25">
        <f>$G$1203</f>
        <v>5</v>
      </c>
    </row>
    <row r="1974" spans="3:6" x14ac:dyDescent="0.25">
      <c r="C1974" s="47"/>
      <c r="D1974" s="40"/>
      <c r="E1974" s="40">
        <v>2.5565825041601622</v>
      </c>
      <c r="F1974" s="25">
        <f>$G$1203</f>
        <v>5</v>
      </c>
    </row>
    <row r="1975" spans="3:6" x14ac:dyDescent="0.25">
      <c r="C1975" s="47"/>
      <c r="D1975" s="40"/>
      <c r="E1975" s="40">
        <v>2.5565825041601622</v>
      </c>
      <c r="F1975" s="25">
        <v>0</v>
      </c>
    </row>
    <row r="1976" spans="3:6" x14ac:dyDescent="0.25">
      <c r="C1976" s="47"/>
      <c r="D1976" s="40"/>
      <c r="E1976" s="40">
        <v>2.5698575950249047</v>
      </c>
      <c r="F1976" s="25">
        <v>0</v>
      </c>
    </row>
    <row r="1977" spans="3:6" x14ac:dyDescent="0.25">
      <c r="C1977" s="47"/>
      <c r="D1977" s="40"/>
      <c r="E1977" s="40">
        <v>2.5698575950249047</v>
      </c>
      <c r="F1977" s="25">
        <f>$G$1203</f>
        <v>5</v>
      </c>
    </row>
    <row r="1978" spans="3:6" x14ac:dyDescent="0.25">
      <c r="C1978" s="47"/>
      <c r="D1978" s="40"/>
      <c r="E1978" s="40">
        <v>2.5831326858896468</v>
      </c>
      <c r="F1978" s="25">
        <f>$G$1203</f>
        <v>5</v>
      </c>
    </row>
    <row r="1979" spans="3:6" x14ac:dyDescent="0.25">
      <c r="C1979" s="47"/>
      <c r="D1979" s="40"/>
      <c r="E1979" s="40">
        <v>2.5831326858896468</v>
      </c>
      <c r="F1979" s="25">
        <v>0</v>
      </c>
    </row>
    <row r="1980" spans="3:6" x14ac:dyDescent="0.25">
      <c r="C1980" s="47"/>
      <c r="D1980" s="40"/>
      <c r="E1980" s="40">
        <v>2.5964077767543894</v>
      </c>
      <c r="F1980" s="25">
        <v>0</v>
      </c>
    </row>
    <row r="1981" spans="3:6" x14ac:dyDescent="0.25">
      <c r="C1981" s="47"/>
      <c r="D1981" s="40"/>
      <c r="E1981" s="40">
        <v>2.5964077767543894</v>
      </c>
      <c r="F1981" s="25">
        <f>$G$1203</f>
        <v>5</v>
      </c>
    </row>
    <row r="1982" spans="3:6" x14ac:dyDescent="0.25">
      <c r="C1982" s="47"/>
      <c r="D1982" s="40"/>
      <c r="E1982" s="40">
        <v>2.6096828676191315</v>
      </c>
      <c r="F1982" s="25">
        <f>$G$1203</f>
        <v>5</v>
      </c>
    </row>
    <row r="1983" spans="3:6" x14ac:dyDescent="0.25">
      <c r="C1983" s="47"/>
      <c r="D1983" s="40"/>
      <c r="E1983" s="40">
        <v>2.6096828676191315</v>
      </c>
      <c r="F1983" s="25">
        <v>0</v>
      </c>
    </row>
    <row r="1984" spans="3:6" x14ac:dyDescent="0.25">
      <c r="C1984" s="47"/>
      <c r="D1984" s="40"/>
      <c r="E1984" s="40">
        <v>2.622957958483874</v>
      </c>
      <c r="F1984" s="25">
        <v>0</v>
      </c>
    </row>
    <row r="1985" spans="3:6" x14ac:dyDescent="0.25">
      <c r="C1985" s="47"/>
      <c r="D1985" s="40"/>
      <c r="E1985" s="40">
        <v>2.622957958483874</v>
      </c>
      <c r="F1985" s="25">
        <f>$G$1203</f>
        <v>5</v>
      </c>
    </row>
    <row r="1986" spans="3:6" x14ac:dyDescent="0.25">
      <c r="C1986" s="47"/>
      <c r="D1986" s="40"/>
      <c r="E1986" s="40">
        <v>2.6362330493486161</v>
      </c>
      <c r="F1986" s="25">
        <f>$G$1203</f>
        <v>5</v>
      </c>
    </row>
    <row r="1987" spans="3:6" x14ac:dyDescent="0.25">
      <c r="C1987" s="47"/>
      <c r="D1987" s="40"/>
      <c r="E1987" s="40">
        <v>2.6362330493486161</v>
      </c>
      <c r="F1987" s="25">
        <v>0</v>
      </c>
    </row>
    <row r="1988" spans="3:6" x14ac:dyDescent="0.25">
      <c r="C1988" s="47"/>
      <c r="D1988" s="40"/>
      <c r="E1988" s="40">
        <v>2.6495081402133587</v>
      </c>
      <c r="F1988" s="25">
        <v>0</v>
      </c>
    </row>
    <row r="1989" spans="3:6" x14ac:dyDescent="0.25">
      <c r="C1989" s="47"/>
      <c r="D1989" s="40"/>
      <c r="E1989" s="40">
        <v>2.6495081402133587</v>
      </c>
      <c r="F1989" s="25">
        <f>$G$1203</f>
        <v>5</v>
      </c>
    </row>
    <row r="1990" spans="3:6" x14ac:dyDescent="0.25">
      <c r="C1990" s="47"/>
      <c r="D1990" s="40"/>
      <c r="E1990" s="40">
        <v>2.6627832310781008</v>
      </c>
      <c r="F1990" s="25">
        <f>$G$1203</f>
        <v>5</v>
      </c>
    </row>
    <row r="1991" spans="3:6" x14ac:dyDescent="0.25">
      <c r="C1991" s="47"/>
      <c r="D1991" s="40"/>
      <c r="E1991" s="40">
        <v>2.6627832310781008</v>
      </c>
      <c r="F1991" s="25">
        <v>0</v>
      </c>
    </row>
    <row r="1992" spans="3:6" x14ac:dyDescent="0.25">
      <c r="C1992" s="47"/>
      <c r="D1992" s="40"/>
      <c r="E1992" s="40">
        <v>2.6760583219428433</v>
      </c>
      <c r="F1992" s="25">
        <v>0</v>
      </c>
    </row>
    <row r="1993" spans="3:6" x14ac:dyDescent="0.25">
      <c r="C1993" s="47"/>
      <c r="D1993" s="40"/>
      <c r="E1993" s="40">
        <v>2.6760583219428433</v>
      </c>
      <c r="F1993" s="25">
        <f>$G$1203</f>
        <v>5</v>
      </c>
    </row>
    <row r="1994" spans="3:6" x14ac:dyDescent="0.25">
      <c r="C1994" s="47"/>
      <c r="D1994" s="40"/>
      <c r="E1994" s="40">
        <v>2.6893334128075854</v>
      </c>
      <c r="F1994" s="25">
        <f>$G$1203</f>
        <v>5</v>
      </c>
    </row>
    <row r="1995" spans="3:6" x14ac:dyDescent="0.25">
      <c r="C1995" s="47"/>
      <c r="D1995" s="40"/>
      <c r="E1995" s="40">
        <v>2.6893334128075854</v>
      </c>
      <c r="F1995" s="25">
        <v>0</v>
      </c>
    </row>
    <row r="1996" spans="3:6" x14ac:dyDescent="0.25">
      <c r="C1996" s="47"/>
      <c r="D1996" s="40"/>
      <c r="E1996" s="40">
        <v>2.7026085036723275</v>
      </c>
      <c r="F1996" s="25">
        <v>0</v>
      </c>
    </row>
    <row r="1997" spans="3:6" x14ac:dyDescent="0.25">
      <c r="C1997" s="47"/>
      <c r="D1997" s="40"/>
      <c r="E1997" s="40">
        <v>2.7026085036723275</v>
      </c>
      <c r="F1997" s="25">
        <f>$G$1203</f>
        <v>5</v>
      </c>
    </row>
    <row r="1998" spans="3:6" x14ac:dyDescent="0.25">
      <c r="C1998" s="47"/>
      <c r="D1998" s="40"/>
      <c r="E1998" s="40">
        <v>2.7158835945370701</v>
      </c>
      <c r="F1998" s="25">
        <f>$G$1203</f>
        <v>5</v>
      </c>
    </row>
    <row r="1999" spans="3:6" x14ac:dyDescent="0.25">
      <c r="C1999" s="47"/>
      <c r="D1999" s="40"/>
      <c r="E1999" s="40">
        <v>2.7158835945370701</v>
      </c>
      <c r="F1999" s="25">
        <v>0</v>
      </c>
    </row>
    <row r="2000" spans="3:6" x14ac:dyDescent="0.25">
      <c r="C2000" s="47"/>
      <c r="D2000" s="40"/>
      <c r="E2000" s="40">
        <v>2.7291586854018122</v>
      </c>
      <c r="F2000" s="25">
        <v>0</v>
      </c>
    </row>
    <row r="2001" spans="3:6" x14ac:dyDescent="0.25">
      <c r="C2001" s="47"/>
      <c r="D2001" s="40"/>
      <c r="E2001" s="40">
        <v>2.7291586854018122</v>
      </c>
      <c r="F2001" s="25">
        <f>$G$1203</f>
        <v>5</v>
      </c>
    </row>
    <row r="2002" spans="3:6" x14ac:dyDescent="0.25">
      <c r="C2002" s="47"/>
      <c r="D2002" s="40"/>
      <c r="E2002" s="40">
        <v>2.7424337762665547</v>
      </c>
      <c r="F2002" s="25">
        <f>$G$1203</f>
        <v>5</v>
      </c>
    </row>
    <row r="2003" spans="3:6" x14ac:dyDescent="0.25">
      <c r="C2003" s="47"/>
      <c r="D2003" s="40"/>
      <c r="E2003" s="40">
        <v>2.7424337762665547</v>
      </c>
      <c r="F2003" s="25">
        <v>0</v>
      </c>
    </row>
    <row r="2004" spans="3:6" x14ac:dyDescent="0.25">
      <c r="C2004" s="47"/>
      <c r="D2004" s="40"/>
      <c r="E2004" s="40">
        <v>2.7557088671312968</v>
      </c>
      <c r="F2004" s="25">
        <v>0</v>
      </c>
    </row>
    <row r="2005" spans="3:6" x14ac:dyDescent="0.25">
      <c r="C2005" s="47"/>
      <c r="D2005" s="40"/>
      <c r="E2005" s="40">
        <v>2.7557088671312968</v>
      </c>
      <c r="F2005" s="25">
        <f>$G$1203</f>
        <v>5</v>
      </c>
    </row>
    <row r="2006" spans="3:6" x14ac:dyDescent="0.25">
      <c r="C2006" s="47"/>
      <c r="D2006" s="40"/>
      <c r="E2006" s="40">
        <v>2.7689839579960394</v>
      </c>
      <c r="F2006" s="25">
        <f>$G$1203</f>
        <v>5</v>
      </c>
    </row>
    <row r="2007" spans="3:6" x14ac:dyDescent="0.25">
      <c r="C2007" s="47"/>
      <c r="D2007" s="40"/>
      <c r="E2007" s="40">
        <v>2.7689839579960394</v>
      </c>
      <c r="F2007" s="25">
        <v>0</v>
      </c>
    </row>
    <row r="2008" spans="3:6" x14ac:dyDescent="0.25">
      <c r="C2008" s="47"/>
      <c r="D2008" s="40"/>
      <c r="E2008" s="40">
        <v>2.7822590488607815</v>
      </c>
      <c r="F2008" s="25">
        <v>0</v>
      </c>
    </row>
    <row r="2009" spans="3:6" x14ac:dyDescent="0.25">
      <c r="C2009" s="47"/>
      <c r="D2009" s="40"/>
      <c r="E2009" s="40">
        <v>2.7822590488607815</v>
      </c>
      <c r="F2009" s="25">
        <f>$G$1203</f>
        <v>5</v>
      </c>
    </row>
    <row r="2010" spans="3:6" x14ac:dyDescent="0.25">
      <c r="C2010" s="47"/>
      <c r="D2010" s="40"/>
      <c r="E2010" s="40">
        <v>2.795534139725524</v>
      </c>
      <c r="F2010" s="25">
        <f>$G$1203</f>
        <v>5</v>
      </c>
    </row>
    <row r="2011" spans="3:6" x14ac:dyDescent="0.25">
      <c r="C2011" s="47"/>
      <c r="D2011" s="40"/>
      <c r="E2011" s="40">
        <v>2.795534139725524</v>
      </c>
      <c r="F2011" s="25">
        <v>0</v>
      </c>
    </row>
    <row r="2012" spans="3:6" x14ac:dyDescent="0.25">
      <c r="C2012" s="47"/>
      <c r="D2012" s="40"/>
      <c r="E2012" s="40">
        <v>2.8088092305902661</v>
      </c>
      <c r="F2012" s="25">
        <v>0</v>
      </c>
    </row>
    <row r="2013" spans="3:6" x14ac:dyDescent="0.25">
      <c r="C2013" s="47"/>
      <c r="D2013" s="40"/>
      <c r="E2013" s="40">
        <v>2.8088092305902661</v>
      </c>
      <c r="F2013" s="25">
        <f>$G$1203</f>
        <v>5</v>
      </c>
    </row>
    <row r="2014" spans="3:6" x14ac:dyDescent="0.25">
      <c r="C2014" s="47"/>
      <c r="D2014" s="40"/>
      <c r="E2014" s="40">
        <v>2.8220843214550086</v>
      </c>
      <c r="F2014" s="25">
        <f>$G$1203</f>
        <v>5</v>
      </c>
    </row>
    <row r="2015" spans="3:6" x14ac:dyDescent="0.25">
      <c r="C2015" s="47"/>
      <c r="D2015" s="40"/>
      <c r="E2015" s="40">
        <v>2.8220843214550086</v>
      </c>
      <c r="F2015" s="25">
        <v>0</v>
      </c>
    </row>
    <row r="2016" spans="3:6" x14ac:dyDescent="0.25">
      <c r="C2016" s="47"/>
      <c r="D2016" s="40"/>
      <c r="E2016" s="40">
        <v>2.8294593719354211</v>
      </c>
      <c r="F2016" s="25">
        <v>0</v>
      </c>
    </row>
    <row r="2017" spans="3:6" x14ac:dyDescent="0.25">
      <c r="C2017" s="47"/>
      <c r="D2017" s="40"/>
      <c r="E2017" s="40">
        <v>2.8294593719354211</v>
      </c>
      <c r="F2017" s="25">
        <f>$G$1203</f>
        <v>5</v>
      </c>
    </row>
    <row r="2018" spans="3:6" x14ac:dyDescent="0.25">
      <c r="C2018" s="47"/>
      <c r="D2018" s="40"/>
      <c r="E2018" s="40">
        <v>2.8294593719354211</v>
      </c>
      <c r="F2018" s="25">
        <f>$G$1203</f>
        <v>5</v>
      </c>
    </row>
    <row r="2019" spans="3:6" x14ac:dyDescent="0.25">
      <c r="C2019" s="47"/>
      <c r="D2019" s="40"/>
      <c r="E2019" s="40">
        <v>2.8294593719354211</v>
      </c>
      <c r="F2019" s="25">
        <v>0</v>
      </c>
    </row>
    <row r="2020" spans="3:6" x14ac:dyDescent="0.25">
      <c r="C2020" s="47"/>
      <c r="D2020" s="40"/>
      <c r="E2020" s="40">
        <v>2.8294593719354211</v>
      </c>
      <c r="F2020" s="25">
        <v>0</v>
      </c>
    </row>
    <row r="2021" spans="3:6" x14ac:dyDescent="0.25">
      <c r="C2021" s="47"/>
      <c r="D2021" s="40"/>
      <c r="E2021" s="40">
        <v>2.8294593719354211</v>
      </c>
      <c r="F2021" s="25">
        <f>$G$1204</f>
        <v>3</v>
      </c>
    </row>
    <row r="2022" spans="3:6" x14ac:dyDescent="0.25">
      <c r="C2022" s="47"/>
      <c r="D2022" s="40"/>
      <c r="E2022" s="40">
        <v>2.8427344628001632</v>
      </c>
      <c r="F2022" s="25">
        <f>$G$1204</f>
        <v>3</v>
      </c>
    </row>
    <row r="2023" spans="3:6" x14ac:dyDescent="0.25">
      <c r="C2023" s="47"/>
      <c r="D2023" s="40"/>
      <c r="E2023" s="40">
        <v>2.8427344628001632</v>
      </c>
      <c r="F2023" s="25">
        <v>0</v>
      </c>
    </row>
    <row r="2024" spans="3:6" x14ac:dyDescent="0.25">
      <c r="C2024" s="47"/>
      <c r="D2024" s="40"/>
      <c r="E2024" s="40">
        <v>2.8560095536649057</v>
      </c>
      <c r="F2024" s="25">
        <v>0</v>
      </c>
    </row>
    <row r="2025" spans="3:6" x14ac:dyDescent="0.25">
      <c r="C2025" s="47"/>
      <c r="D2025" s="40"/>
      <c r="E2025" s="40">
        <v>2.8560095536649057</v>
      </c>
      <c r="F2025" s="25">
        <f>$G$1204</f>
        <v>3</v>
      </c>
    </row>
    <row r="2026" spans="3:6" x14ac:dyDescent="0.25">
      <c r="C2026" s="47"/>
      <c r="D2026" s="40"/>
      <c r="E2026" s="40">
        <v>2.8692846445296478</v>
      </c>
      <c r="F2026" s="25">
        <f>$G$1204</f>
        <v>3</v>
      </c>
    </row>
    <row r="2027" spans="3:6" x14ac:dyDescent="0.25">
      <c r="C2027" s="47"/>
      <c r="D2027" s="40"/>
      <c r="E2027" s="40">
        <v>2.8692846445296478</v>
      </c>
      <c r="F2027" s="25">
        <v>0</v>
      </c>
    </row>
    <row r="2028" spans="3:6" x14ac:dyDescent="0.25">
      <c r="C2028" s="47"/>
      <c r="D2028" s="40"/>
      <c r="E2028" s="40">
        <v>2.8825597353943904</v>
      </c>
      <c r="F2028" s="25">
        <v>0</v>
      </c>
    </row>
    <row r="2029" spans="3:6" x14ac:dyDescent="0.25">
      <c r="C2029" s="47"/>
      <c r="D2029" s="40"/>
      <c r="E2029" s="40">
        <v>2.8825597353943904</v>
      </c>
      <c r="F2029" s="25">
        <f>$G$1204</f>
        <v>3</v>
      </c>
    </row>
    <row r="2030" spans="3:6" x14ac:dyDescent="0.25">
      <c r="C2030" s="47"/>
      <c r="D2030" s="40"/>
      <c r="E2030" s="40">
        <v>2.8958348262591325</v>
      </c>
      <c r="F2030" s="25">
        <f>$G$1204</f>
        <v>3</v>
      </c>
    </row>
    <row r="2031" spans="3:6" x14ac:dyDescent="0.25">
      <c r="C2031" s="47"/>
      <c r="D2031" s="40"/>
      <c r="E2031" s="40">
        <v>2.8958348262591325</v>
      </c>
      <c r="F2031" s="25">
        <v>0</v>
      </c>
    </row>
    <row r="2032" spans="3:6" x14ac:dyDescent="0.25">
      <c r="C2032" s="47"/>
      <c r="D2032" s="40"/>
      <c r="E2032" s="40">
        <v>2.909109917123875</v>
      </c>
      <c r="F2032" s="25">
        <v>0</v>
      </c>
    </row>
    <row r="2033" spans="3:6" x14ac:dyDescent="0.25">
      <c r="C2033" s="47"/>
      <c r="D2033" s="40"/>
      <c r="E2033" s="40">
        <v>2.909109917123875</v>
      </c>
      <c r="F2033" s="25">
        <f>$G$1204</f>
        <v>3</v>
      </c>
    </row>
    <row r="2034" spans="3:6" x14ac:dyDescent="0.25">
      <c r="C2034" s="47"/>
      <c r="D2034" s="40"/>
      <c r="E2034" s="40">
        <v>2.9223850079886171</v>
      </c>
      <c r="F2034" s="25">
        <f>$G$1204</f>
        <v>3</v>
      </c>
    </row>
    <row r="2035" spans="3:6" x14ac:dyDescent="0.25">
      <c r="C2035" s="47"/>
      <c r="D2035" s="40"/>
      <c r="E2035" s="40">
        <v>2.9223850079886171</v>
      </c>
      <c r="F2035" s="25">
        <v>0</v>
      </c>
    </row>
    <row r="2036" spans="3:6" x14ac:dyDescent="0.25">
      <c r="C2036" s="47"/>
      <c r="D2036" s="40"/>
      <c r="E2036" s="40">
        <v>2.9356600988533592</v>
      </c>
      <c r="F2036" s="25">
        <v>0</v>
      </c>
    </row>
    <row r="2037" spans="3:6" x14ac:dyDescent="0.25">
      <c r="C2037" s="47"/>
      <c r="D2037" s="40"/>
      <c r="E2037" s="40">
        <v>2.9356600988533592</v>
      </c>
      <c r="F2037" s="25">
        <f>$G$1204</f>
        <v>3</v>
      </c>
    </row>
    <row r="2038" spans="3:6" x14ac:dyDescent="0.25">
      <c r="C2038" s="47"/>
      <c r="D2038" s="40"/>
      <c r="E2038" s="40">
        <v>2.9489351897181018</v>
      </c>
      <c r="F2038" s="25">
        <f>$G$1204</f>
        <v>3</v>
      </c>
    </row>
    <row r="2039" spans="3:6" x14ac:dyDescent="0.25">
      <c r="C2039" s="47"/>
      <c r="D2039" s="40"/>
      <c r="E2039" s="40">
        <v>2.9489351897181018</v>
      </c>
      <c r="F2039" s="25">
        <v>0</v>
      </c>
    </row>
    <row r="2040" spans="3:6" x14ac:dyDescent="0.25">
      <c r="C2040" s="47"/>
      <c r="D2040" s="40"/>
      <c r="E2040" s="40">
        <v>2.9622102805828439</v>
      </c>
      <c r="F2040" s="25">
        <v>0</v>
      </c>
    </row>
    <row r="2041" spans="3:6" x14ac:dyDescent="0.25">
      <c r="C2041" s="47"/>
      <c r="D2041" s="40"/>
      <c r="E2041" s="40">
        <v>2.9622102805828439</v>
      </c>
      <c r="F2041" s="25">
        <f>$G$1204</f>
        <v>3</v>
      </c>
    </row>
    <row r="2042" spans="3:6" x14ac:dyDescent="0.25">
      <c r="C2042" s="47"/>
      <c r="D2042" s="40"/>
      <c r="E2042" s="40">
        <v>2.9754853714475864</v>
      </c>
      <c r="F2042" s="25">
        <f>$G$1204</f>
        <v>3</v>
      </c>
    </row>
    <row r="2043" spans="3:6" x14ac:dyDescent="0.25">
      <c r="C2043" s="47"/>
      <c r="D2043" s="40"/>
      <c r="E2043" s="40">
        <v>2.9754853714475864</v>
      </c>
      <c r="F2043" s="25">
        <v>0</v>
      </c>
    </row>
    <row r="2044" spans="3:6" x14ac:dyDescent="0.25">
      <c r="C2044" s="47"/>
      <c r="D2044" s="40"/>
      <c r="E2044" s="40">
        <v>2.9887604623123285</v>
      </c>
      <c r="F2044" s="25">
        <v>0</v>
      </c>
    </row>
    <row r="2045" spans="3:6" x14ac:dyDescent="0.25">
      <c r="C2045" s="47"/>
      <c r="D2045" s="40"/>
      <c r="E2045" s="40">
        <v>2.9887604623123285</v>
      </c>
      <c r="F2045" s="25">
        <f>$G$1204</f>
        <v>3</v>
      </c>
    </row>
    <row r="2046" spans="3:6" x14ac:dyDescent="0.25">
      <c r="C2046" s="47"/>
      <c r="D2046" s="40"/>
      <c r="E2046" s="40">
        <v>3.002035553177071</v>
      </c>
      <c r="F2046" s="25">
        <f>$G$1204</f>
        <v>3</v>
      </c>
    </row>
    <row r="2047" spans="3:6" x14ac:dyDescent="0.25">
      <c r="C2047" s="47"/>
      <c r="D2047" s="40"/>
      <c r="E2047" s="40">
        <v>3.002035553177071</v>
      </c>
      <c r="F2047" s="25">
        <v>0</v>
      </c>
    </row>
    <row r="2048" spans="3:6" x14ac:dyDescent="0.25">
      <c r="C2048" s="47"/>
      <c r="D2048" s="40"/>
      <c r="E2048" s="40">
        <v>3.0153106440418131</v>
      </c>
      <c r="F2048" s="25">
        <v>0</v>
      </c>
    </row>
    <row r="2049" spans="3:6" x14ac:dyDescent="0.25">
      <c r="C2049" s="47"/>
      <c r="D2049" s="40"/>
      <c r="E2049" s="40">
        <v>3.0153106440418131</v>
      </c>
      <c r="F2049" s="25">
        <f>$G$1204</f>
        <v>3</v>
      </c>
    </row>
    <row r="2050" spans="3:6" x14ac:dyDescent="0.25">
      <c r="C2050" s="47"/>
      <c r="D2050" s="40"/>
      <c r="E2050" s="40">
        <v>3.0285857349065557</v>
      </c>
      <c r="F2050" s="25">
        <f>$G$1204</f>
        <v>3</v>
      </c>
    </row>
    <row r="2051" spans="3:6" x14ac:dyDescent="0.25">
      <c r="C2051" s="47"/>
      <c r="D2051" s="40"/>
      <c r="E2051" s="40">
        <v>3.0285857349065557</v>
      </c>
      <c r="F2051" s="25">
        <v>0</v>
      </c>
    </row>
    <row r="2052" spans="3:6" x14ac:dyDescent="0.25">
      <c r="C2052" s="47"/>
      <c r="D2052" s="40"/>
      <c r="E2052" s="40">
        <v>3.0418608257712978</v>
      </c>
      <c r="F2052" s="25">
        <v>0</v>
      </c>
    </row>
    <row r="2053" spans="3:6" x14ac:dyDescent="0.25">
      <c r="C2053" s="47"/>
      <c r="D2053" s="40"/>
      <c r="E2053" s="40">
        <v>3.0418608257712978</v>
      </c>
      <c r="F2053" s="25">
        <f>$G$1204</f>
        <v>3</v>
      </c>
    </row>
    <row r="2054" spans="3:6" x14ac:dyDescent="0.25">
      <c r="C2054" s="47"/>
      <c r="D2054" s="40"/>
      <c r="E2054" s="40">
        <v>3.0551359166360403</v>
      </c>
      <c r="F2054" s="25">
        <f>$G$1204</f>
        <v>3</v>
      </c>
    </row>
    <row r="2055" spans="3:6" x14ac:dyDescent="0.25">
      <c r="C2055" s="47"/>
      <c r="D2055" s="40"/>
      <c r="E2055" s="40">
        <v>3.0551359166360403</v>
      </c>
      <c r="F2055" s="25">
        <v>0</v>
      </c>
    </row>
    <row r="2056" spans="3:6" x14ac:dyDescent="0.25">
      <c r="C2056" s="47"/>
      <c r="D2056" s="40"/>
      <c r="E2056" s="40">
        <v>3.0684110075007824</v>
      </c>
      <c r="F2056" s="25">
        <v>0</v>
      </c>
    </row>
    <row r="2057" spans="3:6" x14ac:dyDescent="0.25">
      <c r="C2057" s="47"/>
      <c r="D2057" s="40"/>
      <c r="E2057" s="40">
        <v>3.0684110075007824</v>
      </c>
      <c r="F2057" s="25">
        <f>$G$1204</f>
        <v>3</v>
      </c>
    </row>
    <row r="2058" spans="3:6" x14ac:dyDescent="0.25">
      <c r="C2058" s="47"/>
      <c r="D2058" s="40"/>
      <c r="E2058" s="40">
        <v>3.081686098365525</v>
      </c>
      <c r="F2058" s="25">
        <f>$G$1204</f>
        <v>3</v>
      </c>
    </row>
    <row r="2059" spans="3:6" x14ac:dyDescent="0.25">
      <c r="C2059" s="47"/>
      <c r="D2059" s="40"/>
      <c r="E2059" s="40">
        <v>3.081686098365525</v>
      </c>
      <c r="F2059" s="25">
        <v>0</v>
      </c>
    </row>
    <row r="2060" spans="3:6" x14ac:dyDescent="0.25">
      <c r="C2060" s="47"/>
      <c r="D2060" s="40"/>
      <c r="E2060" s="40">
        <v>3.0949611892302671</v>
      </c>
      <c r="F2060" s="25">
        <v>0</v>
      </c>
    </row>
    <row r="2061" spans="3:6" x14ac:dyDescent="0.25">
      <c r="C2061" s="47"/>
      <c r="D2061" s="40"/>
      <c r="E2061" s="40">
        <v>3.0949611892302671</v>
      </c>
      <c r="F2061" s="25">
        <f>$G$1204</f>
        <v>3</v>
      </c>
    </row>
    <row r="2062" spans="3:6" x14ac:dyDescent="0.25">
      <c r="C2062" s="47"/>
      <c r="D2062" s="40"/>
      <c r="E2062" s="40">
        <v>3.1082362800950096</v>
      </c>
      <c r="F2062" s="25">
        <f>$G$1204</f>
        <v>3</v>
      </c>
    </row>
    <row r="2063" spans="3:6" x14ac:dyDescent="0.25">
      <c r="C2063" s="47"/>
      <c r="D2063" s="40"/>
      <c r="E2063" s="40">
        <v>3.1082362800950096</v>
      </c>
      <c r="F2063" s="25">
        <v>0</v>
      </c>
    </row>
    <row r="2064" spans="3:6" x14ac:dyDescent="0.25">
      <c r="C2064" s="47"/>
      <c r="D2064" s="40"/>
      <c r="E2064" s="40">
        <v>3.1215113709597517</v>
      </c>
      <c r="F2064" s="25">
        <v>0</v>
      </c>
    </row>
    <row r="2065" spans="3:6" x14ac:dyDescent="0.25">
      <c r="C2065" s="47"/>
      <c r="D2065" s="40"/>
      <c r="E2065" s="40">
        <v>3.1215113709597517</v>
      </c>
      <c r="F2065" s="25">
        <f>$G$1204</f>
        <v>3</v>
      </c>
    </row>
    <row r="2066" spans="3:6" x14ac:dyDescent="0.25">
      <c r="C2066" s="47"/>
      <c r="D2066" s="40"/>
      <c r="E2066" s="40">
        <v>3.1347864618244943</v>
      </c>
      <c r="F2066" s="25">
        <f>$G$1204</f>
        <v>3</v>
      </c>
    </row>
    <row r="2067" spans="3:6" x14ac:dyDescent="0.25">
      <c r="C2067" s="47"/>
      <c r="D2067" s="40"/>
      <c r="E2067" s="40">
        <v>3.1347864618244943</v>
      </c>
      <c r="F2067" s="25">
        <v>0</v>
      </c>
    </row>
    <row r="2068" spans="3:6" x14ac:dyDescent="0.25">
      <c r="C2068" s="47"/>
      <c r="D2068" s="40"/>
      <c r="E2068" s="40">
        <v>3.1480615526892364</v>
      </c>
      <c r="F2068" s="25">
        <v>0</v>
      </c>
    </row>
    <row r="2069" spans="3:6" x14ac:dyDescent="0.25">
      <c r="C2069" s="47"/>
      <c r="D2069" s="40"/>
      <c r="E2069" s="40">
        <v>3.1480615526892364</v>
      </c>
      <c r="F2069" s="25">
        <f>$G$1204</f>
        <v>3</v>
      </c>
    </row>
    <row r="2070" spans="3:6" x14ac:dyDescent="0.25">
      <c r="C2070" s="47"/>
      <c r="D2070" s="40"/>
      <c r="E2070" s="40">
        <v>3.1613366435539789</v>
      </c>
      <c r="F2070" s="25">
        <f>$G$1204</f>
        <v>3</v>
      </c>
    </row>
    <row r="2071" spans="3:6" x14ac:dyDescent="0.25">
      <c r="C2071" s="47"/>
      <c r="D2071" s="40"/>
      <c r="E2071" s="40">
        <v>3.1613366435539789</v>
      </c>
      <c r="F2071" s="25">
        <v>0</v>
      </c>
    </row>
    <row r="2072" spans="3:6" x14ac:dyDescent="0.25">
      <c r="C2072" s="47"/>
      <c r="D2072" s="40"/>
      <c r="E2072" s="40">
        <v>3.174611734418721</v>
      </c>
      <c r="F2072" s="25">
        <v>0</v>
      </c>
    </row>
    <row r="2073" spans="3:6" x14ac:dyDescent="0.25">
      <c r="C2073" s="47"/>
      <c r="D2073" s="40"/>
      <c r="E2073" s="40">
        <v>3.174611734418721</v>
      </c>
      <c r="F2073" s="25">
        <f>$G$1204</f>
        <v>3</v>
      </c>
    </row>
    <row r="2074" spans="3:6" x14ac:dyDescent="0.25">
      <c r="C2074" s="47"/>
      <c r="D2074" s="40"/>
      <c r="E2074" s="40">
        <v>3.1878868252834636</v>
      </c>
      <c r="F2074" s="25">
        <f>$G$1204</f>
        <v>3</v>
      </c>
    </row>
    <row r="2075" spans="3:6" x14ac:dyDescent="0.25">
      <c r="C2075" s="47"/>
      <c r="D2075" s="40"/>
      <c r="E2075" s="40">
        <v>3.1878868252834636</v>
      </c>
      <c r="F2075" s="25">
        <v>0</v>
      </c>
    </row>
    <row r="2076" spans="3:6" x14ac:dyDescent="0.25">
      <c r="C2076" s="47"/>
      <c r="D2076" s="40"/>
      <c r="E2076" s="40">
        <v>3.2011619161482057</v>
      </c>
      <c r="F2076" s="25">
        <v>0</v>
      </c>
    </row>
    <row r="2077" spans="3:6" x14ac:dyDescent="0.25">
      <c r="C2077" s="47"/>
      <c r="D2077" s="40"/>
      <c r="E2077" s="40">
        <v>3.2011619161482057</v>
      </c>
      <c r="F2077" s="25">
        <f>$G$1204</f>
        <v>3</v>
      </c>
    </row>
    <row r="2078" spans="3:6" x14ac:dyDescent="0.25">
      <c r="C2078" s="47"/>
      <c r="D2078" s="40"/>
      <c r="E2078" s="40">
        <v>3.2144370070129482</v>
      </c>
      <c r="F2078" s="25">
        <f>$G$1204</f>
        <v>3</v>
      </c>
    </row>
    <row r="2079" spans="3:6" x14ac:dyDescent="0.25">
      <c r="C2079" s="47"/>
      <c r="D2079" s="40"/>
      <c r="E2079" s="40">
        <v>3.2144370070129482</v>
      </c>
      <c r="F2079" s="25">
        <v>0</v>
      </c>
    </row>
    <row r="2080" spans="3:6" x14ac:dyDescent="0.25">
      <c r="C2080" s="47"/>
      <c r="D2080" s="40"/>
      <c r="E2080" s="40">
        <v>3.2277120978776903</v>
      </c>
      <c r="F2080" s="25">
        <v>0</v>
      </c>
    </row>
    <row r="2081" spans="3:6" x14ac:dyDescent="0.25">
      <c r="C2081" s="47"/>
      <c r="D2081" s="40"/>
      <c r="E2081" s="40">
        <v>3.2277120978776903</v>
      </c>
      <c r="F2081" s="25">
        <f>$G$1204</f>
        <v>3</v>
      </c>
    </row>
    <row r="2082" spans="3:6" x14ac:dyDescent="0.25">
      <c r="C2082" s="47"/>
      <c r="D2082" s="40"/>
      <c r="E2082" s="40">
        <v>3.2409871887424329</v>
      </c>
      <c r="F2082" s="25">
        <f>$G$1204</f>
        <v>3</v>
      </c>
    </row>
    <row r="2083" spans="3:6" x14ac:dyDescent="0.25">
      <c r="C2083" s="47"/>
      <c r="D2083" s="40"/>
      <c r="E2083" s="40">
        <v>3.2409871887424329</v>
      </c>
      <c r="F2083" s="25">
        <v>0</v>
      </c>
    </row>
    <row r="2084" spans="3:6" x14ac:dyDescent="0.25">
      <c r="C2084" s="47"/>
      <c r="D2084" s="40"/>
      <c r="E2084" s="40">
        <v>3.254262279607175</v>
      </c>
      <c r="F2084" s="25">
        <v>0</v>
      </c>
    </row>
    <row r="2085" spans="3:6" x14ac:dyDescent="0.25">
      <c r="C2085" s="47"/>
      <c r="D2085" s="40"/>
      <c r="E2085" s="40">
        <v>3.254262279607175</v>
      </c>
      <c r="F2085" s="25">
        <f>$G$1204</f>
        <v>3</v>
      </c>
    </row>
    <row r="2086" spans="3:6" x14ac:dyDescent="0.25">
      <c r="C2086" s="47"/>
      <c r="D2086" s="40"/>
      <c r="E2086" s="40">
        <v>3.2675373704719171</v>
      </c>
      <c r="F2086" s="25">
        <f>$G$1204</f>
        <v>3</v>
      </c>
    </row>
    <row r="2087" spans="3:6" x14ac:dyDescent="0.25">
      <c r="C2087" s="47"/>
      <c r="D2087" s="40"/>
      <c r="E2087" s="40">
        <v>3.2675373704719171</v>
      </c>
      <c r="F2087" s="25">
        <v>0</v>
      </c>
    </row>
    <row r="2088" spans="3:6" x14ac:dyDescent="0.25">
      <c r="C2088" s="47"/>
      <c r="D2088" s="40"/>
      <c r="E2088" s="40">
        <v>3.2808124613366596</v>
      </c>
      <c r="F2088" s="25">
        <v>0</v>
      </c>
    </row>
    <row r="2089" spans="3:6" x14ac:dyDescent="0.25">
      <c r="C2089" s="47"/>
      <c r="D2089" s="40"/>
      <c r="E2089" s="40">
        <v>3.2808124613366596</v>
      </c>
      <c r="F2089" s="25">
        <f>$G$1204</f>
        <v>3</v>
      </c>
    </row>
    <row r="2090" spans="3:6" x14ac:dyDescent="0.25">
      <c r="C2090" s="47"/>
      <c r="D2090" s="40"/>
      <c r="E2090" s="40">
        <v>3.2940875522014017</v>
      </c>
      <c r="F2090" s="25">
        <f>$G$1204</f>
        <v>3</v>
      </c>
    </row>
    <row r="2091" spans="3:6" x14ac:dyDescent="0.25">
      <c r="C2091" s="47"/>
      <c r="D2091" s="40"/>
      <c r="E2091" s="40">
        <v>3.2940875522014017</v>
      </c>
      <c r="F2091" s="25">
        <v>0</v>
      </c>
    </row>
    <row r="2092" spans="3:6" x14ac:dyDescent="0.25">
      <c r="C2092" s="47"/>
      <c r="D2092" s="40"/>
      <c r="E2092" s="40">
        <v>3.3073626430661442</v>
      </c>
      <c r="F2092" s="25">
        <v>0</v>
      </c>
    </row>
    <row r="2093" spans="3:6" x14ac:dyDescent="0.25">
      <c r="C2093" s="47"/>
      <c r="D2093" s="40"/>
      <c r="E2093" s="40">
        <v>3.3073626430661442</v>
      </c>
      <c r="F2093" s="25">
        <f>$G$1204</f>
        <v>3</v>
      </c>
    </row>
    <row r="2094" spans="3:6" x14ac:dyDescent="0.25">
      <c r="C2094" s="47"/>
      <c r="D2094" s="40"/>
      <c r="E2094" s="40">
        <v>3.3206377339308863</v>
      </c>
      <c r="F2094" s="25">
        <f>$G$1204</f>
        <v>3</v>
      </c>
    </row>
    <row r="2095" spans="3:6" x14ac:dyDescent="0.25">
      <c r="C2095" s="47"/>
      <c r="D2095" s="40"/>
      <c r="E2095" s="40">
        <v>3.3206377339308863</v>
      </c>
      <c r="F2095" s="25">
        <v>0</v>
      </c>
    </row>
    <row r="2096" spans="3:6" x14ac:dyDescent="0.25">
      <c r="C2096" s="47"/>
      <c r="D2096" s="40"/>
      <c r="E2096" s="40">
        <v>3.3339128247956289</v>
      </c>
      <c r="F2096" s="25">
        <v>0</v>
      </c>
    </row>
    <row r="2097" spans="3:6" x14ac:dyDescent="0.25">
      <c r="C2097" s="47"/>
      <c r="D2097" s="40"/>
      <c r="E2097" s="40">
        <v>3.3339128247956289</v>
      </c>
      <c r="F2097" s="25">
        <f>$G$1204</f>
        <v>3</v>
      </c>
    </row>
    <row r="2098" spans="3:6" x14ac:dyDescent="0.25">
      <c r="C2098" s="47"/>
      <c r="D2098" s="40"/>
      <c r="E2098" s="40">
        <v>3.347187915660371</v>
      </c>
      <c r="F2098" s="25">
        <f>$G$1204</f>
        <v>3</v>
      </c>
    </row>
    <row r="2099" spans="3:6" x14ac:dyDescent="0.25">
      <c r="C2099" s="47"/>
      <c r="D2099" s="40"/>
      <c r="E2099" s="40">
        <v>3.347187915660371</v>
      </c>
      <c r="F2099" s="25">
        <v>0</v>
      </c>
    </row>
    <row r="2100" spans="3:6" x14ac:dyDescent="0.25">
      <c r="C2100" s="47"/>
      <c r="D2100" s="40"/>
      <c r="E2100" s="40">
        <v>3.3604630065251135</v>
      </c>
      <c r="F2100" s="25">
        <v>0</v>
      </c>
    </row>
    <row r="2101" spans="3:6" x14ac:dyDescent="0.25">
      <c r="C2101" s="47"/>
      <c r="D2101" s="40"/>
      <c r="E2101" s="40">
        <v>3.3604630065251135</v>
      </c>
      <c r="F2101" s="25">
        <f>$G$1204</f>
        <v>3</v>
      </c>
    </row>
    <row r="2102" spans="3:6" x14ac:dyDescent="0.25">
      <c r="C2102" s="47"/>
      <c r="D2102" s="40"/>
      <c r="E2102" s="40">
        <v>3.3737380973898556</v>
      </c>
      <c r="F2102" s="25">
        <f>$G$1204</f>
        <v>3</v>
      </c>
    </row>
    <row r="2103" spans="3:6" x14ac:dyDescent="0.25">
      <c r="C2103" s="47"/>
      <c r="D2103" s="40"/>
      <c r="E2103" s="40">
        <v>3.3737380973898556</v>
      </c>
      <c r="F2103" s="25">
        <v>0</v>
      </c>
    </row>
    <row r="2104" spans="3:6" x14ac:dyDescent="0.25">
      <c r="C2104" s="47"/>
      <c r="D2104" s="40"/>
      <c r="E2104" s="40">
        <v>3.3870131882545982</v>
      </c>
      <c r="F2104" s="25">
        <v>0</v>
      </c>
    </row>
    <row r="2105" spans="3:6" x14ac:dyDescent="0.25">
      <c r="C2105" s="47"/>
      <c r="D2105" s="40"/>
      <c r="E2105" s="40">
        <v>3.3870131882545982</v>
      </c>
      <c r="F2105" s="25">
        <f>$G$1204</f>
        <v>3</v>
      </c>
    </row>
    <row r="2106" spans="3:6" x14ac:dyDescent="0.25">
      <c r="C2106" s="47"/>
      <c r="D2106" s="40"/>
      <c r="E2106" s="40">
        <v>3.4002882791193403</v>
      </c>
      <c r="F2106" s="25">
        <f>$G$1204</f>
        <v>3</v>
      </c>
    </row>
    <row r="2107" spans="3:6" x14ac:dyDescent="0.25">
      <c r="C2107" s="47"/>
      <c r="D2107" s="40"/>
      <c r="E2107" s="40">
        <v>3.4002882791193403</v>
      </c>
      <c r="F2107" s="25">
        <v>0</v>
      </c>
    </row>
    <row r="2108" spans="3:6" x14ac:dyDescent="0.25">
      <c r="C2108" s="47"/>
      <c r="D2108" s="40"/>
      <c r="E2108" s="40">
        <v>3.4135633699840828</v>
      </c>
      <c r="F2108" s="25">
        <v>0</v>
      </c>
    </row>
    <row r="2109" spans="3:6" x14ac:dyDescent="0.25">
      <c r="C2109" s="47"/>
      <c r="D2109" s="40"/>
      <c r="E2109" s="40">
        <v>3.4135633699840828</v>
      </c>
      <c r="F2109" s="25">
        <f>$G$1204</f>
        <v>3</v>
      </c>
    </row>
    <row r="2110" spans="3:6" x14ac:dyDescent="0.25">
      <c r="C2110" s="47"/>
      <c r="D2110" s="40"/>
      <c r="E2110" s="40">
        <v>3.4268384608488249</v>
      </c>
      <c r="F2110" s="25">
        <f>$G$1204</f>
        <v>3</v>
      </c>
    </row>
    <row r="2111" spans="3:6" x14ac:dyDescent="0.25">
      <c r="C2111" s="47"/>
      <c r="D2111" s="40"/>
      <c r="E2111" s="40">
        <v>3.4268384608488249</v>
      </c>
      <c r="F2111" s="25">
        <v>0</v>
      </c>
    </row>
    <row r="2112" spans="3:6" x14ac:dyDescent="0.25">
      <c r="C2112" s="47"/>
      <c r="D2112" s="40"/>
      <c r="E2112" s="40">
        <v>3.4401135517135675</v>
      </c>
      <c r="F2112" s="25">
        <v>0</v>
      </c>
    </row>
    <row r="2113" spans="3:6" x14ac:dyDescent="0.25">
      <c r="C2113" s="47"/>
      <c r="D2113" s="40"/>
      <c r="E2113" s="40">
        <v>3.4401135517135675</v>
      </c>
      <c r="F2113" s="25">
        <f>$G$1204</f>
        <v>3</v>
      </c>
    </row>
    <row r="2114" spans="3:6" x14ac:dyDescent="0.25">
      <c r="C2114" s="47"/>
      <c r="D2114" s="40"/>
      <c r="E2114" s="40">
        <v>3.4533886425783096</v>
      </c>
      <c r="F2114" s="25">
        <f>$G$1204</f>
        <v>3</v>
      </c>
    </row>
    <row r="2115" spans="3:6" x14ac:dyDescent="0.25">
      <c r="C2115" s="47"/>
      <c r="D2115" s="40"/>
      <c r="E2115" s="40">
        <v>3.4533886425783096</v>
      </c>
      <c r="F2115" s="25">
        <v>0</v>
      </c>
    </row>
    <row r="2116" spans="3:6" x14ac:dyDescent="0.25">
      <c r="C2116" s="47"/>
      <c r="D2116" s="40"/>
      <c r="E2116" s="40">
        <v>3.4666637334430521</v>
      </c>
      <c r="F2116" s="25">
        <v>0</v>
      </c>
    </row>
    <row r="2117" spans="3:6" x14ac:dyDescent="0.25">
      <c r="C2117" s="47"/>
      <c r="D2117" s="40"/>
      <c r="E2117" s="40">
        <v>3.4666637334430521</v>
      </c>
      <c r="F2117" s="25">
        <f>$G$1204</f>
        <v>3</v>
      </c>
    </row>
    <row r="2118" spans="3:6" x14ac:dyDescent="0.25">
      <c r="C2118" s="47"/>
      <c r="D2118" s="40"/>
      <c r="E2118" s="40">
        <v>3.4799388243077942</v>
      </c>
      <c r="F2118" s="25">
        <f>$G$1204</f>
        <v>3</v>
      </c>
    </row>
    <row r="2119" spans="3:6" x14ac:dyDescent="0.25">
      <c r="C2119" s="47"/>
      <c r="D2119" s="40"/>
      <c r="E2119" s="40">
        <v>3.4799388243077942</v>
      </c>
      <c r="F2119" s="25">
        <v>0</v>
      </c>
    </row>
    <row r="2120" spans="3:6" x14ac:dyDescent="0.25">
      <c r="C2120" s="47"/>
      <c r="D2120" s="40"/>
      <c r="E2120" s="40">
        <v>3.4932139151725368</v>
      </c>
      <c r="F2120" s="25">
        <v>0</v>
      </c>
    </row>
    <row r="2121" spans="3:6" x14ac:dyDescent="0.25">
      <c r="C2121" s="47"/>
      <c r="D2121" s="40"/>
      <c r="E2121" s="40">
        <v>3.4932139151725368</v>
      </c>
      <c r="F2121" s="25">
        <f>$G$1204</f>
        <v>3</v>
      </c>
    </row>
    <row r="2122" spans="3:6" x14ac:dyDescent="0.25">
      <c r="C2122" s="47"/>
      <c r="D2122" s="40"/>
      <c r="E2122" s="40">
        <v>3.5064890060372789</v>
      </c>
      <c r="F2122" s="25">
        <f>$G$1204</f>
        <v>3</v>
      </c>
    </row>
    <row r="2123" spans="3:6" x14ac:dyDescent="0.25">
      <c r="C2123" s="47"/>
      <c r="D2123" s="40"/>
      <c r="E2123" s="40">
        <v>3.5064890060372789</v>
      </c>
      <c r="F2123" s="25">
        <v>0</v>
      </c>
    </row>
    <row r="2124" spans="3:6" x14ac:dyDescent="0.25">
      <c r="C2124" s="47"/>
      <c r="D2124" s="40"/>
      <c r="E2124" s="40">
        <v>3.5197640969020214</v>
      </c>
      <c r="F2124" s="25">
        <v>0</v>
      </c>
    </row>
    <row r="2125" spans="3:6" x14ac:dyDescent="0.25">
      <c r="C2125" s="47"/>
      <c r="D2125" s="40"/>
      <c r="E2125" s="40">
        <v>3.5197640969020214</v>
      </c>
      <c r="F2125" s="25">
        <f>$G$1204</f>
        <v>3</v>
      </c>
    </row>
    <row r="2126" spans="3:6" x14ac:dyDescent="0.25">
      <c r="C2126" s="47"/>
      <c r="D2126" s="40"/>
      <c r="E2126" s="40">
        <v>3.5330391877667635</v>
      </c>
      <c r="F2126" s="25">
        <f>$G$1204</f>
        <v>3</v>
      </c>
    </row>
    <row r="2127" spans="3:6" x14ac:dyDescent="0.25">
      <c r="C2127" s="47"/>
      <c r="D2127" s="40"/>
      <c r="E2127" s="40">
        <v>3.5330391877667635</v>
      </c>
      <c r="F2127" s="25">
        <v>0</v>
      </c>
    </row>
    <row r="2128" spans="3:6" x14ac:dyDescent="0.25">
      <c r="C2128" s="47"/>
      <c r="D2128" s="40"/>
      <c r="E2128" s="40">
        <v>3.5463142786315061</v>
      </c>
      <c r="F2128" s="25">
        <v>0</v>
      </c>
    </row>
    <row r="2129" spans="3:6" x14ac:dyDescent="0.25">
      <c r="C2129" s="47"/>
      <c r="D2129" s="40"/>
      <c r="E2129" s="40">
        <v>3.5463142786315061</v>
      </c>
      <c r="F2129" s="25">
        <f>$G$1204</f>
        <v>3</v>
      </c>
    </row>
    <row r="2130" spans="3:6" x14ac:dyDescent="0.25">
      <c r="C2130" s="47"/>
      <c r="D2130" s="40"/>
      <c r="E2130" s="40">
        <v>3.5595893694962482</v>
      </c>
      <c r="F2130" s="25">
        <f>$G$1204</f>
        <v>3</v>
      </c>
    </row>
    <row r="2131" spans="3:6" x14ac:dyDescent="0.25">
      <c r="C2131" s="47"/>
      <c r="D2131" s="40"/>
      <c r="E2131" s="40">
        <v>3.5595893694962482</v>
      </c>
      <c r="F2131" s="25">
        <v>0</v>
      </c>
    </row>
    <row r="2132" spans="3:6" x14ac:dyDescent="0.25">
      <c r="C2132" s="47"/>
      <c r="D2132" s="40"/>
      <c r="E2132" s="40">
        <v>3.5669644199766606</v>
      </c>
      <c r="F2132" s="25">
        <v>0</v>
      </c>
    </row>
    <row r="2133" spans="3:6" x14ac:dyDescent="0.25">
      <c r="C2133" s="47"/>
      <c r="D2133" s="40"/>
      <c r="E2133" s="40">
        <v>3.5669644199766606</v>
      </c>
      <c r="F2133" s="25">
        <f>$G$1204</f>
        <v>3</v>
      </c>
    </row>
    <row r="2134" spans="3:6" x14ac:dyDescent="0.25">
      <c r="C2134" s="47"/>
      <c r="D2134" s="40"/>
      <c r="E2134" s="40">
        <v>3.5669644199766606</v>
      </c>
      <c r="F2134" s="25">
        <f>$G$1204</f>
        <v>3</v>
      </c>
    </row>
    <row r="2135" spans="3:6" x14ac:dyDescent="0.25">
      <c r="C2135" s="47"/>
      <c r="D2135" s="40"/>
      <c r="E2135" s="40">
        <v>3.5669644199766606</v>
      </c>
      <c r="F2135" s="25">
        <v>0</v>
      </c>
    </row>
    <row r="2136" spans="3:6" x14ac:dyDescent="0.25">
      <c r="C2136" s="47"/>
      <c r="D2136" s="40"/>
      <c r="E2136" s="40">
        <v>3.5669644199766606</v>
      </c>
      <c r="F2136" s="25">
        <v>0</v>
      </c>
    </row>
    <row r="2137" spans="3:6" x14ac:dyDescent="0.25">
      <c r="C2137" s="47"/>
      <c r="D2137" s="40"/>
      <c r="E2137" s="40">
        <v>3.5669644199766606</v>
      </c>
      <c r="F2137" s="25">
        <f>$G$1205</f>
        <v>4</v>
      </c>
    </row>
    <row r="2138" spans="3:6" x14ac:dyDescent="0.25">
      <c r="C2138" s="47"/>
      <c r="D2138" s="40"/>
      <c r="E2138" s="40">
        <v>3.5802395108414027</v>
      </c>
      <c r="F2138" s="25">
        <f>$G$1205</f>
        <v>4</v>
      </c>
    </row>
    <row r="2139" spans="3:6" x14ac:dyDescent="0.25">
      <c r="C2139" s="47"/>
      <c r="D2139" s="40"/>
      <c r="E2139" s="40">
        <v>3.5802395108414027</v>
      </c>
      <c r="F2139" s="25">
        <v>0</v>
      </c>
    </row>
    <row r="2140" spans="3:6" x14ac:dyDescent="0.25">
      <c r="C2140" s="47"/>
      <c r="D2140" s="40"/>
      <c r="E2140" s="40">
        <v>3.5935146017061452</v>
      </c>
      <c r="F2140" s="25">
        <v>0</v>
      </c>
    </row>
    <row r="2141" spans="3:6" x14ac:dyDescent="0.25">
      <c r="C2141" s="47"/>
      <c r="D2141" s="40"/>
      <c r="E2141" s="40">
        <v>3.5935146017061452</v>
      </c>
      <c r="F2141" s="25">
        <f>$G$1205</f>
        <v>4</v>
      </c>
    </row>
    <row r="2142" spans="3:6" x14ac:dyDescent="0.25">
      <c r="C2142" s="47"/>
      <c r="D2142" s="40"/>
      <c r="E2142" s="40">
        <v>3.6067896925708873</v>
      </c>
      <c r="F2142" s="25">
        <f>$G$1205</f>
        <v>4</v>
      </c>
    </row>
    <row r="2143" spans="3:6" x14ac:dyDescent="0.25">
      <c r="C2143" s="47"/>
      <c r="D2143" s="40"/>
      <c r="E2143" s="40">
        <v>3.6067896925708873</v>
      </c>
      <c r="F2143" s="25">
        <v>0</v>
      </c>
    </row>
    <row r="2144" spans="3:6" x14ac:dyDescent="0.25">
      <c r="C2144" s="47"/>
      <c r="D2144" s="40"/>
      <c r="E2144" s="40">
        <v>3.6200647834356299</v>
      </c>
      <c r="F2144" s="25">
        <v>0</v>
      </c>
    </row>
    <row r="2145" spans="3:6" x14ac:dyDescent="0.25">
      <c r="C2145" s="47"/>
      <c r="D2145" s="40"/>
      <c r="E2145" s="40">
        <v>3.6200647834356299</v>
      </c>
      <c r="F2145" s="25">
        <f>$G$1205</f>
        <v>4</v>
      </c>
    </row>
    <row r="2146" spans="3:6" x14ac:dyDescent="0.25">
      <c r="C2146" s="47"/>
      <c r="D2146" s="40"/>
      <c r="E2146" s="40">
        <v>3.633339874300372</v>
      </c>
      <c r="F2146" s="25">
        <f>$G$1205</f>
        <v>4</v>
      </c>
    </row>
    <row r="2147" spans="3:6" x14ac:dyDescent="0.25">
      <c r="C2147" s="47"/>
      <c r="D2147" s="40"/>
      <c r="E2147" s="40">
        <v>3.633339874300372</v>
      </c>
      <c r="F2147" s="25">
        <v>0</v>
      </c>
    </row>
    <row r="2148" spans="3:6" x14ac:dyDescent="0.25">
      <c r="C2148" s="47"/>
      <c r="D2148" s="40"/>
      <c r="E2148" s="40">
        <v>3.6466149651651145</v>
      </c>
      <c r="F2148" s="25">
        <v>0</v>
      </c>
    </row>
    <row r="2149" spans="3:6" x14ac:dyDescent="0.25">
      <c r="C2149" s="47"/>
      <c r="D2149" s="40"/>
      <c r="E2149" s="40">
        <v>3.6466149651651145</v>
      </c>
      <c r="F2149" s="25">
        <f>$G$1205</f>
        <v>4</v>
      </c>
    </row>
    <row r="2150" spans="3:6" x14ac:dyDescent="0.25">
      <c r="C2150" s="47"/>
      <c r="D2150" s="40"/>
      <c r="E2150" s="40">
        <v>3.6598900560298566</v>
      </c>
      <c r="F2150" s="25">
        <f>$G$1205</f>
        <v>4</v>
      </c>
    </row>
    <row r="2151" spans="3:6" x14ac:dyDescent="0.25">
      <c r="C2151" s="47"/>
      <c r="D2151" s="40"/>
      <c r="E2151" s="40">
        <v>3.6598900560298566</v>
      </c>
      <c r="F2151" s="25">
        <v>0</v>
      </c>
    </row>
    <row r="2152" spans="3:6" x14ac:dyDescent="0.25">
      <c r="C2152" s="47"/>
      <c r="D2152" s="40"/>
      <c r="E2152" s="40">
        <v>3.6731651468945992</v>
      </c>
      <c r="F2152" s="25">
        <v>0</v>
      </c>
    </row>
    <row r="2153" spans="3:6" x14ac:dyDescent="0.25">
      <c r="C2153" s="47"/>
      <c r="D2153" s="40"/>
      <c r="E2153" s="40">
        <v>3.6731651468945992</v>
      </c>
      <c r="F2153" s="25">
        <f>$G$1205</f>
        <v>4</v>
      </c>
    </row>
    <row r="2154" spans="3:6" x14ac:dyDescent="0.25">
      <c r="C2154" s="47"/>
      <c r="D2154" s="40"/>
      <c r="E2154" s="40">
        <v>3.6864402377593413</v>
      </c>
      <c r="F2154" s="25">
        <f>$G$1205</f>
        <v>4</v>
      </c>
    </row>
    <row r="2155" spans="3:6" x14ac:dyDescent="0.25">
      <c r="C2155" s="47"/>
      <c r="D2155" s="40"/>
      <c r="E2155" s="40">
        <v>3.6864402377593413</v>
      </c>
      <c r="F2155" s="25">
        <v>0</v>
      </c>
    </row>
    <row r="2156" spans="3:6" x14ac:dyDescent="0.25">
      <c r="C2156" s="47"/>
      <c r="D2156" s="40"/>
      <c r="E2156" s="40">
        <v>3.6997153286240838</v>
      </c>
      <c r="F2156" s="25">
        <v>0</v>
      </c>
    </row>
    <row r="2157" spans="3:6" x14ac:dyDescent="0.25">
      <c r="C2157" s="47"/>
      <c r="D2157" s="40"/>
      <c r="E2157" s="40">
        <v>3.6997153286240838</v>
      </c>
      <c r="F2157" s="25">
        <f>$G$1205</f>
        <v>4</v>
      </c>
    </row>
    <row r="2158" spans="3:6" x14ac:dyDescent="0.25">
      <c r="C2158" s="47"/>
      <c r="D2158" s="40"/>
      <c r="E2158" s="40">
        <v>3.7129904194888259</v>
      </c>
      <c r="F2158" s="25">
        <f>$G$1205</f>
        <v>4</v>
      </c>
    </row>
    <row r="2159" spans="3:6" x14ac:dyDescent="0.25">
      <c r="C2159" s="47"/>
      <c r="D2159" s="40"/>
      <c r="E2159" s="40">
        <v>3.7129904194888259</v>
      </c>
      <c r="F2159" s="25">
        <v>0</v>
      </c>
    </row>
    <row r="2160" spans="3:6" x14ac:dyDescent="0.25">
      <c r="C2160" s="47"/>
      <c r="D2160" s="40"/>
      <c r="E2160" s="40">
        <v>3.7262655103535685</v>
      </c>
      <c r="F2160" s="25">
        <v>0</v>
      </c>
    </row>
    <row r="2161" spans="3:6" x14ac:dyDescent="0.25">
      <c r="C2161" s="47"/>
      <c r="D2161" s="40"/>
      <c r="E2161" s="40">
        <v>3.7262655103535685</v>
      </c>
      <c r="F2161" s="25">
        <f>$G$1205</f>
        <v>4</v>
      </c>
    </row>
    <row r="2162" spans="3:6" x14ac:dyDescent="0.25">
      <c r="C2162" s="47"/>
      <c r="D2162" s="40"/>
      <c r="E2162" s="40">
        <v>3.7395406012183106</v>
      </c>
      <c r="F2162" s="25">
        <f>$G$1205</f>
        <v>4</v>
      </c>
    </row>
    <row r="2163" spans="3:6" x14ac:dyDescent="0.25">
      <c r="C2163" s="47"/>
      <c r="D2163" s="40"/>
      <c r="E2163" s="40">
        <v>3.7395406012183106</v>
      </c>
      <c r="F2163" s="25">
        <v>0</v>
      </c>
    </row>
    <row r="2164" spans="3:6" x14ac:dyDescent="0.25">
      <c r="C2164" s="47"/>
      <c r="D2164" s="40"/>
      <c r="E2164" s="40">
        <v>3.7528156920830531</v>
      </c>
      <c r="F2164" s="25">
        <v>0</v>
      </c>
    </row>
    <row r="2165" spans="3:6" x14ac:dyDescent="0.25">
      <c r="C2165" s="47"/>
      <c r="D2165" s="40"/>
      <c r="E2165" s="40">
        <v>3.7528156920830531</v>
      </c>
      <c r="F2165" s="25">
        <f>$G$1205</f>
        <v>4</v>
      </c>
    </row>
    <row r="2166" spans="3:6" x14ac:dyDescent="0.25">
      <c r="C2166" s="47"/>
      <c r="D2166" s="40"/>
      <c r="E2166" s="40">
        <v>3.7660907829477952</v>
      </c>
      <c r="F2166" s="25">
        <f>$G$1205</f>
        <v>4</v>
      </c>
    </row>
    <row r="2167" spans="3:6" x14ac:dyDescent="0.25">
      <c r="C2167" s="47"/>
      <c r="D2167" s="40"/>
      <c r="E2167" s="40">
        <v>3.7660907829477952</v>
      </c>
      <c r="F2167" s="25">
        <v>0</v>
      </c>
    </row>
    <row r="2168" spans="3:6" x14ac:dyDescent="0.25">
      <c r="C2168" s="47"/>
      <c r="D2168" s="40"/>
      <c r="E2168" s="40">
        <v>3.7793658738125377</v>
      </c>
      <c r="F2168" s="25">
        <v>0</v>
      </c>
    </row>
    <row r="2169" spans="3:6" x14ac:dyDescent="0.25">
      <c r="C2169" s="47"/>
      <c r="D2169" s="40"/>
      <c r="E2169" s="40">
        <v>3.7793658738125377</v>
      </c>
      <c r="F2169" s="25">
        <f>$G$1205</f>
        <v>4</v>
      </c>
    </row>
    <row r="2170" spans="3:6" x14ac:dyDescent="0.25">
      <c r="C2170" s="47"/>
      <c r="D2170" s="40"/>
      <c r="E2170" s="40">
        <v>3.7926409646772798</v>
      </c>
      <c r="F2170" s="25">
        <f>$G$1205</f>
        <v>4</v>
      </c>
    </row>
    <row r="2171" spans="3:6" x14ac:dyDescent="0.25">
      <c r="C2171" s="47"/>
      <c r="D2171" s="40"/>
      <c r="E2171" s="40">
        <v>3.7926409646772798</v>
      </c>
      <c r="F2171" s="25">
        <v>0</v>
      </c>
    </row>
    <row r="2172" spans="3:6" x14ac:dyDescent="0.25">
      <c r="C2172" s="47"/>
      <c r="D2172" s="40"/>
      <c r="E2172" s="40">
        <v>3.8059160555420224</v>
      </c>
      <c r="F2172" s="25">
        <v>0</v>
      </c>
    </row>
    <row r="2173" spans="3:6" x14ac:dyDescent="0.25">
      <c r="C2173" s="47"/>
      <c r="D2173" s="40"/>
      <c r="E2173" s="40">
        <v>3.8059160555420224</v>
      </c>
      <c r="F2173" s="25">
        <f>$G$1205</f>
        <v>4</v>
      </c>
    </row>
    <row r="2174" spans="3:6" x14ac:dyDescent="0.25">
      <c r="C2174" s="47"/>
      <c r="D2174" s="40"/>
      <c r="E2174" s="40">
        <v>3.8191911464067645</v>
      </c>
      <c r="F2174" s="25">
        <f>$G$1205</f>
        <v>4</v>
      </c>
    </row>
    <row r="2175" spans="3:6" x14ac:dyDescent="0.25">
      <c r="C2175" s="47"/>
      <c r="D2175" s="40"/>
      <c r="E2175" s="40">
        <v>3.8191911464067645</v>
      </c>
      <c r="F2175" s="25">
        <v>0</v>
      </c>
    </row>
    <row r="2176" spans="3:6" x14ac:dyDescent="0.25">
      <c r="C2176" s="47"/>
      <c r="D2176" s="40"/>
      <c r="E2176" s="40">
        <v>3.8324662372715066</v>
      </c>
      <c r="F2176" s="25">
        <v>0</v>
      </c>
    </row>
    <row r="2177" spans="3:6" x14ac:dyDescent="0.25">
      <c r="C2177" s="47"/>
      <c r="D2177" s="40"/>
      <c r="E2177" s="40">
        <v>3.8324662372715066</v>
      </c>
      <c r="F2177" s="25">
        <f>$G$1205</f>
        <v>4</v>
      </c>
    </row>
    <row r="2178" spans="3:6" x14ac:dyDescent="0.25">
      <c r="C2178" s="47"/>
      <c r="D2178" s="40"/>
      <c r="E2178" s="40">
        <v>3.8457413281362491</v>
      </c>
      <c r="F2178" s="25">
        <f>$G$1205</f>
        <v>4</v>
      </c>
    </row>
    <row r="2179" spans="3:6" x14ac:dyDescent="0.25">
      <c r="C2179" s="47"/>
      <c r="D2179" s="40"/>
      <c r="E2179" s="40">
        <v>3.8457413281362491</v>
      </c>
      <c r="F2179" s="25">
        <v>0</v>
      </c>
    </row>
    <row r="2180" spans="3:6" x14ac:dyDescent="0.25">
      <c r="C2180" s="47"/>
      <c r="D2180" s="40"/>
      <c r="E2180" s="40">
        <v>3.8590164190009912</v>
      </c>
      <c r="F2180" s="25">
        <v>0</v>
      </c>
    </row>
    <row r="2181" spans="3:6" x14ac:dyDescent="0.25">
      <c r="C2181" s="47"/>
      <c r="D2181" s="40"/>
      <c r="E2181" s="40">
        <v>3.8590164190009912</v>
      </c>
      <c r="F2181" s="25">
        <f>$G$1205</f>
        <v>4</v>
      </c>
    </row>
    <row r="2182" spans="3:6" x14ac:dyDescent="0.25">
      <c r="C2182" s="47"/>
      <c r="D2182" s="40"/>
      <c r="E2182" s="40">
        <v>3.8722915098657338</v>
      </c>
      <c r="F2182" s="25">
        <f>$G$1205</f>
        <v>4</v>
      </c>
    </row>
    <row r="2183" spans="3:6" x14ac:dyDescent="0.25">
      <c r="C2183" s="47"/>
      <c r="D2183" s="40"/>
      <c r="E2183" s="40">
        <v>3.8722915098657338</v>
      </c>
      <c r="F2183" s="25">
        <v>0</v>
      </c>
    </row>
    <row r="2184" spans="3:6" x14ac:dyDescent="0.25">
      <c r="C2184" s="47"/>
      <c r="D2184" s="40"/>
      <c r="E2184" s="40">
        <v>3.8855666007304759</v>
      </c>
      <c r="F2184" s="25">
        <v>0</v>
      </c>
    </row>
    <row r="2185" spans="3:6" x14ac:dyDescent="0.25">
      <c r="C2185" s="47"/>
      <c r="D2185" s="40"/>
      <c r="E2185" s="40">
        <v>3.8855666007304759</v>
      </c>
      <c r="F2185" s="25">
        <f>$G$1205</f>
        <v>4</v>
      </c>
    </row>
    <row r="2186" spans="3:6" x14ac:dyDescent="0.25">
      <c r="C2186" s="47"/>
      <c r="D2186" s="40"/>
      <c r="E2186" s="40">
        <v>3.8988416915952184</v>
      </c>
      <c r="F2186" s="25">
        <f>$G$1205</f>
        <v>4</v>
      </c>
    </row>
    <row r="2187" spans="3:6" x14ac:dyDescent="0.25">
      <c r="C2187" s="47"/>
      <c r="D2187" s="40"/>
      <c r="E2187" s="40">
        <v>3.8988416915952184</v>
      </c>
      <c r="F2187" s="25">
        <v>0</v>
      </c>
    </row>
    <row r="2188" spans="3:6" x14ac:dyDescent="0.25">
      <c r="C2188" s="47"/>
      <c r="D2188" s="40"/>
      <c r="E2188" s="40">
        <v>3.9121167824599605</v>
      </c>
      <c r="F2188" s="25">
        <v>0</v>
      </c>
    </row>
    <row r="2189" spans="3:6" x14ac:dyDescent="0.25">
      <c r="C2189" s="47"/>
      <c r="D2189" s="40"/>
      <c r="E2189" s="40">
        <v>3.9121167824599605</v>
      </c>
      <c r="F2189" s="25">
        <f>$G$1205</f>
        <v>4</v>
      </c>
    </row>
    <row r="2190" spans="3:6" x14ac:dyDescent="0.25">
      <c r="C2190" s="47"/>
      <c r="D2190" s="40"/>
      <c r="E2190" s="40">
        <v>3.9253918733247031</v>
      </c>
      <c r="F2190" s="25">
        <f>$G$1205</f>
        <v>4</v>
      </c>
    </row>
    <row r="2191" spans="3:6" x14ac:dyDescent="0.25">
      <c r="C2191" s="47"/>
      <c r="D2191" s="40"/>
      <c r="E2191" s="40">
        <v>3.9253918733247031</v>
      </c>
      <c r="F2191" s="25">
        <v>0</v>
      </c>
    </row>
    <row r="2192" spans="3:6" x14ac:dyDescent="0.25">
      <c r="C2192" s="47"/>
      <c r="D2192" s="40"/>
      <c r="E2192" s="40">
        <v>3.9386669641894452</v>
      </c>
      <c r="F2192" s="25">
        <v>0</v>
      </c>
    </row>
    <row r="2193" spans="3:6" x14ac:dyDescent="0.25">
      <c r="C2193" s="47"/>
      <c r="D2193" s="40"/>
      <c r="E2193" s="40">
        <v>3.9386669641894452</v>
      </c>
      <c r="F2193" s="25">
        <f>$G$1205</f>
        <v>4</v>
      </c>
    </row>
    <row r="2194" spans="3:6" x14ac:dyDescent="0.25">
      <c r="C2194" s="47"/>
      <c r="D2194" s="40"/>
      <c r="E2194" s="40">
        <v>3.9519420550541877</v>
      </c>
      <c r="F2194" s="25">
        <f>$G$1205</f>
        <v>4</v>
      </c>
    </row>
    <row r="2195" spans="3:6" x14ac:dyDescent="0.25">
      <c r="C2195" s="47"/>
      <c r="D2195" s="40"/>
      <c r="E2195" s="40">
        <v>3.9519420550541877</v>
      </c>
      <c r="F2195" s="25">
        <v>0</v>
      </c>
    </row>
    <row r="2196" spans="3:6" x14ac:dyDescent="0.25">
      <c r="C2196" s="47"/>
      <c r="D2196" s="40"/>
      <c r="E2196" s="40">
        <v>3.9652171459189298</v>
      </c>
      <c r="F2196" s="25">
        <v>0</v>
      </c>
    </row>
    <row r="2197" spans="3:6" x14ac:dyDescent="0.25">
      <c r="C2197" s="47"/>
      <c r="D2197" s="40"/>
      <c r="E2197" s="40">
        <v>3.9652171459189298</v>
      </c>
      <c r="F2197" s="25">
        <f>$G$1205</f>
        <v>4</v>
      </c>
    </row>
    <row r="2198" spans="3:6" x14ac:dyDescent="0.25">
      <c r="C2198" s="47"/>
      <c r="D2198" s="40"/>
      <c r="E2198" s="40">
        <v>3.9784922367836724</v>
      </c>
      <c r="F2198" s="25">
        <f>$G$1205</f>
        <v>4</v>
      </c>
    </row>
    <row r="2199" spans="3:6" x14ac:dyDescent="0.25">
      <c r="C2199" s="47"/>
      <c r="D2199" s="40"/>
      <c r="E2199" s="40">
        <v>3.9784922367836724</v>
      </c>
      <c r="F2199" s="25">
        <v>0</v>
      </c>
    </row>
    <row r="2200" spans="3:6" x14ac:dyDescent="0.25">
      <c r="C2200" s="47"/>
      <c r="D2200" s="40"/>
      <c r="E2200" s="40">
        <v>3.9917673276484145</v>
      </c>
      <c r="F2200" s="25">
        <v>0</v>
      </c>
    </row>
    <row r="2201" spans="3:6" x14ac:dyDescent="0.25">
      <c r="C2201" s="47"/>
      <c r="D2201" s="40"/>
      <c r="E2201" s="40">
        <v>3.9917673276484145</v>
      </c>
      <c r="F2201" s="25">
        <f>$G$1205</f>
        <v>4</v>
      </c>
    </row>
    <row r="2202" spans="3:6" x14ac:dyDescent="0.25">
      <c r="C2202" s="47"/>
      <c r="D2202" s="40"/>
      <c r="E2202" s="40">
        <v>4.005042418513157</v>
      </c>
      <c r="F2202" s="25">
        <f>$G$1205</f>
        <v>4</v>
      </c>
    </row>
    <row r="2203" spans="3:6" x14ac:dyDescent="0.25">
      <c r="C2203" s="47"/>
      <c r="D2203" s="40"/>
      <c r="E2203" s="40">
        <v>4.005042418513157</v>
      </c>
      <c r="F2203" s="25">
        <v>0</v>
      </c>
    </row>
    <row r="2204" spans="3:6" x14ac:dyDescent="0.25">
      <c r="C2204" s="47"/>
      <c r="D2204" s="40"/>
      <c r="E2204" s="40">
        <v>4.0183175093778996</v>
      </c>
      <c r="F2204" s="25">
        <v>0</v>
      </c>
    </row>
    <row r="2205" spans="3:6" x14ac:dyDescent="0.25">
      <c r="C2205" s="47"/>
      <c r="D2205" s="40"/>
      <c r="E2205" s="40">
        <v>4.0183175093778996</v>
      </c>
      <c r="F2205" s="25">
        <f>$G$1205</f>
        <v>4</v>
      </c>
    </row>
    <row r="2206" spans="3:6" x14ac:dyDescent="0.25">
      <c r="C2206" s="47"/>
      <c r="D2206" s="40"/>
      <c r="E2206" s="40">
        <v>4.0315926002426412</v>
      </c>
      <c r="F2206" s="25">
        <f>$G$1205</f>
        <v>4</v>
      </c>
    </row>
    <row r="2207" spans="3:6" x14ac:dyDescent="0.25">
      <c r="C2207" s="47"/>
      <c r="D2207" s="40"/>
      <c r="E2207" s="40">
        <v>4.0315926002426412</v>
      </c>
      <c r="F2207" s="25">
        <v>0</v>
      </c>
    </row>
    <row r="2208" spans="3:6" x14ac:dyDescent="0.25">
      <c r="C2208" s="47"/>
      <c r="D2208" s="40"/>
      <c r="E2208" s="40">
        <v>4.0448676911073838</v>
      </c>
      <c r="F2208" s="25">
        <v>0</v>
      </c>
    </row>
    <row r="2209" spans="3:6" x14ac:dyDescent="0.25">
      <c r="C2209" s="47"/>
      <c r="D2209" s="40"/>
      <c r="E2209" s="40">
        <v>4.0448676911073838</v>
      </c>
      <c r="F2209" s="25">
        <f>$G$1205</f>
        <v>4</v>
      </c>
    </row>
    <row r="2210" spans="3:6" x14ac:dyDescent="0.25">
      <c r="C2210" s="47"/>
      <c r="D2210" s="40"/>
      <c r="E2210" s="40">
        <v>4.0581427819721263</v>
      </c>
      <c r="F2210" s="25">
        <f>$G$1205</f>
        <v>4</v>
      </c>
    </row>
    <row r="2211" spans="3:6" x14ac:dyDescent="0.25">
      <c r="C2211" s="47"/>
      <c r="D2211" s="40"/>
      <c r="E2211" s="40">
        <v>4.0581427819721263</v>
      </c>
      <c r="F2211" s="25">
        <v>0</v>
      </c>
    </row>
    <row r="2212" spans="3:6" x14ac:dyDescent="0.25">
      <c r="C2212" s="47"/>
      <c r="D2212" s="40"/>
      <c r="E2212" s="40">
        <v>4.0714178728368688</v>
      </c>
      <c r="F2212" s="25">
        <v>0</v>
      </c>
    </row>
    <row r="2213" spans="3:6" x14ac:dyDescent="0.25">
      <c r="C2213" s="47"/>
      <c r="D2213" s="40"/>
      <c r="E2213" s="40">
        <v>4.0714178728368688</v>
      </c>
      <c r="F2213" s="25">
        <f>$G$1205</f>
        <v>4</v>
      </c>
    </row>
    <row r="2214" spans="3:6" x14ac:dyDescent="0.25">
      <c r="C2214" s="47"/>
      <c r="D2214" s="40"/>
      <c r="E2214" s="40">
        <v>4.0846929637016105</v>
      </c>
      <c r="F2214" s="25">
        <f>$G$1205</f>
        <v>4</v>
      </c>
    </row>
    <row r="2215" spans="3:6" x14ac:dyDescent="0.25">
      <c r="C2215" s="47"/>
      <c r="D2215" s="40"/>
      <c r="E2215" s="40">
        <v>4.0846929637016105</v>
      </c>
      <c r="F2215" s="25">
        <v>0</v>
      </c>
    </row>
    <row r="2216" spans="3:6" x14ac:dyDescent="0.25">
      <c r="C2216" s="47"/>
      <c r="D2216" s="40"/>
      <c r="E2216" s="40">
        <v>4.097968054566353</v>
      </c>
      <c r="F2216" s="25">
        <v>0</v>
      </c>
    </row>
    <row r="2217" spans="3:6" x14ac:dyDescent="0.25">
      <c r="C2217" s="47"/>
      <c r="D2217" s="40"/>
      <c r="E2217" s="40">
        <v>4.097968054566353</v>
      </c>
      <c r="F2217" s="25">
        <f>$G$1205</f>
        <v>4</v>
      </c>
    </row>
    <row r="2218" spans="3:6" x14ac:dyDescent="0.25">
      <c r="C2218" s="47"/>
      <c r="D2218" s="40"/>
      <c r="E2218" s="40">
        <v>4.1112431454310956</v>
      </c>
      <c r="F2218" s="25">
        <f>$G$1205</f>
        <v>4</v>
      </c>
    </row>
    <row r="2219" spans="3:6" x14ac:dyDescent="0.25">
      <c r="C2219" s="47"/>
      <c r="D2219" s="40"/>
      <c r="E2219" s="40">
        <v>4.1112431454310956</v>
      </c>
      <c r="F2219" s="25">
        <v>0</v>
      </c>
    </row>
    <row r="2220" spans="3:6" x14ac:dyDescent="0.25">
      <c r="C2220" s="47"/>
      <c r="D2220" s="40"/>
      <c r="E2220" s="40">
        <v>4.1245182362958381</v>
      </c>
      <c r="F2220" s="25">
        <v>0</v>
      </c>
    </row>
    <row r="2221" spans="3:6" x14ac:dyDescent="0.25">
      <c r="C2221" s="47"/>
      <c r="D2221" s="40"/>
      <c r="E2221" s="40">
        <v>4.1245182362958381</v>
      </c>
      <c r="F2221" s="25">
        <f>$G$1205</f>
        <v>4</v>
      </c>
    </row>
    <row r="2222" spans="3:6" x14ac:dyDescent="0.25">
      <c r="C2222" s="47"/>
      <c r="D2222" s="40"/>
      <c r="E2222" s="40">
        <v>4.1377933271605798</v>
      </c>
      <c r="F2222" s="25">
        <f>$G$1205</f>
        <v>4</v>
      </c>
    </row>
    <row r="2223" spans="3:6" x14ac:dyDescent="0.25">
      <c r="C2223" s="47"/>
      <c r="D2223" s="40"/>
      <c r="E2223" s="40">
        <v>4.1377933271605798</v>
      </c>
      <c r="F2223" s="25">
        <v>0</v>
      </c>
    </row>
    <row r="2224" spans="3:6" x14ac:dyDescent="0.25">
      <c r="C2224" s="47"/>
      <c r="D2224" s="40"/>
      <c r="E2224" s="40">
        <v>4.1510684180253223</v>
      </c>
      <c r="F2224" s="25">
        <v>0</v>
      </c>
    </row>
    <row r="2225" spans="3:6" x14ac:dyDescent="0.25">
      <c r="C2225" s="47"/>
      <c r="D2225" s="40"/>
      <c r="E2225" s="40">
        <v>4.1510684180253223</v>
      </c>
      <c r="F2225" s="25">
        <f>$G$1205</f>
        <v>4</v>
      </c>
    </row>
    <row r="2226" spans="3:6" x14ac:dyDescent="0.25">
      <c r="C2226" s="47"/>
      <c r="D2226" s="40"/>
      <c r="E2226" s="40">
        <v>4.1643435088900649</v>
      </c>
      <c r="F2226" s="25">
        <f>$G$1205</f>
        <v>4</v>
      </c>
    </row>
    <row r="2227" spans="3:6" x14ac:dyDescent="0.25">
      <c r="C2227" s="47"/>
      <c r="D2227" s="40"/>
      <c r="E2227" s="40">
        <v>4.1643435088900649</v>
      </c>
      <c r="F2227" s="25">
        <v>0</v>
      </c>
    </row>
    <row r="2228" spans="3:6" x14ac:dyDescent="0.25">
      <c r="C2228" s="47"/>
      <c r="D2228" s="40"/>
      <c r="E2228" s="40">
        <v>4.1776185997548065</v>
      </c>
      <c r="F2228" s="25">
        <v>0</v>
      </c>
    </row>
    <row r="2229" spans="3:6" x14ac:dyDescent="0.25">
      <c r="C2229" s="47"/>
      <c r="D2229" s="40"/>
      <c r="E2229" s="40">
        <v>4.1776185997548065</v>
      </c>
      <c r="F2229" s="25">
        <f>$G$1205</f>
        <v>4</v>
      </c>
    </row>
    <row r="2230" spans="3:6" x14ac:dyDescent="0.25">
      <c r="C2230" s="47"/>
      <c r="D2230" s="40"/>
      <c r="E2230" s="40">
        <v>4.1908936906195491</v>
      </c>
      <c r="F2230" s="25">
        <f>$G$1205</f>
        <v>4</v>
      </c>
    </row>
    <row r="2231" spans="3:6" x14ac:dyDescent="0.25">
      <c r="C2231" s="47"/>
      <c r="D2231" s="40"/>
      <c r="E2231" s="40">
        <v>4.1908936906195491</v>
      </c>
      <c r="F2231" s="25">
        <v>0</v>
      </c>
    </row>
    <row r="2232" spans="3:6" x14ac:dyDescent="0.25">
      <c r="C2232" s="47"/>
      <c r="D2232" s="40"/>
      <c r="E2232" s="40">
        <v>4.2041687814842916</v>
      </c>
      <c r="F2232" s="25">
        <v>0</v>
      </c>
    </row>
    <row r="2233" spans="3:6" x14ac:dyDescent="0.25">
      <c r="C2233" s="47"/>
      <c r="D2233" s="40"/>
      <c r="E2233" s="40">
        <v>4.2041687814842916</v>
      </c>
      <c r="F2233" s="25">
        <f>$G$1205</f>
        <v>4</v>
      </c>
    </row>
    <row r="2234" spans="3:6" x14ac:dyDescent="0.25">
      <c r="C2234" s="47"/>
      <c r="D2234" s="40"/>
      <c r="E2234" s="40">
        <v>4.2174438723490342</v>
      </c>
      <c r="F2234" s="25">
        <f>$G$1205</f>
        <v>4</v>
      </c>
    </row>
    <row r="2235" spans="3:6" x14ac:dyDescent="0.25">
      <c r="C2235" s="47"/>
      <c r="D2235" s="40"/>
      <c r="E2235" s="40">
        <v>4.2174438723490342</v>
      </c>
      <c r="F2235" s="25">
        <v>0</v>
      </c>
    </row>
    <row r="2236" spans="3:6" x14ac:dyDescent="0.25">
      <c r="C2236" s="47"/>
      <c r="D2236" s="40"/>
      <c r="E2236" s="40">
        <v>4.2307189632137758</v>
      </c>
      <c r="F2236" s="25">
        <v>0</v>
      </c>
    </row>
    <row r="2237" spans="3:6" x14ac:dyDescent="0.25">
      <c r="C2237" s="47"/>
      <c r="D2237" s="40"/>
      <c r="E2237" s="40">
        <v>4.2307189632137758</v>
      </c>
      <c r="F2237" s="25">
        <f>$G$1205</f>
        <v>4</v>
      </c>
    </row>
    <row r="2238" spans="3:6" x14ac:dyDescent="0.25">
      <c r="C2238" s="47"/>
      <c r="D2238" s="40"/>
      <c r="E2238" s="40">
        <v>4.2439940540785184</v>
      </c>
      <c r="F2238" s="25">
        <f>$G$1205</f>
        <v>4</v>
      </c>
    </row>
    <row r="2239" spans="3:6" x14ac:dyDescent="0.25">
      <c r="C2239" s="47"/>
      <c r="D2239" s="40"/>
      <c r="E2239" s="40">
        <v>4.2439940540785184</v>
      </c>
      <c r="F2239" s="25">
        <v>0</v>
      </c>
    </row>
    <row r="2240" spans="3:6" x14ac:dyDescent="0.25">
      <c r="C2240" s="47"/>
      <c r="D2240" s="40"/>
      <c r="E2240" s="40">
        <v>4.2572691449432609</v>
      </c>
      <c r="F2240" s="25">
        <v>0</v>
      </c>
    </row>
    <row r="2241" spans="3:6" x14ac:dyDescent="0.25">
      <c r="C2241" s="47"/>
      <c r="D2241" s="40"/>
      <c r="E2241" s="40">
        <v>4.2572691449432609</v>
      </c>
      <c r="F2241" s="25">
        <f>$G$1205</f>
        <v>4</v>
      </c>
    </row>
    <row r="2242" spans="3:6" x14ac:dyDescent="0.25">
      <c r="C2242" s="47"/>
      <c r="D2242" s="40"/>
      <c r="E2242" s="40">
        <v>4.2705442358080035</v>
      </c>
      <c r="F2242" s="25">
        <f>$G$1205</f>
        <v>4</v>
      </c>
    </row>
    <row r="2243" spans="3:6" x14ac:dyDescent="0.25">
      <c r="C2243" s="47"/>
      <c r="D2243" s="40"/>
      <c r="E2243" s="40">
        <v>4.2705442358080035</v>
      </c>
      <c r="F2243" s="25">
        <v>0</v>
      </c>
    </row>
    <row r="2244" spans="3:6" x14ac:dyDescent="0.25">
      <c r="C2244" s="47"/>
      <c r="D2244" s="40"/>
      <c r="E2244" s="40">
        <v>4.2838193266727451</v>
      </c>
      <c r="F2244" s="25">
        <v>0</v>
      </c>
    </row>
    <row r="2245" spans="3:6" x14ac:dyDescent="0.25">
      <c r="C2245" s="47"/>
      <c r="D2245" s="40"/>
      <c r="E2245" s="40">
        <v>4.2838193266727451</v>
      </c>
      <c r="F2245" s="25">
        <f>$G$1205</f>
        <v>4</v>
      </c>
    </row>
    <row r="2246" spans="3:6" x14ac:dyDescent="0.25">
      <c r="C2246" s="47"/>
      <c r="D2246" s="40"/>
      <c r="E2246" s="40">
        <v>4.2970944175374877</v>
      </c>
      <c r="F2246" s="25">
        <f>$G$1205</f>
        <v>4</v>
      </c>
    </row>
    <row r="2247" spans="3:6" x14ac:dyDescent="0.25">
      <c r="C2247" s="47"/>
      <c r="D2247" s="40"/>
      <c r="E2247" s="40">
        <v>4.2970944175374877</v>
      </c>
      <c r="F2247" s="25">
        <v>0</v>
      </c>
    </row>
    <row r="2248" spans="3:6" x14ac:dyDescent="0.25">
      <c r="C2248" s="47"/>
      <c r="D2248" s="40"/>
      <c r="E2248" s="40">
        <v>4.3044694680179001</v>
      </c>
      <c r="F2248" s="25">
        <v>0</v>
      </c>
    </row>
    <row r="2249" spans="3:6" x14ac:dyDescent="0.25">
      <c r="C2249" s="47"/>
      <c r="D2249" s="40"/>
      <c r="E2249" s="40">
        <v>4.3044694680179001</v>
      </c>
      <c r="F2249" s="25">
        <f>$G$1205</f>
        <v>4</v>
      </c>
    </row>
    <row r="2250" spans="3:6" x14ac:dyDescent="0.25">
      <c r="C2250" s="47"/>
      <c r="D2250" s="40"/>
      <c r="E2250" s="40">
        <v>4.3044694680179001</v>
      </c>
      <c r="F2250" s="25">
        <f>$G$1205</f>
        <v>4</v>
      </c>
    </row>
    <row r="2251" spans="3:6" x14ac:dyDescent="0.25">
      <c r="C2251" s="47"/>
      <c r="D2251" s="40"/>
      <c r="E2251" s="40">
        <v>4.3044694680179001</v>
      </c>
      <c r="F2251" s="25">
        <v>0</v>
      </c>
    </row>
    <row r="2252" spans="3:6" x14ac:dyDescent="0.25">
      <c r="C2252" s="47"/>
      <c r="D2252" s="40"/>
      <c r="E2252" s="40"/>
      <c r="F2252" s="25"/>
    </row>
    <row r="2253" spans="3:6" x14ac:dyDescent="0.25">
      <c r="C2253" s="47"/>
      <c r="D2253" s="40"/>
      <c r="E2253" s="40"/>
      <c r="F2253" s="25"/>
    </row>
    <row r="2254" spans="3:6" x14ac:dyDescent="0.25">
      <c r="C2254" s="47"/>
      <c r="D2254" s="40"/>
      <c r="E2254" s="40"/>
      <c r="F2254" s="25"/>
    </row>
    <row r="2255" spans="3:6" x14ac:dyDescent="0.25">
      <c r="C2255" s="47"/>
      <c r="D2255" s="40"/>
      <c r="E2255" s="40"/>
      <c r="F2255" s="25"/>
    </row>
    <row r="2256" spans="3:6" x14ac:dyDescent="0.25">
      <c r="C2256" s="47"/>
      <c r="D2256" s="40"/>
      <c r="E2256" s="40"/>
      <c r="F2256" s="25"/>
    </row>
    <row r="2257" spans="3:6" x14ac:dyDescent="0.25">
      <c r="C2257" s="47"/>
      <c r="D2257" s="40"/>
      <c r="E2257" s="40"/>
      <c r="F2257" s="25"/>
    </row>
    <row r="2258" spans="3:6" x14ac:dyDescent="0.25">
      <c r="C2258" s="47"/>
      <c r="D2258" s="40"/>
      <c r="E2258" s="40"/>
      <c r="F2258" s="25"/>
    </row>
    <row r="2259" spans="3:6" x14ac:dyDescent="0.25">
      <c r="C2259" s="47"/>
      <c r="D2259" s="40"/>
      <c r="E2259" s="40"/>
      <c r="F2259" s="25"/>
    </row>
    <row r="2260" spans="3:6" x14ac:dyDescent="0.25">
      <c r="C2260" s="47"/>
      <c r="D2260" s="40"/>
      <c r="E2260" s="40"/>
      <c r="F2260" s="25"/>
    </row>
    <row r="2261" spans="3:6" x14ac:dyDescent="0.25">
      <c r="C2261" s="47"/>
      <c r="D2261" s="40"/>
      <c r="E2261" s="40"/>
      <c r="F2261" s="25"/>
    </row>
    <row r="2262" spans="3:6" x14ac:dyDescent="0.25">
      <c r="C2262" s="47"/>
      <c r="D2262" s="40"/>
      <c r="E2262" s="40"/>
      <c r="F2262" s="25"/>
    </row>
    <row r="2263" spans="3:6" x14ac:dyDescent="0.25">
      <c r="C2263" s="47"/>
      <c r="D2263" s="40"/>
      <c r="E2263" s="40"/>
      <c r="F2263" s="25"/>
    </row>
    <row r="2264" spans="3:6" x14ac:dyDescent="0.25">
      <c r="C2264" s="47"/>
      <c r="D2264" s="40"/>
      <c r="E2264" s="40"/>
      <c r="F2264" s="25"/>
    </row>
    <row r="2265" spans="3:6" x14ac:dyDescent="0.25">
      <c r="C2265" s="47"/>
      <c r="D2265" s="40"/>
      <c r="E2265" s="40"/>
      <c r="F2265" s="25"/>
    </row>
    <row r="2266" spans="3:6" x14ac:dyDescent="0.25">
      <c r="C2266" s="47"/>
      <c r="D2266" s="40"/>
      <c r="E2266" s="40"/>
      <c r="F2266" s="25"/>
    </row>
    <row r="2267" spans="3:6" x14ac:dyDescent="0.25">
      <c r="C2267" s="47"/>
      <c r="D2267" s="40"/>
      <c r="E2267" s="40"/>
      <c r="F2267" s="25"/>
    </row>
    <row r="2268" spans="3:6" x14ac:dyDescent="0.25">
      <c r="C2268" s="47"/>
      <c r="D2268" s="40"/>
      <c r="E2268" s="40"/>
      <c r="F2268" s="25"/>
    </row>
    <row r="2269" spans="3:6" x14ac:dyDescent="0.25">
      <c r="C2269" s="47"/>
      <c r="D2269" s="40"/>
      <c r="E2269" s="40"/>
      <c r="F2269" s="25"/>
    </row>
    <row r="2270" spans="3:6" x14ac:dyDescent="0.25">
      <c r="C2270" s="47"/>
      <c r="D2270" s="40"/>
      <c r="E2270" s="40"/>
      <c r="F2270" s="25"/>
    </row>
    <row r="2271" spans="3:6" x14ac:dyDescent="0.25">
      <c r="C2271" s="47"/>
      <c r="D2271" s="40"/>
      <c r="E2271" s="40"/>
      <c r="F2271" s="25"/>
    </row>
    <row r="2272" spans="3:6" x14ac:dyDescent="0.25">
      <c r="C2272" s="47"/>
      <c r="D2272" s="40"/>
      <c r="E2272" s="40"/>
      <c r="F2272" s="25"/>
    </row>
    <row r="2273" spans="3:6" x14ac:dyDescent="0.25">
      <c r="C2273" s="47"/>
      <c r="D2273" s="40"/>
      <c r="E2273" s="40"/>
      <c r="F2273" s="25"/>
    </row>
    <row r="2274" spans="3:6" x14ac:dyDescent="0.25">
      <c r="C2274" s="47"/>
      <c r="D2274" s="40"/>
      <c r="E2274" s="40"/>
      <c r="F2274" s="25"/>
    </row>
    <row r="2275" spans="3:6" x14ac:dyDescent="0.25">
      <c r="C2275" s="47"/>
      <c r="D2275" s="40"/>
      <c r="E2275" s="40"/>
      <c r="F2275" s="25"/>
    </row>
    <row r="2276" spans="3:6" x14ac:dyDescent="0.25">
      <c r="C2276" s="47"/>
      <c r="D2276" s="40"/>
      <c r="E2276" s="40"/>
      <c r="F2276" s="25"/>
    </row>
    <row r="2277" spans="3:6" x14ac:dyDescent="0.25">
      <c r="C2277" s="47"/>
      <c r="D2277" s="40"/>
      <c r="E2277" s="40"/>
      <c r="F2277" s="25"/>
    </row>
    <row r="2278" spans="3:6" x14ac:dyDescent="0.25">
      <c r="C2278" s="47"/>
      <c r="D2278" s="40"/>
      <c r="E2278" s="40"/>
      <c r="F2278" s="25"/>
    </row>
    <row r="2279" spans="3:6" x14ac:dyDescent="0.25">
      <c r="C2279" s="47"/>
      <c r="D2279" s="40"/>
      <c r="E2279" s="40"/>
      <c r="F2279" s="25"/>
    </row>
    <row r="2280" spans="3:6" x14ac:dyDescent="0.25">
      <c r="C2280" s="47"/>
      <c r="D2280" s="40"/>
      <c r="E2280" s="40"/>
      <c r="F2280" s="25"/>
    </row>
    <row r="2281" spans="3:6" x14ac:dyDescent="0.25">
      <c r="C2281" s="47"/>
      <c r="D2281" s="40"/>
      <c r="E2281" s="40"/>
      <c r="F2281" s="25"/>
    </row>
    <row r="2282" spans="3:6" x14ac:dyDescent="0.25">
      <c r="C2282" s="47"/>
      <c r="D2282" s="40"/>
      <c r="E2282" s="40"/>
      <c r="F2282" s="25"/>
    </row>
    <row r="2283" spans="3:6" x14ac:dyDescent="0.25">
      <c r="C2283" s="47"/>
      <c r="D2283" s="40"/>
      <c r="E2283" s="40"/>
      <c r="F2283" s="25"/>
    </row>
    <row r="2284" spans="3:6" x14ac:dyDescent="0.25">
      <c r="C2284" s="47"/>
      <c r="D2284" s="40"/>
      <c r="E2284" s="40"/>
      <c r="F2284" s="25"/>
    </row>
    <row r="2285" spans="3:6" x14ac:dyDescent="0.25">
      <c r="C2285" s="47"/>
      <c r="D2285" s="40"/>
      <c r="E2285" s="40"/>
      <c r="F2285" s="25"/>
    </row>
    <row r="2286" spans="3:6" x14ac:dyDescent="0.25">
      <c r="C2286" s="47"/>
      <c r="D2286" s="40"/>
      <c r="E2286" s="40"/>
      <c r="F2286" s="25"/>
    </row>
    <row r="2287" spans="3:6" x14ac:dyDescent="0.25">
      <c r="C2287" s="47"/>
      <c r="D2287" s="40"/>
      <c r="E2287" s="40"/>
      <c r="F2287" s="25"/>
    </row>
    <row r="2288" spans="3:6" x14ac:dyDescent="0.25">
      <c r="C2288" s="47"/>
      <c r="D2288" s="40"/>
      <c r="E2288" s="40"/>
      <c r="F2288" s="25"/>
    </row>
    <row r="2289" spans="3:6" x14ac:dyDescent="0.25">
      <c r="C2289" s="47"/>
      <c r="D2289" s="40"/>
      <c r="E2289" s="40"/>
      <c r="F2289" s="25"/>
    </row>
    <row r="2290" spans="3:6" x14ac:dyDescent="0.25">
      <c r="C2290" s="47"/>
      <c r="D2290" s="40"/>
      <c r="E2290" s="40"/>
      <c r="F2290" s="25"/>
    </row>
    <row r="2291" spans="3:6" x14ac:dyDescent="0.25">
      <c r="C2291" s="47"/>
      <c r="D2291" s="40"/>
      <c r="E2291" s="40"/>
      <c r="F2291" s="25"/>
    </row>
    <row r="2292" spans="3:6" x14ac:dyDescent="0.25">
      <c r="C2292" s="47"/>
      <c r="D2292" s="40"/>
      <c r="E2292" s="40"/>
      <c r="F2292" s="25"/>
    </row>
    <row r="2293" spans="3:6" x14ac:dyDescent="0.25">
      <c r="C2293" s="47"/>
      <c r="D2293" s="40"/>
      <c r="E2293" s="40"/>
      <c r="F2293" s="25"/>
    </row>
    <row r="2294" spans="3:6" x14ac:dyDescent="0.25">
      <c r="C2294" s="47"/>
      <c r="D2294" s="40"/>
      <c r="E2294" s="40"/>
      <c r="F2294" s="25"/>
    </row>
    <row r="2295" spans="3:6" x14ac:dyDescent="0.25">
      <c r="C2295" s="47"/>
      <c r="D2295" s="40"/>
      <c r="E2295" s="40"/>
      <c r="F2295" s="25"/>
    </row>
    <row r="2296" spans="3:6" x14ac:dyDescent="0.25">
      <c r="C2296" s="47"/>
      <c r="D2296" s="40"/>
      <c r="E2296" s="40"/>
      <c r="F2296" s="25"/>
    </row>
    <row r="2297" spans="3:6" x14ac:dyDescent="0.25">
      <c r="C2297" s="47"/>
      <c r="D2297" s="40"/>
      <c r="E2297" s="40"/>
      <c r="F2297" s="25"/>
    </row>
    <row r="2298" spans="3:6" x14ac:dyDescent="0.25">
      <c r="C2298" s="47"/>
      <c r="D2298" s="40"/>
      <c r="E2298" s="40"/>
      <c r="F2298" s="25"/>
    </row>
    <row r="2299" spans="3:6" x14ac:dyDescent="0.25">
      <c r="C2299" s="47"/>
      <c r="D2299" s="40"/>
      <c r="E2299" s="40"/>
      <c r="F2299" s="25"/>
    </row>
    <row r="2300" spans="3:6" x14ac:dyDescent="0.25">
      <c r="C2300" s="47"/>
      <c r="D2300" s="40"/>
      <c r="E2300" s="40"/>
      <c r="F2300" s="25"/>
    </row>
    <row r="2301" spans="3:6" x14ac:dyDescent="0.25">
      <c r="C2301" s="47"/>
      <c r="D2301" s="40"/>
      <c r="E2301" s="40"/>
      <c r="F2301" s="25"/>
    </row>
    <row r="2302" spans="3:6" x14ac:dyDescent="0.25">
      <c r="C2302" s="47"/>
      <c r="D2302" s="40"/>
      <c r="E2302" s="40"/>
      <c r="F2302" s="25"/>
    </row>
    <row r="2303" spans="3:6" x14ac:dyDescent="0.25">
      <c r="C2303" s="47"/>
      <c r="D2303" s="40"/>
      <c r="E2303" s="40"/>
      <c r="F2303" s="25"/>
    </row>
    <row r="2304" spans="3:6" x14ac:dyDescent="0.25">
      <c r="C2304" s="47"/>
      <c r="D2304" s="40"/>
      <c r="E2304" s="40"/>
      <c r="F2304" s="25"/>
    </row>
    <row r="2305" spans="3:6" x14ac:dyDescent="0.25">
      <c r="C2305" s="47"/>
      <c r="D2305" s="40"/>
      <c r="E2305" s="40"/>
      <c r="F2305" s="25"/>
    </row>
    <row r="2306" spans="3:6" x14ac:dyDescent="0.25">
      <c r="C2306" s="47"/>
      <c r="D2306" s="40"/>
      <c r="E2306" s="40"/>
      <c r="F2306" s="25"/>
    </row>
    <row r="2307" spans="3:6" x14ac:dyDescent="0.25">
      <c r="C2307" s="47"/>
      <c r="D2307" s="40"/>
      <c r="E2307" s="40"/>
      <c r="F2307" s="25"/>
    </row>
    <row r="2308" spans="3:6" x14ac:dyDescent="0.25">
      <c r="C2308" s="47"/>
      <c r="D2308" s="40"/>
      <c r="E2308" s="40"/>
      <c r="F2308" s="25"/>
    </row>
    <row r="2309" spans="3:6" x14ac:dyDescent="0.25">
      <c r="C2309" s="47"/>
      <c r="D2309" s="40"/>
      <c r="E2309" s="40"/>
      <c r="F2309" s="25"/>
    </row>
    <row r="2310" spans="3:6" x14ac:dyDescent="0.25">
      <c r="C2310" s="47"/>
      <c r="D2310" s="40"/>
      <c r="E2310" s="40"/>
      <c r="F2310" s="25"/>
    </row>
    <row r="2311" spans="3:6" x14ac:dyDescent="0.25">
      <c r="C2311" s="47"/>
      <c r="D2311" s="40"/>
      <c r="E2311" s="40"/>
      <c r="F2311" s="25"/>
    </row>
    <row r="2312" spans="3:6" x14ac:dyDescent="0.25">
      <c r="C2312" s="47"/>
      <c r="D2312" s="40"/>
      <c r="E2312" s="40"/>
      <c r="F2312" s="25"/>
    </row>
    <row r="2313" spans="3:6" x14ac:dyDescent="0.25">
      <c r="C2313" s="47"/>
      <c r="D2313" s="40"/>
      <c r="E2313" s="40"/>
      <c r="F2313" s="25"/>
    </row>
    <row r="2314" spans="3:6" x14ac:dyDescent="0.25">
      <c r="C2314" s="47"/>
      <c r="D2314" s="40"/>
      <c r="E2314" s="40"/>
      <c r="F2314" s="25"/>
    </row>
    <row r="2315" spans="3:6" x14ac:dyDescent="0.25">
      <c r="C2315" s="47"/>
      <c r="D2315" s="40"/>
      <c r="E2315" s="40"/>
      <c r="F2315" s="25"/>
    </row>
    <row r="2316" spans="3:6" x14ac:dyDescent="0.25">
      <c r="C2316" s="47"/>
      <c r="D2316" s="40"/>
      <c r="E2316" s="40"/>
      <c r="F2316" s="25"/>
    </row>
    <row r="2317" spans="3:6" x14ac:dyDescent="0.25">
      <c r="C2317" s="47"/>
      <c r="D2317" s="40"/>
      <c r="E2317" s="40"/>
      <c r="F2317" s="25"/>
    </row>
    <row r="2318" spans="3:6" x14ac:dyDescent="0.25">
      <c r="C2318" s="47"/>
      <c r="D2318" s="40"/>
      <c r="E2318" s="40"/>
      <c r="F2318" s="25"/>
    </row>
    <row r="2319" spans="3:6" x14ac:dyDescent="0.25">
      <c r="C2319" s="47"/>
      <c r="D2319" s="40"/>
      <c r="E2319" s="40"/>
      <c r="F2319" s="25"/>
    </row>
    <row r="2320" spans="3:6" x14ac:dyDescent="0.25">
      <c r="C2320" s="47"/>
      <c r="D2320" s="40"/>
      <c r="E2320" s="40"/>
      <c r="F2320" s="25"/>
    </row>
    <row r="2321" spans="3:6" x14ac:dyDescent="0.25">
      <c r="C2321" s="47"/>
      <c r="D2321" s="40"/>
      <c r="E2321" s="40"/>
      <c r="F2321" s="25"/>
    </row>
    <row r="2322" spans="3:6" x14ac:dyDescent="0.25">
      <c r="C2322" s="47"/>
      <c r="D2322" s="40"/>
      <c r="E2322" s="40"/>
      <c r="F2322" s="25"/>
    </row>
    <row r="2323" spans="3:6" x14ac:dyDescent="0.25">
      <c r="C2323" s="47"/>
      <c r="D2323" s="40"/>
      <c r="E2323" s="40"/>
      <c r="F2323" s="25"/>
    </row>
    <row r="2324" spans="3:6" x14ac:dyDescent="0.25">
      <c r="C2324" s="47"/>
      <c r="D2324" s="40"/>
      <c r="E2324" s="40"/>
      <c r="F2324" s="25"/>
    </row>
    <row r="2325" spans="3:6" x14ac:dyDescent="0.25">
      <c r="C2325" s="47"/>
      <c r="D2325" s="40"/>
      <c r="E2325" s="40"/>
      <c r="F2325" s="25"/>
    </row>
    <row r="2326" spans="3:6" x14ac:dyDescent="0.25">
      <c r="C2326" s="47"/>
      <c r="D2326" s="40"/>
      <c r="E2326" s="40"/>
      <c r="F2326" s="25"/>
    </row>
    <row r="2327" spans="3:6" x14ac:dyDescent="0.25">
      <c r="C2327" s="47"/>
      <c r="D2327" s="40"/>
      <c r="E2327" s="40"/>
      <c r="F2327" s="25"/>
    </row>
    <row r="2328" spans="3:6" x14ac:dyDescent="0.25">
      <c r="C2328" s="47"/>
      <c r="D2328" s="40"/>
      <c r="E2328" s="40"/>
      <c r="F2328" s="25"/>
    </row>
    <row r="2329" spans="3:6" x14ac:dyDescent="0.25">
      <c r="C2329" s="47"/>
      <c r="D2329" s="40"/>
      <c r="E2329" s="40"/>
      <c r="F2329" s="25"/>
    </row>
    <row r="2330" spans="3:6" x14ac:dyDescent="0.25">
      <c r="C2330" s="47"/>
      <c r="D2330" s="40"/>
      <c r="E2330" s="40"/>
      <c r="F2330" s="25"/>
    </row>
    <row r="2331" spans="3:6" x14ac:dyDescent="0.25">
      <c r="C2331" s="47"/>
      <c r="D2331" s="40"/>
      <c r="E2331" s="40"/>
      <c r="F2331" s="25"/>
    </row>
    <row r="2332" spans="3:6" x14ac:dyDescent="0.25">
      <c r="C2332" s="47"/>
      <c r="D2332" s="40"/>
      <c r="E2332" s="40"/>
      <c r="F2332" s="25"/>
    </row>
    <row r="2333" spans="3:6" x14ac:dyDescent="0.25">
      <c r="C2333" s="47"/>
      <c r="D2333" s="40"/>
      <c r="E2333" s="40"/>
      <c r="F2333" s="25"/>
    </row>
    <row r="2334" spans="3:6" x14ac:dyDescent="0.25">
      <c r="C2334" s="47"/>
      <c r="D2334" s="40"/>
      <c r="E2334" s="40"/>
      <c r="F2334" s="25"/>
    </row>
    <row r="2335" spans="3:6" x14ac:dyDescent="0.25">
      <c r="C2335" s="47"/>
      <c r="D2335" s="40"/>
      <c r="E2335" s="40"/>
      <c r="F2335" s="25"/>
    </row>
    <row r="2336" spans="3:6" x14ac:dyDescent="0.25">
      <c r="C2336" s="47"/>
      <c r="D2336" s="40"/>
      <c r="E2336" s="40"/>
      <c r="F2336" s="25"/>
    </row>
    <row r="2337" spans="3:6" x14ac:dyDescent="0.25">
      <c r="C2337" s="47"/>
      <c r="D2337" s="40"/>
      <c r="E2337" s="40"/>
      <c r="F2337" s="25"/>
    </row>
    <row r="2338" spans="3:6" x14ac:dyDescent="0.25">
      <c r="C2338" s="47"/>
      <c r="D2338" s="40"/>
      <c r="E2338" s="40"/>
      <c r="F2338" s="25"/>
    </row>
    <row r="2339" spans="3:6" x14ac:dyDescent="0.25">
      <c r="C2339" s="47"/>
      <c r="D2339" s="40"/>
      <c r="E2339" s="40"/>
      <c r="F2339" s="25"/>
    </row>
    <row r="2340" spans="3:6" x14ac:dyDescent="0.25">
      <c r="C2340" s="47"/>
      <c r="D2340" s="40"/>
      <c r="E2340" s="40"/>
      <c r="F2340" s="25"/>
    </row>
    <row r="2341" spans="3:6" x14ac:dyDescent="0.25">
      <c r="C2341" s="47"/>
      <c r="D2341" s="40"/>
      <c r="E2341" s="40"/>
      <c r="F2341" s="25"/>
    </row>
    <row r="2342" spans="3:6" x14ac:dyDescent="0.25">
      <c r="C2342" s="47"/>
      <c r="D2342" s="40"/>
      <c r="E2342" s="40"/>
      <c r="F2342" s="25"/>
    </row>
    <row r="2343" spans="3:6" x14ac:dyDescent="0.25">
      <c r="C2343" s="47"/>
      <c r="D2343" s="40"/>
      <c r="E2343" s="40"/>
      <c r="F2343" s="25"/>
    </row>
    <row r="2344" spans="3:6" x14ac:dyDescent="0.25">
      <c r="C2344" s="47"/>
      <c r="D2344" s="40"/>
      <c r="E2344" s="40"/>
      <c r="F2344" s="25"/>
    </row>
    <row r="2345" spans="3:6" x14ac:dyDescent="0.25">
      <c r="C2345" s="47"/>
      <c r="D2345" s="40"/>
      <c r="E2345" s="40"/>
      <c r="F2345" s="25"/>
    </row>
    <row r="2346" spans="3:6" x14ac:dyDescent="0.25">
      <c r="C2346" s="47"/>
      <c r="D2346" s="40"/>
      <c r="E2346" s="40"/>
      <c r="F2346" s="25"/>
    </row>
    <row r="2347" spans="3:6" x14ac:dyDescent="0.25">
      <c r="C2347" s="47"/>
      <c r="D2347" s="40"/>
      <c r="E2347" s="40"/>
      <c r="F2347" s="25"/>
    </row>
    <row r="2348" spans="3:6" x14ac:dyDescent="0.25">
      <c r="C2348" s="47"/>
      <c r="D2348" s="40"/>
      <c r="E2348" s="40"/>
      <c r="F2348" s="25"/>
    </row>
    <row r="2349" spans="3:6" x14ac:dyDescent="0.25">
      <c r="C2349" s="47"/>
      <c r="D2349" s="40"/>
      <c r="E2349" s="40"/>
      <c r="F2349" s="25"/>
    </row>
    <row r="2350" spans="3:6" x14ac:dyDescent="0.25">
      <c r="C2350" s="47"/>
      <c r="D2350" s="40"/>
      <c r="E2350" s="40"/>
      <c r="F2350" s="25"/>
    </row>
    <row r="2351" spans="3:6" x14ac:dyDescent="0.25">
      <c r="C2351" s="47"/>
      <c r="D2351" s="40"/>
      <c r="E2351" s="40"/>
      <c r="F2351" s="25"/>
    </row>
    <row r="2352" spans="3:6" x14ac:dyDescent="0.25">
      <c r="C2352" s="47"/>
      <c r="D2352" s="40"/>
      <c r="E2352" s="40"/>
      <c r="F2352" s="25"/>
    </row>
    <row r="2353" spans="3:6" x14ac:dyDescent="0.25">
      <c r="C2353" s="47"/>
      <c r="D2353" s="40"/>
      <c r="E2353" s="40"/>
      <c r="F2353" s="25"/>
    </row>
    <row r="2354" spans="3:6" x14ac:dyDescent="0.25">
      <c r="C2354" s="47"/>
      <c r="D2354" s="40"/>
      <c r="E2354" s="40"/>
      <c r="F2354" s="25"/>
    </row>
    <row r="2355" spans="3:6" x14ac:dyDescent="0.25">
      <c r="C2355" s="47"/>
      <c r="D2355" s="40"/>
      <c r="E2355" s="40"/>
      <c r="F2355" s="25"/>
    </row>
    <row r="2356" spans="3:6" x14ac:dyDescent="0.25">
      <c r="C2356" s="47"/>
      <c r="D2356" s="40"/>
      <c r="E2356" s="40"/>
      <c r="F2356" s="25"/>
    </row>
    <row r="2357" spans="3:6" x14ac:dyDescent="0.25">
      <c r="C2357" s="47"/>
      <c r="D2357" s="40"/>
      <c r="E2357" s="40"/>
      <c r="F2357" s="25"/>
    </row>
    <row r="2358" spans="3:6" x14ac:dyDescent="0.25">
      <c r="C2358" s="47"/>
      <c r="D2358" s="40"/>
      <c r="E2358" s="40"/>
      <c r="F2358" s="25"/>
    </row>
    <row r="2359" spans="3:6" x14ac:dyDescent="0.25">
      <c r="C2359" s="47"/>
      <c r="D2359" s="40"/>
      <c r="E2359" s="40"/>
      <c r="F2359" s="25"/>
    </row>
    <row r="2360" spans="3:6" x14ac:dyDescent="0.25">
      <c r="C2360" s="47"/>
      <c r="D2360" s="40"/>
      <c r="E2360" s="40"/>
      <c r="F2360" s="25"/>
    </row>
    <row r="2361" spans="3:6" x14ac:dyDescent="0.25">
      <c r="C2361" s="47"/>
      <c r="D2361" s="40"/>
      <c r="E2361" s="40"/>
      <c r="F2361" s="25"/>
    </row>
    <row r="2362" spans="3:6" x14ac:dyDescent="0.25">
      <c r="C2362" s="47"/>
      <c r="D2362" s="40"/>
      <c r="E2362" s="40"/>
      <c r="F2362" s="25"/>
    </row>
    <row r="2363" spans="3:6" x14ac:dyDescent="0.25">
      <c r="C2363" s="47"/>
      <c r="D2363" s="40"/>
      <c r="E2363" s="40"/>
      <c r="F2363" s="25"/>
    </row>
    <row r="2364" spans="3:6" x14ac:dyDescent="0.25">
      <c r="C2364" s="47"/>
      <c r="D2364" s="40"/>
      <c r="E2364" s="40"/>
      <c r="F2364" s="25"/>
    </row>
    <row r="2365" spans="3:6" x14ac:dyDescent="0.25">
      <c r="C2365" s="47"/>
      <c r="D2365" s="40"/>
      <c r="E2365" s="40"/>
      <c r="F2365" s="25"/>
    </row>
    <row r="2366" spans="3:6" x14ac:dyDescent="0.25">
      <c r="C2366" s="47"/>
      <c r="D2366" s="40"/>
      <c r="E2366" s="40"/>
      <c r="F2366" s="25"/>
    </row>
    <row r="2367" spans="3:6" x14ac:dyDescent="0.25">
      <c r="C2367" s="47"/>
      <c r="D2367" s="40"/>
      <c r="E2367" s="40"/>
      <c r="F2367" s="25"/>
    </row>
    <row r="2368" spans="3:6" x14ac:dyDescent="0.25">
      <c r="C2368" s="47"/>
      <c r="D2368" s="40"/>
      <c r="E2368" s="40"/>
      <c r="F2368" s="25"/>
    </row>
    <row r="2369" spans="3:6" x14ac:dyDescent="0.25">
      <c r="C2369" s="47"/>
      <c r="D2369" s="40"/>
      <c r="E2369" s="40"/>
      <c r="F2369" s="25"/>
    </row>
    <row r="2370" spans="3:6" x14ac:dyDescent="0.25">
      <c r="C2370" s="47"/>
      <c r="D2370" s="40"/>
      <c r="E2370" s="40"/>
      <c r="F2370" s="25"/>
    </row>
    <row r="2371" spans="3:6" x14ac:dyDescent="0.25">
      <c r="C2371" s="47"/>
      <c r="D2371" s="40"/>
      <c r="E2371" s="40"/>
      <c r="F2371" s="25"/>
    </row>
    <row r="2372" spans="3:6" x14ac:dyDescent="0.25">
      <c r="C2372" s="47"/>
      <c r="D2372" s="40"/>
      <c r="E2372" s="40"/>
      <c r="F2372" s="25"/>
    </row>
    <row r="2373" spans="3:6" x14ac:dyDescent="0.25">
      <c r="C2373" s="47"/>
      <c r="D2373" s="40"/>
      <c r="E2373" s="40"/>
      <c r="F2373" s="25"/>
    </row>
    <row r="2374" spans="3:6" x14ac:dyDescent="0.25">
      <c r="C2374" s="47"/>
      <c r="D2374" s="40"/>
      <c r="E2374" s="40"/>
      <c r="F2374" s="25"/>
    </row>
    <row r="2375" spans="3:6" x14ac:dyDescent="0.25">
      <c r="C2375" s="47"/>
      <c r="D2375" s="40"/>
      <c r="E2375" s="40"/>
      <c r="F2375" s="25"/>
    </row>
    <row r="2376" spans="3:6" x14ac:dyDescent="0.25">
      <c r="C2376" s="47"/>
      <c r="D2376" s="40"/>
      <c r="E2376" s="40"/>
      <c r="F2376" s="25"/>
    </row>
    <row r="2377" spans="3:6" x14ac:dyDescent="0.25">
      <c r="C2377" s="47"/>
      <c r="D2377" s="40"/>
      <c r="E2377" s="40"/>
      <c r="F2377" s="25"/>
    </row>
    <row r="2378" spans="3:6" x14ac:dyDescent="0.25">
      <c r="C2378" s="47"/>
      <c r="D2378" s="40"/>
      <c r="E2378" s="40"/>
      <c r="F2378" s="25"/>
    </row>
    <row r="2379" spans="3:6" x14ac:dyDescent="0.25">
      <c r="C2379" s="47"/>
      <c r="D2379" s="40"/>
      <c r="E2379" s="40"/>
      <c r="F2379" s="25"/>
    </row>
    <row r="2380" spans="3:6" x14ac:dyDescent="0.25">
      <c r="C2380" s="47"/>
      <c r="D2380" s="40"/>
      <c r="E2380" s="40"/>
      <c r="F2380" s="25"/>
    </row>
    <row r="2381" spans="3:6" x14ac:dyDescent="0.25">
      <c r="C2381" s="47"/>
      <c r="D2381" s="40"/>
      <c r="E2381" s="40"/>
      <c r="F2381" s="25"/>
    </row>
    <row r="2382" spans="3:6" x14ac:dyDescent="0.25">
      <c r="C2382" s="47"/>
      <c r="D2382" s="40"/>
      <c r="E2382" s="40"/>
      <c r="F2382" s="25"/>
    </row>
    <row r="2383" spans="3:6" x14ac:dyDescent="0.25">
      <c r="C2383" s="47"/>
      <c r="D2383" s="40"/>
      <c r="E2383" s="40"/>
      <c r="F2383" s="25"/>
    </row>
    <row r="2384" spans="3:6" x14ac:dyDescent="0.25">
      <c r="C2384" s="47"/>
      <c r="D2384" s="40"/>
      <c r="E2384" s="40"/>
      <c r="F2384" s="25"/>
    </row>
    <row r="2385" spans="3:6" x14ac:dyDescent="0.25">
      <c r="C2385" s="47"/>
      <c r="D2385" s="40"/>
      <c r="E2385" s="40"/>
      <c r="F2385" s="25"/>
    </row>
    <row r="2386" spans="3:6" x14ac:dyDescent="0.25">
      <c r="C2386" s="47"/>
      <c r="D2386" s="40"/>
      <c r="E2386" s="40"/>
      <c r="F2386" s="25"/>
    </row>
    <row r="2387" spans="3:6" x14ac:dyDescent="0.25">
      <c r="C2387" s="47"/>
      <c r="D2387" s="40"/>
      <c r="E2387" s="40"/>
      <c r="F2387" s="25"/>
    </row>
    <row r="2388" spans="3:6" x14ac:dyDescent="0.25">
      <c r="C2388" s="47"/>
      <c r="D2388" s="40"/>
      <c r="E2388" s="40"/>
      <c r="F2388" s="25"/>
    </row>
    <row r="2389" spans="3:6" x14ac:dyDescent="0.25">
      <c r="C2389" s="47"/>
      <c r="D2389" s="40"/>
      <c r="E2389" s="40"/>
      <c r="F2389" s="25"/>
    </row>
    <row r="2390" spans="3:6" x14ac:dyDescent="0.25">
      <c r="C2390" s="47"/>
      <c r="D2390" s="40"/>
      <c r="E2390" s="40"/>
      <c r="F2390" s="25"/>
    </row>
    <row r="2391" spans="3:6" x14ac:dyDescent="0.25">
      <c r="C2391" s="47"/>
      <c r="D2391" s="40"/>
      <c r="E2391" s="40"/>
      <c r="F2391" s="25"/>
    </row>
    <row r="2392" spans="3:6" x14ac:dyDescent="0.25">
      <c r="C2392" s="47"/>
      <c r="D2392" s="40"/>
      <c r="E2392" s="40"/>
      <c r="F2392" s="25"/>
    </row>
    <row r="2393" spans="3:6" x14ac:dyDescent="0.25">
      <c r="C2393" s="47"/>
      <c r="D2393" s="40"/>
      <c r="E2393" s="40"/>
      <c r="F2393" s="25"/>
    </row>
    <row r="2394" spans="3:6" x14ac:dyDescent="0.25">
      <c r="C2394" s="47"/>
      <c r="D2394" s="40"/>
      <c r="E2394" s="40"/>
      <c r="F2394" s="25"/>
    </row>
    <row r="2395" spans="3:6" x14ac:dyDescent="0.25">
      <c r="C2395" s="47"/>
      <c r="D2395" s="40"/>
      <c r="E2395" s="40"/>
      <c r="F2395" s="25"/>
    </row>
    <row r="2396" spans="3:6" x14ac:dyDescent="0.25">
      <c r="C2396" s="47"/>
      <c r="D2396" s="40"/>
      <c r="E2396" s="40"/>
      <c r="F2396" s="25"/>
    </row>
    <row r="2397" spans="3:6" x14ac:dyDescent="0.25">
      <c r="C2397" s="47"/>
      <c r="D2397" s="40"/>
      <c r="E2397" s="40"/>
      <c r="F2397" s="25"/>
    </row>
    <row r="2398" spans="3:6" x14ac:dyDescent="0.25">
      <c r="C2398" s="47"/>
      <c r="D2398" s="40"/>
      <c r="E2398" s="40"/>
      <c r="F2398" s="25"/>
    </row>
    <row r="2399" spans="3:6" x14ac:dyDescent="0.25">
      <c r="C2399" s="47"/>
      <c r="D2399" s="40"/>
      <c r="E2399" s="40"/>
      <c r="F2399" s="25"/>
    </row>
    <row r="2400" spans="3:6" x14ac:dyDescent="0.25">
      <c r="C2400" s="47"/>
      <c r="D2400" s="40"/>
      <c r="E2400" s="40"/>
      <c r="F2400" s="25"/>
    </row>
    <row r="2401" spans="3:6" x14ac:dyDescent="0.25">
      <c r="C2401" s="47"/>
      <c r="D2401" s="40"/>
      <c r="E2401" s="40"/>
      <c r="F2401" s="25"/>
    </row>
    <row r="2402" spans="3:6" x14ac:dyDescent="0.25">
      <c r="C2402" s="47"/>
      <c r="D2402" s="40"/>
      <c r="E2402" s="40"/>
      <c r="F2402" s="25"/>
    </row>
    <row r="2403" spans="3:6" x14ac:dyDescent="0.25">
      <c r="C2403" s="47"/>
      <c r="D2403" s="40"/>
      <c r="E2403" s="40"/>
      <c r="F2403" s="25"/>
    </row>
    <row r="2404" spans="3:6" x14ac:dyDescent="0.25">
      <c r="C2404" s="47"/>
      <c r="D2404" s="40"/>
      <c r="E2404" s="40"/>
      <c r="F2404" s="25"/>
    </row>
    <row r="2405" spans="3:6" x14ac:dyDescent="0.25">
      <c r="C2405" s="47"/>
      <c r="D2405" s="40"/>
      <c r="E2405" s="40"/>
      <c r="F2405" s="25"/>
    </row>
    <row r="2406" spans="3:6" x14ac:dyDescent="0.25">
      <c r="C2406" s="47"/>
      <c r="D2406" s="40"/>
      <c r="E2406" s="40"/>
      <c r="F2406" s="25"/>
    </row>
    <row r="2407" spans="3:6" ht="15.75" thickBot="1" x14ac:dyDescent="0.3">
      <c r="C2407" s="48"/>
      <c r="D2407" s="41"/>
      <c r="E2407" s="41"/>
      <c r="F2407" s="26"/>
    </row>
  </sheetData>
  <mergeCells count="3">
    <mergeCell ref="C1206:F1206"/>
    <mergeCell ref="C1195:G1195"/>
    <mergeCell ref="C1001:F1001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382</v>
      </c>
    </row>
    <row r="3" spans="1:16" x14ac:dyDescent="0.25">
      <c r="A3" s="5" t="s">
        <v>12</v>
      </c>
      <c r="B3" s="4">
        <v>1</v>
      </c>
    </row>
    <row r="4" spans="1:16" x14ac:dyDescent="0.25">
      <c r="A4" s="5" t="s">
        <v>13</v>
      </c>
      <c r="B4" s="4">
        <v>4</v>
      </c>
    </row>
    <row r="17" spans="1:8" s="6" customFormat="1" x14ac:dyDescent="0.25">
      <c r="A17" s="6" t="s">
        <v>223</v>
      </c>
      <c r="C17" s="6" t="s">
        <v>63</v>
      </c>
      <c r="D17" s="6">
        <v>1</v>
      </c>
      <c r="E17" s="6" t="s">
        <v>64</v>
      </c>
      <c r="F17" s="6">
        <v>104</v>
      </c>
      <c r="G17" s="6" t="s">
        <v>224</v>
      </c>
      <c r="H17" s="6" t="s">
        <v>369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384</v>
      </c>
      <c r="D121" s="11" t="s">
        <v>42</v>
      </c>
      <c r="E121" s="11" t="str">
        <f>'Log Test'!$E$2</f>
        <v>Tag Used</v>
      </c>
      <c r="F121" s="11" t="s">
        <v>43</v>
      </c>
      <c r="G121" s="11">
        <v>1</v>
      </c>
      <c r="H121" s="11" t="s">
        <v>44</v>
      </c>
      <c r="I121" s="11">
        <v>6</v>
      </c>
    </row>
    <row r="128" spans="1:9" s="6" customFormat="1" x14ac:dyDescent="0.25"/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387</v>
      </c>
      <c r="D133" s="4" t="s">
        <v>42</v>
      </c>
      <c r="E133" s="4" t="str">
        <f>'Log Test'!$F$2</f>
        <v>Prediction</v>
      </c>
      <c r="F133" s="4" t="s">
        <v>43</v>
      </c>
      <c r="G133" s="4">
        <v>2</v>
      </c>
      <c r="H133" s="4" t="s">
        <v>44</v>
      </c>
      <c r="I133" s="4">
        <v>7</v>
      </c>
    </row>
    <row r="140" spans="1:9" s="6" customFormat="1" x14ac:dyDescent="0.25"/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390</v>
      </c>
      <c r="D145" s="4" t="s">
        <v>42</v>
      </c>
      <c r="E145" s="4" t="str">
        <f>'Log Test'!$G$2</f>
        <v>Good/Bad</v>
      </c>
      <c r="F145" s="4" t="s">
        <v>43</v>
      </c>
      <c r="G145" s="4">
        <v>3</v>
      </c>
      <c r="H145" s="4" t="s">
        <v>44</v>
      </c>
      <c r="I145" s="4">
        <v>12</v>
      </c>
    </row>
    <row r="152" spans="1:9" s="6" customFormat="1" x14ac:dyDescent="0.25"/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221</v>
      </c>
      <c r="B157" s="4" t="s">
        <v>41</v>
      </c>
      <c r="C157" s="4" t="s">
        <v>393</v>
      </c>
      <c r="D157" s="4" t="s">
        <v>42</v>
      </c>
      <c r="E157" s="4" t="str">
        <f>'Log Test'!$H$2</f>
        <v>Residual</v>
      </c>
      <c r="F157" s="4" t="s">
        <v>43</v>
      </c>
      <c r="G157" s="4">
        <v>4</v>
      </c>
      <c r="H157" s="4" t="s">
        <v>44</v>
      </c>
      <c r="I157" s="4">
        <v>11</v>
      </c>
    </row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12" customFormat="1" x14ac:dyDescent="0.25"/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383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382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 t="e">
        <f>'Log Test'!$E$2:$H$194</f>
        <v>#VALUE!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4</v>
      </c>
    </row>
    <row r="12" spans="1:20" x14ac:dyDescent="0.25">
      <c r="A12" s="5" t="s">
        <v>37</v>
      </c>
      <c r="B12" s="4" t="s">
        <v>385</v>
      </c>
      <c r="C12" s="4"/>
      <c r="D12" s="4" t="s">
        <v>386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 t="str">
        <f>'Log Test'!$E$2:$E$194</f>
        <v>test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388</v>
      </c>
      <c r="C15" s="4"/>
      <c r="D15" s="4" t="s">
        <v>389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'Log Test'!$F$2:$F$194</f>
        <v>4.1687458491893956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391</v>
      </c>
      <c r="C18" s="4"/>
      <c r="D18" s="4" t="s">
        <v>392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 t="str">
        <f>'Log Test'!$G$2:$G$194</f>
        <v>Good</v>
      </c>
    </row>
    <row r="20" spans="1:7" s="9" customFormat="1" x14ac:dyDescent="0.25">
      <c r="A20" s="8" t="s">
        <v>57</v>
      </c>
    </row>
    <row r="21" spans="1:7" x14ac:dyDescent="0.25">
      <c r="A21" s="5" t="s">
        <v>218</v>
      </c>
      <c r="B21" s="4" t="s">
        <v>394</v>
      </c>
      <c r="C21" s="4"/>
      <c r="D21" s="4" t="s">
        <v>395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219</v>
      </c>
      <c r="B22" s="4">
        <f>'Log Test'!$H$2:$H$194</f>
        <v>-0.38240916316771933</v>
      </c>
    </row>
    <row r="23" spans="1:7" s="9" customFormat="1" x14ac:dyDescent="0.25">
      <c r="A23" s="8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9"/>
  <sheetViews>
    <sheetView topLeftCell="A373" workbookViewId="0">
      <selection activeCell="K3" sqref="K3:K418"/>
    </sheetView>
  </sheetViews>
  <sheetFormatPr defaultRowHeight="15" x14ac:dyDescent="0.25"/>
  <cols>
    <col min="1" max="3" width="9.140625" style="2"/>
    <col min="4" max="4" width="5.7109375" customWidth="1"/>
    <col min="5" max="5" width="8.85546875" bestFit="1" customWidth="1"/>
    <col min="6" max="6" width="10.140625" bestFit="1" customWidth="1"/>
    <col min="7" max="7" width="9.85546875" bestFit="1" customWidth="1"/>
    <col min="8" max="8" width="8.5703125" bestFit="1" customWidth="1"/>
    <col min="9" max="9" width="5.7109375" customWidth="1"/>
  </cols>
  <sheetData>
    <row r="1" spans="1:15" ht="15.75" thickBot="1" x14ac:dyDescent="0.3">
      <c r="E1" s="175" t="s">
        <v>314</v>
      </c>
      <c r="F1" s="175"/>
      <c r="G1" s="175"/>
      <c r="H1" s="175"/>
    </row>
    <row r="2" spans="1:15" ht="15.75" thickTop="1" x14ac:dyDescent="0.25">
      <c r="A2" s="13" t="s">
        <v>0</v>
      </c>
      <c r="B2" s="14" t="s">
        <v>1</v>
      </c>
      <c r="C2" s="15" t="s">
        <v>2</v>
      </c>
      <c r="E2" s="55" t="s">
        <v>225</v>
      </c>
      <c r="F2" s="56" t="s">
        <v>228</v>
      </c>
      <c r="G2" s="56" t="s">
        <v>229</v>
      </c>
      <c r="H2" s="57" t="s">
        <v>209</v>
      </c>
    </row>
    <row r="3" spans="1:15" s="99" customFormat="1" x14ac:dyDescent="0.25">
      <c r="A3" s="96">
        <v>50</v>
      </c>
      <c r="B3" s="97">
        <v>0</v>
      </c>
      <c r="C3" s="98">
        <v>4.4972528447282896</v>
      </c>
      <c r="E3" s="100" t="s">
        <v>227</v>
      </c>
      <c r="F3" s="101"/>
      <c r="G3" s="102"/>
      <c r="H3" s="103"/>
      <c r="K3" s="104">
        <v>1</v>
      </c>
      <c r="L3" s="105">
        <v>4.4972528447282896</v>
      </c>
      <c r="M3" s="105">
        <v>4.3710923173110334</v>
      </c>
      <c r="N3" s="106">
        <v>0.12616052741725614</v>
      </c>
      <c r="O3" s="107">
        <f t="shared" ref="O3:O66" si="0">IF(N3&lt;-1,0,IF(N3&gt;0.5,0,1))</f>
        <v>1</v>
      </c>
    </row>
    <row r="4" spans="1:15" s="99" customFormat="1" x14ac:dyDescent="0.25">
      <c r="A4" s="108">
        <v>50</v>
      </c>
      <c r="B4" s="109">
        <v>0.5</v>
      </c>
      <c r="C4" s="110">
        <v>4.3917731411351753</v>
      </c>
      <c r="E4" s="111" t="s">
        <v>227</v>
      </c>
      <c r="F4" s="112"/>
      <c r="G4" s="113"/>
      <c r="H4" s="114"/>
      <c r="K4" s="104">
        <v>2</v>
      </c>
      <c r="L4" s="105">
        <v>4.3917731411351753</v>
      </c>
      <c r="M4" s="105">
        <v>4.3710923173110334</v>
      </c>
      <c r="N4" s="106">
        <v>2.0680823824141825E-2</v>
      </c>
      <c r="O4" s="107">
        <f t="shared" si="0"/>
        <v>1</v>
      </c>
    </row>
    <row r="5" spans="1:15" s="99" customFormat="1" x14ac:dyDescent="0.25">
      <c r="A5" s="108">
        <v>50</v>
      </c>
      <c r="B5" s="109">
        <v>1</v>
      </c>
      <c r="C5" s="110">
        <v>4.3917731411351753</v>
      </c>
      <c r="E5" s="111" t="s">
        <v>227</v>
      </c>
      <c r="F5" s="112"/>
      <c r="G5" s="113"/>
      <c r="H5" s="114"/>
      <c r="K5" s="104">
        <v>3</v>
      </c>
      <c r="L5" s="105">
        <v>4.3917731411351753</v>
      </c>
      <c r="M5" s="105">
        <v>4.3710923173110281</v>
      </c>
      <c r="N5" s="106">
        <v>2.0680823824147154E-2</v>
      </c>
      <c r="O5" s="107">
        <f t="shared" si="0"/>
        <v>1</v>
      </c>
    </row>
    <row r="6" spans="1:15" s="99" customFormat="1" x14ac:dyDescent="0.25">
      <c r="A6" s="108">
        <v>50</v>
      </c>
      <c r="B6" s="109">
        <v>2</v>
      </c>
      <c r="C6" s="110">
        <v>3.9487725164073186</v>
      </c>
      <c r="E6" s="111" t="s">
        <v>227</v>
      </c>
      <c r="F6" s="112"/>
      <c r="G6" s="113"/>
      <c r="H6" s="114"/>
      <c r="K6" s="104">
        <v>4</v>
      </c>
      <c r="L6" s="105">
        <v>3.9487725164073186</v>
      </c>
      <c r="M6" s="105">
        <v>4.3710923173101381</v>
      </c>
      <c r="N6" s="106">
        <v>-0.42231980090281951</v>
      </c>
      <c r="O6" s="107">
        <f t="shared" si="0"/>
        <v>1</v>
      </c>
    </row>
    <row r="7" spans="1:15" s="99" customFormat="1" x14ac:dyDescent="0.25">
      <c r="A7" s="108">
        <v>50</v>
      </c>
      <c r="B7" s="109">
        <v>4</v>
      </c>
      <c r="C7" s="110">
        <v>3.9487725164073186</v>
      </c>
      <c r="E7" s="111" t="s">
        <v>227</v>
      </c>
      <c r="F7" s="112"/>
      <c r="G7" s="113"/>
      <c r="H7" s="114"/>
      <c r="K7" s="104">
        <v>5</v>
      </c>
      <c r="L7" s="105">
        <v>3.9487725164073186</v>
      </c>
      <c r="M7" s="105">
        <v>4.2764798399059094</v>
      </c>
      <c r="N7" s="106">
        <v>-0.32770732349859077</v>
      </c>
      <c r="O7" s="107">
        <f t="shared" si="0"/>
        <v>1</v>
      </c>
    </row>
    <row r="8" spans="1:15" s="99" customFormat="1" x14ac:dyDescent="0.25">
      <c r="A8" s="108">
        <v>50</v>
      </c>
      <c r="B8" s="109">
        <v>6</v>
      </c>
      <c r="C8" s="110">
        <v>4.4972528447282896</v>
      </c>
      <c r="E8" s="111" t="s">
        <v>227</v>
      </c>
      <c r="F8" s="112"/>
      <c r="G8" s="113"/>
      <c r="H8" s="114"/>
      <c r="K8" s="104">
        <v>6</v>
      </c>
      <c r="L8" s="105">
        <v>4.4972528447282896</v>
      </c>
      <c r="M8" s="105">
        <v>4.1839846469469375</v>
      </c>
      <c r="N8" s="106">
        <v>0.31326819778135206</v>
      </c>
      <c r="O8" s="107">
        <f t="shared" si="0"/>
        <v>1</v>
      </c>
    </row>
    <row r="9" spans="1:15" s="99" customFormat="1" x14ac:dyDescent="0.25">
      <c r="A9" s="108">
        <v>50</v>
      </c>
      <c r="B9" s="109">
        <v>8</v>
      </c>
      <c r="C9" s="110">
        <v>4.1076722791016778</v>
      </c>
      <c r="E9" s="111" t="s">
        <v>227</v>
      </c>
      <c r="F9" s="112"/>
      <c r="G9" s="113"/>
      <c r="H9" s="114"/>
      <c r="K9" s="104">
        <v>7</v>
      </c>
      <c r="L9" s="105">
        <v>4.1076722791016778</v>
      </c>
      <c r="M9" s="105">
        <v>4.1700158365369955</v>
      </c>
      <c r="N9" s="106">
        <v>-6.234355743531772E-2</v>
      </c>
      <c r="O9" s="107">
        <f t="shared" si="0"/>
        <v>1</v>
      </c>
    </row>
    <row r="10" spans="1:15" s="99" customFormat="1" x14ac:dyDescent="0.25">
      <c r="A10" s="108">
        <v>50</v>
      </c>
      <c r="B10" s="109">
        <v>10</v>
      </c>
      <c r="C10" s="110">
        <v>3.6581237614080222</v>
      </c>
      <c r="E10" s="111" t="s">
        <v>227</v>
      </c>
      <c r="F10" s="112"/>
      <c r="G10" s="113"/>
      <c r="H10" s="114"/>
      <c r="K10" s="104">
        <v>8</v>
      </c>
      <c r="L10" s="105">
        <v>3.6581237614080222</v>
      </c>
      <c r="M10" s="105">
        <v>4.1422910231683634</v>
      </c>
      <c r="N10" s="106">
        <v>-0.48416726176034119</v>
      </c>
      <c r="O10" s="107">
        <f t="shared" si="0"/>
        <v>1</v>
      </c>
    </row>
    <row r="11" spans="1:15" s="99" customFormat="1" x14ac:dyDescent="0.25">
      <c r="A11" s="108">
        <v>50</v>
      </c>
      <c r="B11" s="109">
        <v>0</v>
      </c>
      <c r="C11" s="110">
        <v>4.6451008077937868</v>
      </c>
      <c r="E11" s="111" t="s">
        <v>227</v>
      </c>
      <c r="F11" s="112"/>
      <c r="G11" s="113"/>
      <c r="H11" s="114"/>
      <c r="K11" s="104">
        <v>9</v>
      </c>
      <c r="L11" s="105">
        <v>4.6451008077937868</v>
      </c>
      <c r="M11" s="105">
        <v>4.3710923173110334</v>
      </c>
      <c r="N11" s="106">
        <v>0.27400849048275333</v>
      </c>
      <c r="O11" s="107">
        <f t="shared" si="0"/>
        <v>1</v>
      </c>
    </row>
    <row r="12" spans="1:15" s="99" customFormat="1" x14ac:dyDescent="0.25">
      <c r="A12" s="108">
        <v>50</v>
      </c>
      <c r="B12" s="109">
        <v>0.5</v>
      </c>
      <c r="C12" s="110">
        <v>4.3917731411351753</v>
      </c>
      <c r="E12" s="111" t="s">
        <v>227</v>
      </c>
      <c r="F12" s="112"/>
      <c r="G12" s="113"/>
      <c r="H12" s="114"/>
      <c r="K12" s="104">
        <v>10</v>
      </c>
      <c r="L12" s="105">
        <v>4.3917731411351753</v>
      </c>
      <c r="M12" s="105">
        <v>4.3710923173110334</v>
      </c>
      <c r="N12" s="106">
        <v>2.0680823824141825E-2</v>
      </c>
      <c r="O12" s="107">
        <f t="shared" si="0"/>
        <v>1</v>
      </c>
    </row>
    <row r="13" spans="1:15" s="99" customFormat="1" x14ac:dyDescent="0.25">
      <c r="A13" s="108">
        <v>50</v>
      </c>
      <c r="B13" s="109">
        <v>1</v>
      </c>
      <c r="C13" s="110">
        <v>4.6451008077937868</v>
      </c>
      <c r="E13" s="111" t="s">
        <v>227</v>
      </c>
      <c r="F13" s="112"/>
      <c r="G13" s="113"/>
      <c r="H13" s="114"/>
      <c r="K13" s="104">
        <v>11</v>
      </c>
      <c r="L13" s="105">
        <v>4.6451008077937868</v>
      </c>
      <c r="M13" s="105">
        <v>4.3710923173110281</v>
      </c>
      <c r="N13" s="106">
        <v>0.27400849048275866</v>
      </c>
      <c r="O13" s="107">
        <f t="shared" si="0"/>
        <v>1</v>
      </c>
    </row>
    <row r="14" spans="1:15" s="99" customFormat="1" x14ac:dyDescent="0.25">
      <c r="A14" s="108">
        <v>50</v>
      </c>
      <c r="B14" s="109">
        <v>2</v>
      </c>
      <c r="C14" s="110">
        <v>4.4264159976022963</v>
      </c>
      <c r="E14" s="111" t="s">
        <v>227</v>
      </c>
      <c r="F14" s="112"/>
      <c r="G14" s="113"/>
      <c r="H14" s="114"/>
      <c r="K14" s="104">
        <v>12</v>
      </c>
      <c r="L14" s="105">
        <v>4.4264159976022963</v>
      </c>
      <c r="M14" s="105">
        <v>4.3710923173101381</v>
      </c>
      <c r="N14" s="106">
        <v>5.5323680292158173E-2</v>
      </c>
      <c r="O14" s="107">
        <f t="shared" si="0"/>
        <v>1</v>
      </c>
    </row>
    <row r="15" spans="1:15" s="99" customFormat="1" x14ac:dyDescent="0.25">
      <c r="A15" s="108">
        <v>50</v>
      </c>
      <c r="B15" s="109">
        <v>3</v>
      </c>
      <c r="C15" s="110">
        <v>4.6451008077937868</v>
      </c>
      <c r="E15" s="111" t="s">
        <v>227</v>
      </c>
      <c r="F15" s="112"/>
      <c r="G15" s="113"/>
      <c r="H15" s="114"/>
      <c r="K15" s="104">
        <v>13</v>
      </c>
      <c r="L15" s="105">
        <v>4.6451008077937868</v>
      </c>
      <c r="M15" s="105">
        <v>4.3710488490050654</v>
      </c>
      <c r="N15" s="106">
        <v>0.27405195878872135</v>
      </c>
      <c r="O15" s="107">
        <f t="shared" si="0"/>
        <v>1</v>
      </c>
    </row>
    <row r="16" spans="1:15" s="99" customFormat="1" x14ac:dyDescent="0.25">
      <c r="A16" s="108">
        <v>50</v>
      </c>
      <c r="B16" s="109">
        <v>4</v>
      </c>
      <c r="C16" s="110">
        <v>3.970260625439479</v>
      </c>
      <c r="E16" s="111" t="s">
        <v>227</v>
      </c>
      <c r="F16" s="112"/>
      <c r="G16" s="113"/>
      <c r="H16" s="114"/>
      <c r="K16" s="104">
        <v>14</v>
      </c>
      <c r="L16" s="105">
        <v>3.970260625439479</v>
      </c>
      <c r="M16" s="105">
        <v>4.2764798399059094</v>
      </c>
      <c r="N16" s="106">
        <v>-0.30621921446643041</v>
      </c>
      <c r="O16" s="107">
        <f t="shared" si="0"/>
        <v>1</v>
      </c>
    </row>
    <row r="17" spans="1:15" s="99" customFormat="1" x14ac:dyDescent="0.25">
      <c r="A17" s="108">
        <v>50</v>
      </c>
      <c r="B17" s="109">
        <v>6</v>
      </c>
      <c r="C17" s="110">
        <v>4.4972528447282896</v>
      </c>
      <c r="E17" s="111" t="s">
        <v>226</v>
      </c>
      <c r="F17" s="115">
        <v>4.1839846469469375</v>
      </c>
      <c r="G17" s="113" t="s">
        <v>230</v>
      </c>
      <c r="H17" s="114">
        <v>0.31326819778135206</v>
      </c>
      <c r="K17" s="104">
        <v>15</v>
      </c>
      <c r="L17" s="105">
        <v>4.4972528447282896</v>
      </c>
      <c r="M17" s="105">
        <v>4.1839846469469375</v>
      </c>
      <c r="N17" s="106">
        <v>0.31326819778135206</v>
      </c>
      <c r="O17" s="107">
        <f t="shared" si="0"/>
        <v>1</v>
      </c>
    </row>
    <row r="18" spans="1:15" s="99" customFormat="1" x14ac:dyDescent="0.25">
      <c r="A18" s="108">
        <v>50</v>
      </c>
      <c r="B18" s="109">
        <v>10</v>
      </c>
      <c r="C18" s="110">
        <v>4.4972528447282896</v>
      </c>
      <c r="E18" s="111" t="s">
        <v>226</v>
      </c>
      <c r="F18" s="115">
        <v>4.1422910231683634</v>
      </c>
      <c r="G18" s="113" t="s">
        <v>230</v>
      </c>
      <c r="H18" s="114">
        <v>0.35496182155992617</v>
      </c>
      <c r="K18" s="104">
        <v>16</v>
      </c>
      <c r="L18" s="105">
        <v>4.4972528447282896</v>
      </c>
      <c r="M18" s="105">
        <v>4.1422910231683634</v>
      </c>
      <c r="N18" s="106">
        <v>0.35496182155992617</v>
      </c>
      <c r="O18" s="107">
        <f t="shared" si="0"/>
        <v>1</v>
      </c>
    </row>
    <row r="19" spans="1:15" s="99" customFormat="1" x14ac:dyDescent="0.25">
      <c r="A19" s="108">
        <v>50</v>
      </c>
      <c r="B19" s="109">
        <v>0</v>
      </c>
      <c r="C19" s="110">
        <v>4.5330934021073546</v>
      </c>
      <c r="E19" s="111" t="s">
        <v>227</v>
      </c>
      <c r="F19" s="112"/>
      <c r="G19" s="113"/>
      <c r="H19" s="114"/>
      <c r="K19" s="104">
        <v>17</v>
      </c>
      <c r="L19" s="105">
        <v>4.5330934021073546</v>
      </c>
      <c r="M19" s="105">
        <v>4.3710923173110334</v>
      </c>
      <c r="N19" s="106">
        <v>0.16200108479632114</v>
      </c>
      <c r="O19" s="107">
        <f t="shared" si="0"/>
        <v>1</v>
      </c>
    </row>
    <row r="20" spans="1:15" s="99" customFormat="1" x14ac:dyDescent="0.25">
      <c r="A20" s="108">
        <v>50</v>
      </c>
      <c r="B20" s="109">
        <v>1</v>
      </c>
      <c r="C20" s="110">
        <v>4.0607799220937508</v>
      </c>
      <c r="E20" s="111" t="s">
        <v>227</v>
      </c>
      <c r="F20" s="112"/>
      <c r="G20" s="113"/>
      <c r="H20" s="114"/>
      <c r="K20" s="104">
        <v>18</v>
      </c>
      <c r="L20" s="105">
        <v>4.0607799220937508</v>
      </c>
      <c r="M20" s="105">
        <v>4.3710923173110281</v>
      </c>
      <c r="N20" s="106">
        <v>-0.31031239521727727</v>
      </c>
      <c r="O20" s="107">
        <f t="shared" si="0"/>
        <v>1</v>
      </c>
    </row>
    <row r="21" spans="1:15" s="99" customFormat="1" x14ac:dyDescent="0.25">
      <c r="A21" s="108">
        <v>50</v>
      </c>
      <c r="B21" s="109">
        <v>2</v>
      </c>
      <c r="C21" s="110">
        <v>4.2073543276513092</v>
      </c>
      <c r="E21" s="111" t="s">
        <v>227</v>
      </c>
      <c r="F21" s="112"/>
      <c r="G21" s="113"/>
      <c r="H21" s="114"/>
      <c r="K21" s="104">
        <v>19</v>
      </c>
      <c r="L21" s="105">
        <v>4.2073543276513092</v>
      </c>
      <c r="M21" s="105">
        <v>4.3710923173101381</v>
      </c>
      <c r="N21" s="106">
        <v>-0.16373798965882891</v>
      </c>
      <c r="O21" s="107">
        <f t="shared" si="0"/>
        <v>1</v>
      </c>
    </row>
    <row r="22" spans="1:15" s="99" customFormat="1" x14ac:dyDescent="0.25">
      <c r="A22" s="108">
        <v>50</v>
      </c>
      <c r="B22" s="109">
        <v>3</v>
      </c>
      <c r="C22" s="110">
        <v>4.4972528447282896</v>
      </c>
      <c r="E22" s="111" t="s">
        <v>226</v>
      </c>
      <c r="F22" s="115">
        <v>4.3710488490050654</v>
      </c>
      <c r="G22" s="113" t="s">
        <v>230</v>
      </c>
      <c r="H22" s="114">
        <v>0.12620399572322416</v>
      </c>
      <c r="K22" s="104">
        <v>20</v>
      </c>
      <c r="L22" s="105">
        <v>4.4972528447282896</v>
      </c>
      <c r="M22" s="105">
        <v>4.3710488490050654</v>
      </c>
      <c r="N22" s="106">
        <v>0.12620399572322416</v>
      </c>
      <c r="O22" s="107">
        <f t="shared" si="0"/>
        <v>1</v>
      </c>
    </row>
    <row r="23" spans="1:15" s="99" customFormat="1" x14ac:dyDescent="0.25">
      <c r="A23" s="108">
        <v>50</v>
      </c>
      <c r="B23" s="109">
        <v>4</v>
      </c>
      <c r="C23" s="110">
        <v>4.4264159976022963</v>
      </c>
      <c r="E23" s="111" t="s">
        <v>227</v>
      </c>
      <c r="F23" s="112"/>
      <c r="G23" s="113"/>
      <c r="H23" s="114"/>
      <c r="K23" s="104">
        <v>21</v>
      </c>
      <c r="L23" s="105">
        <v>4.4264159976022963</v>
      </c>
      <c r="M23" s="105">
        <v>4.2764798399059094</v>
      </c>
      <c r="N23" s="106">
        <v>0.14993615769638691</v>
      </c>
      <c r="O23" s="107">
        <f t="shared" si="0"/>
        <v>1</v>
      </c>
    </row>
    <row r="24" spans="1:15" s="99" customFormat="1" x14ac:dyDescent="0.25">
      <c r="A24" s="108">
        <v>50</v>
      </c>
      <c r="B24" s="109">
        <v>6</v>
      </c>
      <c r="C24" s="110">
        <v>4.1076722791016778</v>
      </c>
      <c r="E24" s="111" t="s">
        <v>227</v>
      </c>
      <c r="F24" s="112"/>
      <c r="G24" s="113"/>
      <c r="H24" s="114"/>
      <c r="K24" s="104">
        <v>22</v>
      </c>
      <c r="L24" s="105">
        <v>4.1076722791016778</v>
      </c>
      <c r="M24" s="105">
        <v>4.1839846469469375</v>
      </c>
      <c r="N24" s="106">
        <v>-7.6312367845259743E-2</v>
      </c>
      <c r="O24" s="107">
        <f t="shared" si="0"/>
        <v>1</v>
      </c>
    </row>
    <row r="25" spans="1:15" s="99" customFormat="1" x14ac:dyDescent="0.25">
      <c r="A25" s="108">
        <v>50</v>
      </c>
      <c r="B25" s="109">
        <v>8</v>
      </c>
      <c r="C25" s="110">
        <v>4.4972528447282896</v>
      </c>
      <c r="E25" s="111" t="s">
        <v>227</v>
      </c>
      <c r="F25" s="112"/>
      <c r="G25" s="113"/>
      <c r="H25" s="114"/>
      <c r="K25" s="104">
        <v>23</v>
      </c>
      <c r="L25" s="105">
        <v>4.4972528447282896</v>
      </c>
      <c r="M25" s="105">
        <v>4.1700158365369955</v>
      </c>
      <c r="N25" s="106">
        <v>0.32723700819129409</v>
      </c>
      <c r="O25" s="107">
        <f t="shared" si="0"/>
        <v>1</v>
      </c>
    </row>
    <row r="26" spans="1:15" s="99" customFormat="1" x14ac:dyDescent="0.25">
      <c r="A26" s="108">
        <v>50</v>
      </c>
      <c r="B26" s="109">
        <v>10</v>
      </c>
      <c r="C26" s="110">
        <v>5.1047575072713158</v>
      </c>
      <c r="E26" s="111" t="s">
        <v>227</v>
      </c>
      <c r="F26" s="112"/>
      <c r="G26" s="113"/>
      <c r="H26" s="114"/>
      <c r="K26" s="104">
        <v>24</v>
      </c>
      <c r="L26" s="105">
        <v>5.1047575072713158</v>
      </c>
      <c r="M26" s="105">
        <v>4.1422910231683634</v>
      </c>
      <c r="N26" s="106">
        <v>0.96246648410295244</v>
      </c>
      <c r="O26" s="107">
        <f t="shared" si="0"/>
        <v>0</v>
      </c>
    </row>
    <row r="27" spans="1:15" s="99" customFormat="1" x14ac:dyDescent="0.25">
      <c r="A27" s="108">
        <v>50</v>
      </c>
      <c r="B27" s="109">
        <v>0</v>
      </c>
      <c r="C27" s="110">
        <v>4.5246182877620722</v>
      </c>
      <c r="E27" s="111" t="s">
        <v>227</v>
      </c>
      <c r="F27" s="112"/>
      <c r="G27" s="113"/>
      <c r="H27" s="114"/>
      <c r="K27" s="104">
        <v>25</v>
      </c>
      <c r="L27" s="105">
        <v>4.5246182877620722</v>
      </c>
      <c r="M27" s="105">
        <v>4.3710923173110334</v>
      </c>
      <c r="N27" s="106">
        <v>0.15352597045103877</v>
      </c>
      <c r="O27" s="107">
        <f t="shared" si="0"/>
        <v>1</v>
      </c>
    </row>
    <row r="28" spans="1:15" s="99" customFormat="1" x14ac:dyDescent="0.25">
      <c r="A28" s="108">
        <v>50</v>
      </c>
      <c r="B28" s="109">
        <v>1</v>
      </c>
      <c r="C28" s="110">
        <v>4.4972528447282896</v>
      </c>
      <c r="E28" s="111" t="s">
        <v>227</v>
      </c>
      <c r="F28" s="112"/>
      <c r="G28" s="113"/>
      <c r="H28" s="114"/>
      <c r="K28" s="104">
        <v>26</v>
      </c>
      <c r="L28" s="105">
        <v>4.4972528447282896</v>
      </c>
      <c r="M28" s="105">
        <v>4.3710923173110281</v>
      </c>
      <c r="N28" s="106">
        <v>0.12616052741726147</v>
      </c>
      <c r="O28" s="107">
        <f t="shared" si="0"/>
        <v>1</v>
      </c>
    </row>
    <row r="29" spans="1:15" s="99" customFormat="1" x14ac:dyDescent="0.25">
      <c r="A29" s="108">
        <v>50</v>
      </c>
      <c r="B29" s="109">
        <v>2</v>
      </c>
      <c r="C29" s="110">
        <v>3.5107622660936211</v>
      </c>
      <c r="E29" s="111" t="s">
        <v>227</v>
      </c>
      <c r="F29" s="112"/>
      <c r="G29" s="113"/>
      <c r="H29" s="114"/>
      <c r="K29" s="104">
        <v>27</v>
      </c>
      <c r="L29" s="105">
        <v>3.5107622660936211</v>
      </c>
      <c r="M29" s="105">
        <v>4.3710923173101381</v>
      </c>
      <c r="N29" s="106">
        <v>-0.86033005121651707</v>
      </c>
      <c r="O29" s="107">
        <f t="shared" si="0"/>
        <v>1</v>
      </c>
    </row>
    <row r="30" spans="1:15" s="99" customFormat="1" x14ac:dyDescent="0.25">
      <c r="A30" s="108">
        <v>50</v>
      </c>
      <c r="B30" s="109">
        <v>3</v>
      </c>
      <c r="C30" s="110">
        <v>4.6451008077937868</v>
      </c>
      <c r="E30" s="111" t="s">
        <v>227</v>
      </c>
      <c r="F30" s="112"/>
      <c r="G30" s="113"/>
      <c r="H30" s="114"/>
      <c r="K30" s="104">
        <v>28</v>
      </c>
      <c r="L30" s="105">
        <v>4.6451008077937868</v>
      </c>
      <c r="M30" s="105">
        <v>4.3710488490050654</v>
      </c>
      <c r="N30" s="106">
        <v>0.27405195878872135</v>
      </c>
      <c r="O30" s="107">
        <f t="shared" si="0"/>
        <v>1</v>
      </c>
    </row>
    <row r="31" spans="1:15" s="99" customFormat="1" x14ac:dyDescent="0.25">
      <c r="A31" s="108">
        <v>50</v>
      </c>
      <c r="B31" s="109">
        <v>4</v>
      </c>
      <c r="C31" s="110">
        <v>4.3917731411351753</v>
      </c>
      <c r="E31" s="111" t="s">
        <v>227</v>
      </c>
      <c r="F31" s="112"/>
      <c r="G31" s="113"/>
      <c r="H31" s="114"/>
      <c r="K31" s="104">
        <v>29</v>
      </c>
      <c r="L31" s="105">
        <v>4.3917731411351753</v>
      </c>
      <c r="M31" s="105">
        <v>4.2764798399059094</v>
      </c>
      <c r="N31" s="106">
        <v>0.11529330122926584</v>
      </c>
      <c r="O31" s="107">
        <f t="shared" si="0"/>
        <v>1</v>
      </c>
    </row>
    <row r="32" spans="1:15" s="99" customFormat="1" x14ac:dyDescent="0.25">
      <c r="A32" s="108">
        <v>50</v>
      </c>
      <c r="B32" s="109">
        <v>6</v>
      </c>
      <c r="C32" s="110">
        <v>3.3917731411351748</v>
      </c>
      <c r="E32" s="111" t="s">
        <v>227</v>
      </c>
      <c r="F32" s="112"/>
      <c r="G32" s="113"/>
      <c r="H32" s="114"/>
      <c r="K32" s="104">
        <v>30</v>
      </c>
      <c r="L32" s="105">
        <v>3.3917731411351748</v>
      </c>
      <c r="M32" s="105">
        <v>4.1839846469469375</v>
      </c>
      <c r="N32" s="106">
        <v>-0.7922115058117627</v>
      </c>
      <c r="O32" s="107">
        <f t="shared" si="0"/>
        <v>1</v>
      </c>
    </row>
    <row r="33" spans="1:15" s="99" customFormat="1" x14ac:dyDescent="0.25">
      <c r="A33" s="108">
        <v>50</v>
      </c>
      <c r="B33" s="109">
        <v>8</v>
      </c>
      <c r="C33" s="110">
        <v>4.1076722791016778</v>
      </c>
      <c r="E33" s="111" t="s">
        <v>227</v>
      </c>
      <c r="F33" s="112"/>
      <c r="G33" s="113"/>
      <c r="H33" s="114"/>
      <c r="K33" s="104">
        <v>31</v>
      </c>
      <c r="L33" s="105">
        <v>4.1076722791016778</v>
      </c>
      <c r="M33" s="105">
        <v>4.1700158365369955</v>
      </c>
      <c r="N33" s="106">
        <v>-6.234355743531772E-2</v>
      </c>
      <c r="O33" s="107">
        <f t="shared" si="0"/>
        <v>1</v>
      </c>
    </row>
    <row r="34" spans="1:15" s="99" customFormat="1" x14ac:dyDescent="0.25">
      <c r="A34" s="108">
        <v>50</v>
      </c>
      <c r="B34" s="109">
        <v>10</v>
      </c>
      <c r="C34" s="110">
        <v>4.5246182877620722</v>
      </c>
      <c r="E34" s="111" t="s">
        <v>227</v>
      </c>
      <c r="F34" s="112"/>
      <c r="G34" s="113"/>
      <c r="H34" s="114"/>
      <c r="K34" s="104">
        <v>32</v>
      </c>
      <c r="L34" s="105">
        <v>4.5246182877620722</v>
      </c>
      <c r="M34" s="105">
        <v>4.1422910231683634</v>
      </c>
      <c r="N34" s="106">
        <v>0.3823272645937088</v>
      </c>
      <c r="O34" s="107">
        <f t="shared" si="0"/>
        <v>1</v>
      </c>
    </row>
    <row r="35" spans="1:15" s="99" customFormat="1" x14ac:dyDescent="0.25">
      <c r="A35" s="108">
        <v>54</v>
      </c>
      <c r="B35" s="109">
        <v>0</v>
      </c>
      <c r="C35" s="110">
        <v>4.3917731411351753</v>
      </c>
      <c r="E35" s="111" t="s">
        <v>227</v>
      </c>
      <c r="F35" s="112"/>
      <c r="G35" s="113"/>
      <c r="H35" s="114"/>
      <c r="K35" s="104">
        <v>33</v>
      </c>
      <c r="L35" s="105">
        <v>4.3917731411351753</v>
      </c>
      <c r="M35" s="105">
        <v>4.3710923173110334</v>
      </c>
      <c r="N35" s="106">
        <v>2.0680823824141825E-2</v>
      </c>
      <c r="O35" s="107">
        <f t="shared" si="0"/>
        <v>1</v>
      </c>
    </row>
    <row r="36" spans="1:15" s="99" customFormat="1" x14ac:dyDescent="0.25">
      <c r="A36" s="108">
        <v>54</v>
      </c>
      <c r="B36" s="109">
        <v>0.5</v>
      </c>
      <c r="C36" s="110">
        <v>4.4972528447282896</v>
      </c>
      <c r="E36" s="111" t="s">
        <v>227</v>
      </c>
      <c r="F36" s="112"/>
      <c r="G36" s="113"/>
      <c r="H36" s="114"/>
      <c r="K36" s="104">
        <v>34</v>
      </c>
      <c r="L36" s="105">
        <v>4.4972528447282896</v>
      </c>
      <c r="M36" s="105">
        <v>4.3710923173110316</v>
      </c>
      <c r="N36" s="106">
        <v>0.12616052741725792</v>
      </c>
      <c r="O36" s="107">
        <f t="shared" si="0"/>
        <v>1</v>
      </c>
    </row>
    <row r="37" spans="1:15" s="99" customFormat="1" x14ac:dyDescent="0.25">
      <c r="A37" s="108">
        <v>54</v>
      </c>
      <c r="B37" s="109">
        <v>1</v>
      </c>
      <c r="C37" s="110">
        <v>4.5330934021073546</v>
      </c>
      <c r="E37" s="111" t="s">
        <v>227</v>
      </c>
      <c r="F37" s="112"/>
      <c r="G37" s="113"/>
      <c r="H37" s="114"/>
      <c r="K37" s="104">
        <v>35</v>
      </c>
      <c r="L37" s="105">
        <v>4.5330934021073546</v>
      </c>
      <c r="M37" s="105">
        <v>4.3710923173110254</v>
      </c>
      <c r="N37" s="106">
        <v>0.16200108479632913</v>
      </c>
      <c r="O37" s="107">
        <f t="shared" si="0"/>
        <v>1</v>
      </c>
    </row>
    <row r="38" spans="1:15" s="99" customFormat="1" x14ac:dyDescent="0.25">
      <c r="A38" s="108">
        <v>54</v>
      </c>
      <c r="B38" s="109">
        <v>2</v>
      </c>
      <c r="C38" s="110">
        <v>4.5330934021073546</v>
      </c>
      <c r="E38" s="111" t="s">
        <v>227</v>
      </c>
      <c r="F38" s="112"/>
      <c r="G38" s="113"/>
      <c r="H38" s="114"/>
      <c r="K38" s="104">
        <v>36</v>
      </c>
      <c r="L38" s="105">
        <v>4.5330934021073546</v>
      </c>
      <c r="M38" s="105">
        <v>4.3710923173080243</v>
      </c>
      <c r="N38" s="106">
        <v>0.16200108479933029</v>
      </c>
      <c r="O38" s="107">
        <f t="shared" si="0"/>
        <v>1</v>
      </c>
    </row>
    <row r="39" spans="1:15" s="99" customFormat="1" x14ac:dyDescent="0.25">
      <c r="A39" s="108">
        <v>54</v>
      </c>
      <c r="B39" s="109">
        <v>4</v>
      </c>
      <c r="C39" s="110">
        <v>4.686853525149302</v>
      </c>
      <c r="E39" s="111" t="s">
        <v>227</v>
      </c>
      <c r="F39" s="112"/>
      <c r="G39" s="113"/>
      <c r="H39" s="114"/>
      <c r="K39" s="104">
        <v>37</v>
      </c>
      <c r="L39" s="105">
        <v>4.686853525149302</v>
      </c>
      <c r="M39" s="105">
        <v>4.2448806394686436</v>
      </c>
      <c r="N39" s="106">
        <v>0.4419728856806584</v>
      </c>
      <c r="O39" s="107">
        <f t="shared" si="0"/>
        <v>1</v>
      </c>
    </row>
    <row r="40" spans="1:15" s="99" customFormat="1" x14ac:dyDescent="0.25">
      <c r="A40" s="108">
        <v>54</v>
      </c>
      <c r="B40" s="109">
        <v>6</v>
      </c>
      <c r="C40" s="110">
        <v>4.0607799220937508</v>
      </c>
      <c r="E40" s="111" t="s">
        <v>227</v>
      </c>
      <c r="F40" s="112"/>
      <c r="G40" s="113"/>
      <c r="H40" s="114"/>
      <c r="K40" s="104">
        <v>38</v>
      </c>
      <c r="L40" s="105">
        <v>4.0607799220937508</v>
      </c>
      <c r="M40" s="105">
        <v>4.1354062976711559</v>
      </c>
      <c r="N40" s="106">
        <v>-7.4626375577405035E-2</v>
      </c>
      <c r="O40" s="107">
        <f t="shared" si="0"/>
        <v>1</v>
      </c>
    </row>
    <row r="41" spans="1:15" s="99" customFormat="1" x14ac:dyDescent="0.25">
      <c r="A41" s="108">
        <v>54</v>
      </c>
      <c r="B41" s="109">
        <v>8</v>
      </c>
      <c r="C41" s="110">
        <v>4.4972528447282896</v>
      </c>
      <c r="E41" s="111" t="s">
        <v>227</v>
      </c>
      <c r="F41" s="112"/>
      <c r="G41" s="113"/>
      <c r="H41" s="114"/>
      <c r="K41" s="104">
        <v>39</v>
      </c>
      <c r="L41" s="105">
        <v>4.4972528447282896</v>
      </c>
      <c r="M41" s="105">
        <v>4.0639632048914365</v>
      </c>
      <c r="N41" s="106">
        <v>0.43328963983685309</v>
      </c>
      <c r="O41" s="107">
        <f t="shared" si="0"/>
        <v>1</v>
      </c>
    </row>
    <row r="42" spans="1:15" s="99" customFormat="1" x14ac:dyDescent="0.25">
      <c r="A42" s="108">
        <v>54</v>
      </c>
      <c r="B42" s="109">
        <v>10</v>
      </c>
      <c r="C42" s="110">
        <v>4.1076722791016778</v>
      </c>
      <c r="E42" s="111" t="s">
        <v>226</v>
      </c>
      <c r="F42" s="115">
        <v>3.8789847784340692</v>
      </c>
      <c r="G42" s="113" t="s">
        <v>230</v>
      </c>
      <c r="H42" s="114">
        <v>0.22868750066760857</v>
      </c>
      <c r="K42" s="104">
        <v>40</v>
      </c>
      <c r="L42" s="105">
        <v>4.1076722791016778</v>
      </c>
      <c r="M42" s="105">
        <v>3.8789847784340692</v>
      </c>
      <c r="N42" s="106">
        <v>0.22868750066760857</v>
      </c>
      <c r="O42" s="107">
        <f t="shared" si="0"/>
        <v>1</v>
      </c>
    </row>
    <row r="43" spans="1:15" s="99" customFormat="1" x14ac:dyDescent="0.25">
      <c r="A43" s="108">
        <v>54</v>
      </c>
      <c r="B43" s="109">
        <v>0</v>
      </c>
      <c r="C43" s="110">
        <v>4.5330934021073546</v>
      </c>
      <c r="E43" s="111" t="s">
        <v>227</v>
      </c>
      <c r="F43" s="112"/>
      <c r="G43" s="113"/>
      <c r="H43" s="114"/>
      <c r="K43" s="104">
        <v>41</v>
      </c>
      <c r="L43" s="105">
        <v>4.5330934021073546</v>
      </c>
      <c r="M43" s="105">
        <v>4.3710923173110334</v>
      </c>
      <c r="N43" s="106">
        <v>0.16200108479632114</v>
      </c>
      <c r="O43" s="107">
        <f t="shared" si="0"/>
        <v>1</v>
      </c>
    </row>
    <row r="44" spans="1:15" s="99" customFormat="1" x14ac:dyDescent="0.25">
      <c r="A44" s="108">
        <v>54</v>
      </c>
      <c r="B44" s="109">
        <v>0.5</v>
      </c>
      <c r="C44" s="110">
        <v>4.0607799220937508</v>
      </c>
      <c r="E44" s="111" t="s">
        <v>226</v>
      </c>
      <c r="F44" s="115">
        <v>4.3710923173110316</v>
      </c>
      <c r="G44" s="113" t="s">
        <v>230</v>
      </c>
      <c r="H44" s="114">
        <v>-0.31031239521728082</v>
      </c>
      <c r="K44" s="104">
        <v>42</v>
      </c>
      <c r="L44" s="105">
        <v>4.0607799220937508</v>
      </c>
      <c r="M44" s="105">
        <v>4.3710923173110316</v>
      </c>
      <c r="N44" s="106">
        <v>-0.31031239521728082</v>
      </c>
      <c r="O44" s="107">
        <f t="shared" si="0"/>
        <v>1</v>
      </c>
    </row>
    <row r="45" spans="1:15" s="99" customFormat="1" x14ac:dyDescent="0.25">
      <c r="A45" s="108">
        <v>54</v>
      </c>
      <c r="B45" s="109">
        <v>1</v>
      </c>
      <c r="C45" s="110">
        <v>4.4972528447282896</v>
      </c>
      <c r="E45" s="111" t="s">
        <v>227</v>
      </c>
      <c r="F45" s="112"/>
      <c r="G45" s="113"/>
      <c r="H45" s="114"/>
      <c r="K45" s="104">
        <v>43</v>
      </c>
      <c r="L45" s="105">
        <v>4.4972528447282896</v>
      </c>
      <c r="M45" s="105">
        <v>4.3710923173110254</v>
      </c>
      <c r="N45" s="106">
        <v>0.12616052741726413</v>
      </c>
      <c r="O45" s="107">
        <f t="shared" si="0"/>
        <v>1</v>
      </c>
    </row>
    <row r="46" spans="1:15" s="99" customFormat="1" x14ac:dyDescent="0.25">
      <c r="A46" s="108">
        <v>54</v>
      </c>
      <c r="B46" s="109">
        <v>2</v>
      </c>
      <c r="C46" s="110">
        <v>4.5246182877620722</v>
      </c>
      <c r="E46" s="111" t="s">
        <v>227</v>
      </c>
      <c r="F46" s="112"/>
      <c r="G46" s="113"/>
      <c r="H46" s="114"/>
      <c r="K46" s="104">
        <v>44</v>
      </c>
      <c r="L46" s="105">
        <v>4.5246182877620722</v>
      </c>
      <c r="M46" s="105">
        <v>4.3710923173080243</v>
      </c>
      <c r="N46" s="106">
        <v>0.15352597045404792</v>
      </c>
      <c r="O46" s="107">
        <f t="shared" si="0"/>
        <v>1</v>
      </c>
    </row>
    <row r="47" spans="1:15" s="99" customFormat="1" x14ac:dyDescent="0.25">
      <c r="A47" s="108">
        <v>54</v>
      </c>
      <c r="B47" s="109">
        <v>3</v>
      </c>
      <c r="C47" s="110">
        <v>4.6451008077937868</v>
      </c>
      <c r="E47" s="111" t="s">
        <v>227</v>
      </c>
      <c r="F47" s="112"/>
      <c r="G47" s="113"/>
      <c r="H47" s="114"/>
      <c r="K47" s="104">
        <v>45</v>
      </c>
      <c r="L47" s="105">
        <v>4.6451008077937868</v>
      </c>
      <c r="M47" s="105">
        <v>4.3708473196271402</v>
      </c>
      <c r="N47" s="106">
        <v>0.27425348816664652</v>
      </c>
      <c r="O47" s="107">
        <f t="shared" si="0"/>
        <v>1</v>
      </c>
    </row>
    <row r="48" spans="1:15" s="99" customFormat="1" x14ac:dyDescent="0.25">
      <c r="A48" s="108">
        <v>54</v>
      </c>
      <c r="B48" s="109">
        <v>4</v>
      </c>
      <c r="C48" s="110">
        <v>4.3917731411351753</v>
      </c>
      <c r="E48" s="111" t="s">
        <v>227</v>
      </c>
      <c r="F48" s="112"/>
      <c r="G48" s="113"/>
      <c r="H48" s="114"/>
      <c r="K48" s="104">
        <v>46</v>
      </c>
      <c r="L48" s="105">
        <v>4.3917731411351753</v>
      </c>
      <c r="M48" s="105">
        <v>4.2448806394686436</v>
      </c>
      <c r="N48" s="106">
        <v>0.14689250166653167</v>
      </c>
      <c r="O48" s="107">
        <f t="shared" si="0"/>
        <v>1</v>
      </c>
    </row>
    <row r="49" spans="1:15" s="99" customFormat="1" x14ac:dyDescent="0.25">
      <c r="A49" s="108">
        <v>54</v>
      </c>
      <c r="B49" s="109">
        <v>6</v>
      </c>
      <c r="C49" s="110">
        <v>4.4972528447282896</v>
      </c>
      <c r="E49" s="111" t="s">
        <v>227</v>
      </c>
      <c r="F49" s="112"/>
      <c r="G49" s="113"/>
      <c r="H49" s="114"/>
      <c r="K49" s="104">
        <v>47</v>
      </c>
      <c r="L49" s="105">
        <v>4.4972528447282896</v>
      </c>
      <c r="M49" s="105">
        <v>4.1354062976711559</v>
      </c>
      <c r="N49" s="106">
        <v>0.36184654705713371</v>
      </c>
      <c r="O49" s="107">
        <f t="shared" si="0"/>
        <v>1</v>
      </c>
    </row>
    <row r="50" spans="1:15" s="99" customFormat="1" x14ac:dyDescent="0.25">
      <c r="A50" s="108">
        <v>54</v>
      </c>
      <c r="B50" s="109">
        <v>10</v>
      </c>
      <c r="C50" s="110">
        <v>3.8362393672532078</v>
      </c>
      <c r="E50" s="111" t="s">
        <v>227</v>
      </c>
      <c r="F50" s="112"/>
      <c r="G50" s="113"/>
      <c r="H50" s="114"/>
      <c r="K50" s="104">
        <v>48</v>
      </c>
      <c r="L50" s="105">
        <v>3.8362393672532078</v>
      </c>
      <c r="M50" s="105">
        <v>3.8789847784340692</v>
      </c>
      <c r="N50" s="106">
        <v>-4.2745411180861392E-2</v>
      </c>
      <c r="O50" s="107">
        <f t="shared" si="0"/>
        <v>1</v>
      </c>
    </row>
    <row r="51" spans="1:15" s="99" customFormat="1" x14ac:dyDescent="0.25">
      <c r="A51" s="108">
        <v>54</v>
      </c>
      <c r="B51" s="109">
        <v>0</v>
      </c>
      <c r="C51" s="110">
        <v>4.4972528447282896</v>
      </c>
      <c r="E51" s="111" t="s">
        <v>227</v>
      </c>
      <c r="F51" s="112"/>
      <c r="G51" s="113"/>
      <c r="H51" s="114"/>
      <c r="K51" s="104">
        <v>49</v>
      </c>
      <c r="L51" s="105">
        <v>4.4972528447282896</v>
      </c>
      <c r="M51" s="105">
        <v>4.3710923173110334</v>
      </c>
      <c r="N51" s="106">
        <v>0.12616052741725614</v>
      </c>
      <c r="O51" s="107">
        <f t="shared" si="0"/>
        <v>1</v>
      </c>
    </row>
    <row r="52" spans="1:15" s="99" customFormat="1" x14ac:dyDescent="0.25">
      <c r="A52" s="108">
        <v>54</v>
      </c>
      <c r="B52" s="109">
        <v>1</v>
      </c>
      <c r="C52" s="110">
        <v>4.0607799220937508</v>
      </c>
      <c r="E52" s="111" t="s">
        <v>226</v>
      </c>
      <c r="F52" s="115">
        <v>4.3710923173110254</v>
      </c>
      <c r="G52" s="113" t="s">
        <v>230</v>
      </c>
      <c r="H52" s="114">
        <v>-0.31031239521727461</v>
      </c>
      <c r="K52" s="104">
        <v>50</v>
      </c>
      <c r="L52" s="105">
        <v>4.0607799220937508</v>
      </c>
      <c r="M52" s="105">
        <v>4.3710923173110254</v>
      </c>
      <c r="N52" s="106">
        <v>-0.31031239521727461</v>
      </c>
      <c r="O52" s="107">
        <f t="shared" si="0"/>
        <v>1</v>
      </c>
    </row>
    <row r="53" spans="1:15" s="99" customFormat="1" x14ac:dyDescent="0.25">
      <c r="A53" s="108">
        <v>54</v>
      </c>
      <c r="B53" s="109">
        <v>2</v>
      </c>
      <c r="C53" s="110">
        <v>4.1374688326093736</v>
      </c>
      <c r="E53" s="111" t="s">
        <v>227</v>
      </c>
      <c r="F53" s="112"/>
      <c r="G53" s="113"/>
      <c r="H53" s="114"/>
      <c r="K53" s="104">
        <v>51</v>
      </c>
      <c r="L53" s="105">
        <v>4.1374688326093736</v>
      </c>
      <c r="M53" s="105">
        <v>4.3710923173080243</v>
      </c>
      <c r="N53" s="106">
        <v>-0.23362348469865069</v>
      </c>
      <c r="O53" s="107">
        <f t="shared" si="0"/>
        <v>1</v>
      </c>
    </row>
    <row r="54" spans="1:15" s="99" customFormat="1" x14ac:dyDescent="0.25">
      <c r="A54" s="108">
        <v>54</v>
      </c>
      <c r="B54" s="109">
        <v>3</v>
      </c>
      <c r="C54" s="110">
        <v>4.3917731411351753</v>
      </c>
      <c r="E54" s="111" t="s">
        <v>227</v>
      </c>
      <c r="F54" s="112"/>
      <c r="G54" s="113"/>
      <c r="H54" s="114"/>
      <c r="K54" s="104">
        <v>52</v>
      </c>
      <c r="L54" s="105">
        <v>4.3917731411351753</v>
      </c>
      <c r="M54" s="105">
        <v>4.3708473196271402</v>
      </c>
      <c r="N54" s="106">
        <v>2.0925821508035014E-2</v>
      </c>
      <c r="O54" s="107">
        <f t="shared" si="0"/>
        <v>1</v>
      </c>
    </row>
    <row r="55" spans="1:15" s="99" customFormat="1" x14ac:dyDescent="0.25">
      <c r="A55" s="108">
        <v>54</v>
      </c>
      <c r="B55" s="109">
        <v>4</v>
      </c>
      <c r="C55" s="110">
        <v>4.0923778877536172</v>
      </c>
      <c r="E55" s="111" t="s">
        <v>227</v>
      </c>
      <c r="F55" s="112"/>
      <c r="G55" s="113"/>
      <c r="H55" s="114"/>
      <c r="K55" s="104">
        <v>53</v>
      </c>
      <c r="L55" s="105">
        <v>4.0923778877536172</v>
      </c>
      <c r="M55" s="105">
        <v>4.2448806394686436</v>
      </c>
      <c r="N55" s="106">
        <v>-0.15250275171502636</v>
      </c>
      <c r="O55" s="107">
        <f t="shared" si="0"/>
        <v>1</v>
      </c>
    </row>
    <row r="56" spans="1:15" s="99" customFormat="1" x14ac:dyDescent="0.25">
      <c r="A56" s="108">
        <v>54</v>
      </c>
      <c r="B56" s="109">
        <v>6</v>
      </c>
      <c r="C56" s="110">
        <v>4.3917731411351753</v>
      </c>
      <c r="E56" s="111" t="s">
        <v>227</v>
      </c>
      <c r="F56" s="112"/>
      <c r="G56" s="113"/>
      <c r="H56" s="114"/>
      <c r="K56" s="104">
        <v>54</v>
      </c>
      <c r="L56" s="105">
        <v>4.3917731411351753</v>
      </c>
      <c r="M56" s="105">
        <v>4.1354062976711559</v>
      </c>
      <c r="N56" s="106">
        <v>0.25636684346401939</v>
      </c>
      <c r="O56" s="107">
        <f t="shared" si="0"/>
        <v>1</v>
      </c>
    </row>
    <row r="57" spans="1:15" s="99" customFormat="1" x14ac:dyDescent="0.25">
      <c r="A57" s="108">
        <v>54</v>
      </c>
      <c r="B57" s="109">
        <v>8</v>
      </c>
      <c r="C57" s="110">
        <v>4.1076722791016778</v>
      </c>
      <c r="E57" s="111" t="s">
        <v>227</v>
      </c>
      <c r="F57" s="112"/>
      <c r="G57" s="113"/>
      <c r="H57" s="114"/>
      <c r="K57" s="104">
        <v>55</v>
      </c>
      <c r="L57" s="105">
        <v>4.1076722791016778</v>
      </c>
      <c r="M57" s="105">
        <v>4.0639632048914365</v>
      </c>
      <c r="N57" s="106">
        <v>4.3709074210241283E-2</v>
      </c>
      <c r="O57" s="107">
        <f t="shared" si="0"/>
        <v>1</v>
      </c>
    </row>
    <row r="58" spans="1:15" s="99" customFormat="1" x14ac:dyDescent="0.25">
      <c r="A58" s="108">
        <v>54</v>
      </c>
      <c r="B58" s="109">
        <v>10</v>
      </c>
      <c r="C58" s="110">
        <v>4.1374688326093736</v>
      </c>
      <c r="E58" s="111" t="s">
        <v>227</v>
      </c>
      <c r="F58" s="112"/>
      <c r="G58" s="113"/>
      <c r="H58" s="114"/>
      <c r="K58" s="104">
        <v>56</v>
      </c>
      <c r="L58" s="105">
        <v>4.1374688326093736</v>
      </c>
      <c r="M58" s="105">
        <v>3.8789847784340692</v>
      </c>
      <c r="N58" s="106">
        <v>0.2584840541753044</v>
      </c>
      <c r="O58" s="107">
        <f t="shared" si="0"/>
        <v>1</v>
      </c>
    </row>
    <row r="59" spans="1:15" s="99" customFormat="1" x14ac:dyDescent="0.25">
      <c r="A59" s="108">
        <v>54</v>
      </c>
      <c r="B59" s="109">
        <v>0</v>
      </c>
      <c r="C59" s="110">
        <v>4.4972528447282896</v>
      </c>
      <c r="E59" s="111" t="s">
        <v>227</v>
      </c>
      <c r="F59" s="112"/>
      <c r="G59" s="113"/>
      <c r="H59" s="114"/>
      <c r="K59" s="104">
        <v>57</v>
      </c>
      <c r="L59" s="105">
        <v>4.4972528447282896</v>
      </c>
      <c r="M59" s="105">
        <v>4.3710923173110334</v>
      </c>
      <c r="N59" s="106">
        <v>0.12616052741725614</v>
      </c>
      <c r="O59" s="107">
        <f t="shared" si="0"/>
        <v>1</v>
      </c>
    </row>
    <row r="60" spans="1:15" s="99" customFormat="1" x14ac:dyDescent="0.25">
      <c r="A60" s="108">
        <v>54</v>
      </c>
      <c r="B60" s="109">
        <v>1</v>
      </c>
      <c r="C60" s="110">
        <v>4.6451008077937868</v>
      </c>
      <c r="E60" s="111" t="s">
        <v>227</v>
      </c>
      <c r="F60" s="112"/>
      <c r="G60" s="113"/>
      <c r="H60" s="114"/>
      <c r="K60" s="104">
        <v>58</v>
      </c>
      <c r="L60" s="105">
        <v>4.6451008077937868</v>
      </c>
      <c r="M60" s="105">
        <v>4.3710923173110254</v>
      </c>
      <c r="N60" s="106">
        <v>0.27400849048276132</v>
      </c>
      <c r="O60" s="107">
        <f t="shared" si="0"/>
        <v>1</v>
      </c>
    </row>
    <row r="61" spans="1:15" s="99" customFormat="1" x14ac:dyDescent="0.25">
      <c r="A61" s="108">
        <v>54</v>
      </c>
      <c r="B61" s="109">
        <v>2</v>
      </c>
      <c r="C61" s="110">
        <v>4.1076722791016778</v>
      </c>
      <c r="E61" s="111" t="s">
        <v>226</v>
      </c>
      <c r="F61" s="115">
        <v>4.3710923173080243</v>
      </c>
      <c r="G61" s="113" t="s">
        <v>230</v>
      </c>
      <c r="H61" s="114">
        <v>-0.26342003820634652</v>
      </c>
      <c r="K61" s="104">
        <v>59</v>
      </c>
      <c r="L61" s="105">
        <v>4.1076722791016778</v>
      </c>
      <c r="M61" s="105">
        <v>4.3710923173080243</v>
      </c>
      <c r="N61" s="106">
        <v>-0.26342003820634652</v>
      </c>
      <c r="O61" s="107">
        <f t="shared" si="0"/>
        <v>1</v>
      </c>
    </row>
    <row r="62" spans="1:15" s="99" customFormat="1" x14ac:dyDescent="0.25">
      <c r="A62" s="108">
        <v>54</v>
      </c>
      <c r="B62" s="109">
        <v>3</v>
      </c>
      <c r="C62" s="110">
        <v>4.0607799220937508</v>
      </c>
      <c r="E62" s="111" t="s">
        <v>227</v>
      </c>
      <c r="F62" s="112"/>
      <c r="G62" s="113"/>
      <c r="H62" s="114"/>
      <c r="K62" s="104">
        <v>60</v>
      </c>
      <c r="L62" s="105">
        <v>4.0607799220937508</v>
      </c>
      <c r="M62" s="105">
        <v>4.3708473196271402</v>
      </c>
      <c r="N62" s="106">
        <v>-0.31006739753338941</v>
      </c>
      <c r="O62" s="107">
        <f t="shared" si="0"/>
        <v>1</v>
      </c>
    </row>
    <row r="63" spans="1:15" s="99" customFormat="1" x14ac:dyDescent="0.25">
      <c r="A63" s="108">
        <v>54</v>
      </c>
      <c r="B63" s="109">
        <v>4</v>
      </c>
      <c r="C63" s="110">
        <v>4.5590000167106401</v>
      </c>
      <c r="E63" s="111" t="s">
        <v>227</v>
      </c>
      <c r="F63" s="112"/>
      <c r="G63" s="113"/>
      <c r="H63" s="114"/>
      <c r="K63" s="104">
        <v>61</v>
      </c>
      <c r="L63" s="105">
        <v>4.5590000167106401</v>
      </c>
      <c r="M63" s="105">
        <v>4.2448806394686436</v>
      </c>
      <c r="N63" s="106">
        <v>0.31411937724199657</v>
      </c>
      <c r="O63" s="107">
        <f t="shared" si="0"/>
        <v>1</v>
      </c>
    </row>
    <row r="64" spans="1:15" s="99" customFormat="1" x14ac:dyDescent="0.25">
      <c r="A64" s="108">
        <v>54</v>
      </c>
      <c r="B64" s="109">
        <v>6</v>
      </c>
      <c r="C64" s="110">
        <v>4.3917731411351753</v>
      </c>
      <c r="E64" s="111" t="s">
        <v>227</v>
      </c>
      <c r="F64" s="112"/>
      <c r="G64" s="113"/>
      <c r="H64" s="114"/>
      <c r="K64" s="104">
        <v>62</v>
      </c>
      <c r="L64" s="105">
        <v>4.3917731411351753</v>
      </c>
      <c r="M64" s="105">
        <v>4.1354062976711559</v>
      </c>
      <c r="N64" s="106">
        <v>0.25636684346401939</v>
      </c>
      <c r="O64" s="107">
        <f t="shared" si="0"/>
        <v>1</v>
      </c>
    </row>
    <row r="65" spans="1:15" s="99" customFormat="1" x14ac:dyDescent="0.25">
      <c r="A65" s="108">
        <v>54</v>
      </c>
      <c r="B65" s="109">
        <v>8</v>
      </c>
      <c r="C65" s="110">
        <v>3.9070762143792019</v>
      </c>
      <c r="E65" s="111" t="s">
        <v>227</v>
      </c>
      <c r="F65" s="112"/>
      <c r="G65" s="113"/>
      <c r="H65" s="114"/>
      <c r="K65" s="104">
        <v>63</v>
      </c>
      <c r="L65" s="105">
        <v>3.9070762143792019</v>
      </c>
      <c r="M65" s="105">
        <v>4.0639632048914365</v>
      </c>
      <c r="N65" s="106">
        <v>-0.15688699051223454</v>
      </c>
      <c r="O65" s="107">
        <f t="shared" si="0"/>
        <v>1</v>
      </c>
    </row>
    <row r="66" spans="1:15" s="99" customFormat="1" x14ac:dyDescent="0.25">
      <c r="A66" s="108">
        <v>54</v>
      </c>
      <c r="B66" s="109">
        <v>10</v>
      </c>
      <c r="C66" s="110">
        <v>3.5638857758652027</v>
      </c>
      <c r="E66" s="111" t="s">
        <v>226</v>
      </c>
      <c r="F66" s="115">
        <v>3.8789847784340692</v>
      </c>
      <c r="G66" s="113" t="s">
        <v>230</v>
      </c>
      <c r="H66" s="114">
        <v>-0.31509900256886647</v>
      </c>
      <c r="K66" s="104">
        <v>64</v>
      </c>
      <c r="L66" s="105">
        <v>3.5638857758652027</v>
      </c>
      <c r="M66" s="105">
        <v>3.8789847784340692</v>
      </c>
      <c r="N66" s="106">
        <v>-0.31509900256886647</v>
      </c>
      <c r="O66" s="107">
        <f t="shared" si="0"/>
        <v>1</v>
      </c>
    </row>
    <row r="67" spans="1:15" s="99" customFormat="1" x14ac:dyDescent="0.25">
      <c r="A67" s="108">
        <v>58</v>
      </c>
      <c r="B67" s="109">
        <v>0</v>
      </c>
      <c r="C67" s="127">
        <v>4.3917731411351753</v>
      </c>
      <c r="E67" s="111" t="s">
        <v>226</v>
      </c>
      <c r="F67" s="115">
        <v>4.3710923173110299</v>
      </c>
      <c r="G67" s="113" t="s">
        <v>230</v>
      </c>
      <c r="H67" s="114">
        <v>2.0680823824145378E-2</v>
      </c>
      <c r="K67" s="104">
        <v>65</v>
      </c>
      <c r="L67" s="105">
        <v>4.3917731411351753</v>
      </c>
      <c r="M67" s="105">
        <v>4.3710923173110299</v>
      </c>
      <c r="N67" s="106">
        <v>2.0680823824145378E-2</v>
      </c>
      <c r="O67" s="107">
        <f t="shared" ref="O67:O130" si="1">IF(N67&lt;-1,0,IF(N67&gt;0.5,0,1))</f>
        <v>1</v>
      </c>
    </row>
    <row r="68" spans="1:15" s="99" customFormat="1" x14ac:dyDescent="0.25">
      <c r="A68" s="108">
        <v>58</v>
      </c>
      <c r="B68" s="109">
        <v>0.5</v>
      </c>
      <c r="C68" s="127">
        <v>4.4972528447282896</v>
      </c>
      <c r="E68" s="111" t="s">
        <v>227</v>
      </c>
      <c r="F68" s="112"/>
      <c r="G68" s="113"/>
      <c r="H68" s="114"/>
      <c r="K68" s="104">
        <v>66</v>
      </c>
      <c r="L68" s="105">
        <v>4.4972528447282896</v>
      </c>
      <c r="M68" s="105">
        <v>4.3710923173110263</v>
      </c>
      <c r="N68" s="106">
        <v>0.12616052741726325</v>
      </c>
      <c r="O68" s="107">
        <f t="shared" si="1"/>
        <v>1</v>
      </c>
    </row>
    <row r="69" spans="1:15" s="99" customFormat="1" x14ac:dyDescent="0.25">
      <c r="A69" s="108">
        <v>58</v>
      </c>
      <c r="B69" s="109">
        <v>1</v>
      </c>
      <c r="C69" s="127">
        <v>4.4972528447282896</v>
      </c>
      <c r="E69" s="111" t="s">
        <v>227</v>
      </c>
      <c r="F69" s="112"/>
      <c r="G69" s="113"/>
      <c r="H69" s="114"/>
      <c r="K69" s="104">
        <v>67</v>
      </c>
      <c r="L69" s="105">
        <v>4.4972528447282896</v>
      </c>
      <c r="M69" s="105">
        <v>4.3710923173110148</v>
      </c>
      <c r="N69" s="106">
        <v>0.12616052741727479</v>
      </c>
      <c r="O69" s="107">
        <f t="shared" si="1"/>
        <v>1</v>
      </c>
    </row>
    <row r="70" spans="1:15" s="99" customFormat="1" x14ac:dyDescent="0.25">
      <c r="A70" s="108">
        <v>58</v>
      </c>
      <c r="B70" s="109">
        <v>2</v>
      </c>
      <c r="C70" s="127">
        <v>4.4972528447282896</v>
      </c>
      <c r="E70" s="111" t="s">
        <v>226</v>
      </c>
      <c r="F70" s="115">
        <v>4.3710923172951386</v>
      </c>
      <c r="G70" s="113" t="s">
        <v>230</v>
      </c>
      <c r="H70" s="114">
        <v>0.12616052743315098</v>
      </c>
      <c r="K70" s="104">
        <v>68</v>
      </c>
      <c r="L70" s="105">
        <v>4.4972528447282896</v>
      </c>
      <c r="M70" s="105">
        <v>4.3710923172951386</v>
      </c>
      <c r="N70" s="106">
        <v>0.12616052743315098</v>
      </c>
      <c r="O70" s="107">
        <f t="shared" si="1"/>
        <v>1</v>
      </c>
    </row>
    <row r="71" spans="1:15" s="99" customFormat="1" x14ac:dyDescent="0.25">
      <c r="A71" s="108">
        <v>58</v>
      </c>
      <c r="B71" s="109">
        <v>4</v>
      </c>
      <c r="C71" s="127">
        <v>4.3917731411351753</v>
      </c>
      <c r="E71" s="111" t="s">
        <v>226</v>
      </c>
      <c r="F71" s="115">
        <v>4.1410918365549039</v>
      </c>
      <c r="G71" s="113" t="s">
        <v>230</v>
      </c>
      <c r="H71" s="114">
        <v>0.25068130458027138</v>
      </c>
      <c r="K71" s="104">
        <v>69</v>
      </c>
      <c r="L71" s="105">
        <v>4.3917731411351753</v>
      </c>
      <c r="M71" s="105">
        <v>4.1410918365549039</v>
      </c>
      <c r="N71" s="106">
        <v>0.25068130458027138</v>
      </c>
      <c r="O71" s="107">
        <f t="shared" si="1"/>
        <v>1</v>
      </c>
    </row>
    <row r="72" spans="1:15" s="99" customFormat="1" x14ac:dyDescent="0.25">
      <c r="A72" s="108">
        <v>58</v>
      </c>
      <c r="B72" s="109">
        <v>6</v>
      </c>
      <c r="C72" s="127">
        <v>2.817741873407456</v>
      </c>
      <c r="E72" s="111" t="s">
        <v>227</v>
      </c>
      <c r="F72" s="112"/>
      <c r="G72" s="113"/>
      <c r="H72" s="114"/>
      <c r="K72" s="104">
        <v>70</v>
      </c>
      <c r="L72" s="105">
        <v>2.817741873407456</v>
      </c>
      <c r="M72" s="105">
        <v>3.8220450113345956</v>
      </c>
      <c r="N72" s="106">
        <v>-1.0043031379271397</v>
      </c>
      <c r="O72" s="107">
        <f t="shared" si="1"/>
        <v>0</v>
      </c>
    </row>
    <row r="73" spans="1:15" s="99" customFormat="1" x14ac:dyDescent="0.25">
      <c r="A73" s="108">
        <v>58</v>
      </c>
      <c r="B73" s="109">
        <v>8</v>
      </c>
      <c r="C73" s="127">
        <v>2.817741873407456</v>
      </c>
      <c r="E73" s="111" t="s">
        <v>227</v>
      </c>
      <c r="F73" s="112"/>
      <c r="G73" s="113"/>
      <c r="H73" s="114"/>
      <c r="K73" s="104">
        <v>71</v>
      </c>
      <c r="L73" s="105">
        <v>2.817741873407456</v>
      </c>
      <c r="M73" s="105">
        <v>3.0860840828056588</v>
      </c>
      <c r="N73" s="106">
        <v>-0.26834220939820286</v>
      </c>
      <c r="O73" s="107">
        <f t="shared" si="1"/>
        <v>1</v>
      </c>
    </row>
    <row r="74" spans="1:15" s="99" customFormat="1" x14ac:dyDescent="0.25">
      <c r="A74" s="108">
        <v>58</v>
      </c>
      <c r="B74" s="109">
        <v>10</v>
      </c>
      <c r="C74" s="127">
        <v>1.8951928534003275</v>
      </c>
      <c r="E74" s="111" t="s">
        <v>227</v>
      </c>
      <c r="F74" s="112"/>
      <c r="G74" s="113"/>
      <c r="H74" s="114"/>
      <c r="K74" s="104">
        <v>72</v>
      </c>
      <c r="L74" s="105">
        <v>1.8951928534003275</v>
      </c>
      <c r="M74" s="105">
        <v>0.92922313986090932</v>
      </c>
      <c r="N74" s="106">
        <v>0.96596971353941818</v>
      </c>
      <c r="O74" s="107">
        <f t="shared" si="1"/>
        <v>0</v>
      </c>
    </row>
    <row r="75" spans="1:15" s="99" customFormat="1" x14ac:dyDescent="0.25">
      <c r="A75" s="108">
        <v>58</v>
      </c>
      <c r="B75" s="109">
        <v>0</v>
      </c>
      <c r="C75" s="127">
        <v>4.5590000167106401</v>
      </c>
      <c r="E75" s="111" t="s">
        <v>227</v>
      </c>
      <c r="F75" s="112"/>
      <c r="G75" s="113"/>
      <c r="H75" s="114"/>
      <c r="K75" s="104">
        <v>73</v>
      </c>
      <c r="L75" s="105">
        <v>4.5590000167106401</v>
      </c>
      <c r="M75" s="105">
        <v>4.3710923173110299</v>
      </c>
      <c r="N75" s="106">
        <v>0.18790769939961027</v>
      </c>
      <c r="O75" s="107">
        <f t="shared" si="1"/>
        <v>1</v>
      </c>
    </row>
    <row r="76" spans="1:15" s="99" customFormat="1" x14ac:dyDescent="0.25">
      <c r="A76" s="108">
        <v>58</v>
      </c>
      <c r="B76" s="109">
        <v>1</v>
      </c>
      <c r="C76" s="127">
        <v>4.6451008077937868</v>
      </c>
      <c r="E76" s="111" t="s">
        <v>227</v>
      </c>
      <c r="F76" s="112"/>
      <c r="G76" s="113"/>
      <c r="H76" s="114"/>
      <c r="K76" s="104">
        <v>74</v>
      </c>
      <c r="L76" s="105">
        <v>4.6451008077937868</v>
      </c>
      <c r="M76" s="105">
        <v>4.3710923173110148</v>
      </c>
      <c r="N76" s="106">
        <v>0.27400849048277198</v>
      </c>
      <c r="O76" s="107">
        <f t="shared" si="1"/>
        <v>1</v>
      </c>
    </row>
    <row r="77" spans="1:15" s="99" customFormat="1" x14ac:dyDescent="0.25">
      <c r="A77" s="108">
        <v>58</v>
      </c>
      <c r="B77" s="109">
        <v>2</v>
      </c>
      <c r="C77" s="127">
        <v>4.686853525149302</v>
      </c>
      <c r="E77" s="111" t="s">
        <v>227</v>
      </c>
      <c r="F77" s="112"/>
      <c r="G77" s="113"/>
      <c r="H77" s="114"/>
      <c r="K77" s="104">
        <v>75</v>
      </c>
      <c r="L77" s="105">
        <v>4.686853525149302</v>
      </c>
      <c r="M77" s="105">
        <v>4.3710923172951386</v>
      </c>
      <c r="N77" s="106">
        <v>0.31576120785416339</v>
      </c>
      <c r="O77" s="107">
        <f t="shared" si="1"/>
        <v>1</v>
      </c>
    </row>
    <row r="78" spans="1:15" s="99" customFormat="1" x14ac:dyDescent="0.25">
      <c r="A78" s="108">
        <v>58</v>
      </c>
      <c r="B78" s="109">
        <v>4</v>
      </c>
      <c r="C78" s="127">
        <v>4.4972528447282896</v>
      </c>
      <c r="E78" s="111" t="s">
        <v>227</v>
      </c>
      <c r="F78" s="112"/>
      <c r="G78" s="113"/>
      <c r="H78" s="114"/>
      <c r="K78" s="104">
        <v>76</v>
      </c>
      <c r="L78" s="105">
        <v>4.4972528447282896</v>
      </c>
      <c r="M78" s="105">
        <v>4.1410918365549039</v>
      </c>
      <c r="N78" s="106">
        <v>0.3561610081733857</v>
      </c>
      <c r="O78" s="107">
        <f t="shared" si="1"/>
        <v>1</v>
      </c>
    </row>
    <row r="79" spans="1:15" s="99" customFormat="1" x14ac:dyDescent="0.25">
      <c r="A79" s="108">
        <v>58</v>
      </c>
      <c r="B79" s="109">
        <v>5</v>
      </c>
      <c r="C79" s="127">
        <v>4.0923778877536172</v>
      </c>
      <c r="E79" s="111" t="s">
        <v>226</v>
      </c>
      <c r="F79" s="115">
        <v>3.9702277912391182</v>
      </c>
      <c r="G79" s="113" t="s">
        <v>230</v>
      </c>
      <c r="H79" s="114">
        <v>0.12215009651449904</v>
      </c>
      <c r="K79" s="104">
        <v>77</v>
      </c>
      <c r="L79" s="105">
        <v>4.0923778877536172</v>
      </c>
      <c r="M79" s="105">
        <v>3.9702277912391182</v>
      </c>
      <c r="N79" s="106">
        <v>0.12215009651449904</v>
      </c>
      <c r="O79" s="107">
        <f t="shared" si="1"/>
        <v>1</v>
      </c>
    </row>
    <row r="80" spans="1:15" s="99" customFormat="1" x14ac:dyDescent="0.25">
      <c r="A80" s="108">
        <v>58</v>
      </c>
      <c r="B80" s="109">
        <v>6</v>
      </c>
      <c r="C80" s="127">
        <v>3.5107622660936211</v>
      </c>
      <c r="E80" s="111" t="s">
        <v>227</v>
      </c>
      <c r="F80" s="112"/>
      <c r="G80" s="113"/>
      <c r="H80" s="114"/>
      <c r="K80" s="104">
        <v>78</v>
      </c>
      <c r="L80" s="105">
        <v>3.5107622660936211</v>
      </c>
      <c r="M80" s="105">
        <v>3.8220450113345956</v>
      </c>
      <c r="N80" s="106">
        <v>-0.31128274524097455</v>
      </c>
      <c r="O80" s="107">
        <f t="shared" si="1"/>
        <v>1</v>
      </c>
    </row>
    <row r="81" spans="1:15" s="99" customFormat="1" x14ac:dyDescent="0.25">
      <c r="A81" s="108">
        <v>58</v>
      </c>
      <c r="B81" s="109">
        <v>8</v>
      </c>
      <c r="C81" s="127">
        <v>2.6382309020866219</v>
      </c>
      <c r="E81" s="111" t="s">
        <v>227</v>
      </c>
      <c r="F81" s="112"/>
      <c r="G81" s="113"/>
      <c r="H81" s="114"/>
      <c r="K81" s="104">
        <v>79</v>
      </c>
      <c r="L81" s="105">
        <v>2.6382309020866219</v>
      </c>
      <c r="M81" s="105">
        <v>3.0860840828056588</v>
      </c>
      <c r="N81" s="106">
        <v>-0.4478531807190369</v>
      </c>
      <c r="O81" s="107">
        <f t="shared" si="1"/>
        <v>1</v>
      </c>
    </row>
    <row r="82" spans="1:15" s="99" customFormat="1" x14ac:dyDescent="0.25">
      <c r="A82" s="108">
        <v>58</v>
      </c>
      <c r="B82" s="109">
        <v>10</v>
      </c>
      <c r="C82" s="127">
        <v>0.79313286207236522</v>
      </c>
      <c r="E82" s="111" t="s">
        <v>227</v>
      </c>
      <c r="F82" s="112"/>
      <c r="G82" s="113"/>
      <c r="H82" s="114"/>
      <c r="K82" s="104">
        <v>80</v>
      </c>
      <c r="L82" s="105">
        <v>0.79313286207236522</v>
      </c>
      <c r="M82" s="105">
        <v>0.92922313986090932</v>
      </c>
      <c r="N82" s="106">
        <v>-0.1360902777885441</v>
      </c>
      <c r="O82" s="107">
        <f t="shared" si="1"/>
        <v>1</v>
      </c>
    </row>
    <row r="83" spans="1:15" s="99" customFormat="1" x14ac:dyDescent="0.25">
      <c r="A83" s="108">
        <v>58</v>
      </c>
      <c r="B83" s="109">
        <v>0</v>
      </c>
      <c r="C83" s="127">
        <v>4.1485664820108417</v>
      </c>
      <c r="E83" s="111" t="s">
        <v>227</v>
      </c>
      <c r="F83" s="112"/>
      <c r="G83" s="113"/>
      <c r="H83" s="114"/>
      <c r="K83" s="104">
        <v>81</v>
      </c>
      <c r="L83" s="105">
        <v>4.1485664820108417</v>
      </c>
      <c r="M83" s="105">
        <v>4.3710923173110299</v>
      </c>
      <c r="N83" s="106">
        <v>-0.22252583530018821</v>
      </c>
      <c r="O83" s="107">
        <f t="shared" si="1"/>
        <v>1</v>
      </c>
    </row>
    <row r="84" spans="1:15" s="99" customFormat="1" x14ac:dyDescent="0.25">
      <c r="A84" s="108">
        <v>58</v>
      </c>
      <c r="B84" s="109">
        <v>1</v>
      </c>
      <c r="C84" s="127">
        <v>4.5246182877620722</v>
      </c>
      <c r="E84" s="111" t="s">
        <v>227</v>
      </c>
      <c r="F84" s="112"/>
      <c r="G84" s="113"/>
      <c r="H84" s="114"/>
      <c r="K84" s="104">
        <v>82</v>
      </c>
      <c r="L84" s="105">
        <v>4.5246182877620722</v>
      </c>
      <c r="M84" s="105">
        <v>4.3710923173110148</v>
      </c>
      <c r="N84" s="106">
        <v>0.15352597045105743</v>
      </c>
      <c r="O84" s="107">
        <f t="shared" si="1"/>
        <v>1</v>
      </c>
    </row>
    <row r="85" spans="1:15" s="99" customFormat="1" x14ac:dyDescent="0.25">
      <c r="A85" s="108">
        <v>58</v>
      </c>
      <c r="B85" s="109">
        <v>2</v>
      </c>
      <c r="C85" s="127">
        <v>4.5678644001908557</v>
      </c>
      <c r="E85" s="111" t="s">
        <v>226</v>
      </c>
      <c r="F85" s="115">
        <v>4.3710923172951386</v>
      </c>
      <c r="G85" s="113" t="s">
        <v>230</v>
      </c>
      <c r="H85" s="114">
        <v>0.19677208289571713</v>
      </c>
      <c r="K85" s="104">
        <v>83</v>
      </c>
      <c r="L85" s="105">
        <v>4.5678644001908557</v>
      </c>
      <c r="M85" s="105">
        <v>4.3710923172951386</v>
      </c>
      <c r="N85" s="106">
        <v>0.19677208289571713</v>
      </c>
      <c r="O85" s="107">
        <f t="shared" si="1"/>
        <v>1</v>
      </c>
    </row>
    <row r="86" spans="1:15" s="99" customFormat="1" x14ac:dyDescent="0.25">
      <c r="A86" s="108">
        <v>58</v>
      </c>
      <c r="B86" s="109">
        <v>3</v>
      </c>
      <c r="C86" s="127">
        <v>4.6717415338463653</v>
      </c>
      <c r="E86" s="111" t="s">
        <v>227</v>
      </c>
      <c r="F86" s="112"/>
      <c r="G86" s="113"/>
      <c r="H86" s="114"/>
      <c r="K86" s="104">
        <v>84</v>
      </c>
      <c r="L86" s="105">
        <v>4.6717415338463653</v>
      </c>
      <c r="M86" s="105">
        <v>4.3696509492922786</v>
      </c>
      <c r="N86" s="106">
        <v>0.30209058455408666</v>
      </c>
      <c r="O86" s="107">
        <f t="shared" si="1"/>
        <v>1</v>
      </c>
    </row>
    <row r="87" spans="1:15" s="99" customFormat="1" x14ac:dyDescent="0.25">
      <c r="A87" s="108">
        <v>58</v>
      </c>
      <c r="B87" s="109">
        <v>4</v>
      </c>
      <c r="C87" s="127">
        <v>4.9709543871827995</v>
      </c>
      <c r="E87" s="111" t="s">
        <v>227</v>
      </c>
      <c r="F87" s="112"/>
      <c r="G87" s="113"/>
      <c r="H87" s="114"/>
      <c r="K87" s="104">
        <v>85</v>
      </c>
      <c r="L87" s="105">
        <v>4.9709543871827995</v>
      </c>
      <c r="M87" s="105">
        <v>4.1410918365549039</v>
      </c>
      <c r="N87" s="106">
        <v>0.8298625506278956</v>
      </c>
      <c r="O87" s="107">
        <f t="shared" si="1"/>
        <v>0</v>
      </c>
    </row>
    <row r="88" spans="1:15" s="99" customFormat="1" x14ac:dyDescent="0.25">
      <c r="A88" s="108">
        <v>58</v>
      </c>
      <c r="B88" s="109">
        <v>6</v>
      </c>
      <c r="C88" s="127">
        <v>3.2931328620723654</v>
      </c>
      <c r="E88" s="111" t="s">
        <v>227</v>
      </c>
      <c r="F88" s="112"/>
      <c r="G88" s="113"/>
      <c r="H88" s="114"/>
      <c r="K88" s="104">
        <v>86</v>
      </c>
      <c r="L88" s="105">
        <v>3.2931328620723654</v>
      </c>
      <c r="M88" s="105">
        <v>3.8220450113345956</v>
      </c>
      <c r="N88" s="106">
        <v>-0.52891214926223018</v>
      </c>
      <c r="O88" s="107">
        <f t="shared" si="1"/>
        <v>1</v>
      </c>
    </row>
    <row r="89" spans="1:15" s="99" customFormat="1" x14ac:dyDescent="0.25">
      <c r="A89" s="108">
        <v>58</v>
      </c>
      <c r="B89" s="109">
        <v>8</v>
      </c>
      <c r="C89" s="127">
        <v>2.8705291381372611</v>
      </c>
      <c r="E89" s="111" t="s">
        <v>227</v>
      </c>
      <c r="F89" s="112"/>
      <c r="G89" s="113"/>
      <c r="H89" s="114"/>
      <c r="K89" s="104">
        <v>87</v>
      </c>
      <c r="L89" s="105">
        <v>2.8705291381372611</v>
      </c>
      <c r="M89" s="105">
        <v>3.0860840828056588</v>
      </c>
      <c r="N89" s="106">
        <v>-0.21555494466839775</v>
      </c>
      <c r="O89" s="107">
        <f t="shared" si="1"/>
        <v>1</v>
      </c>
    </row>
    <row r="90" spans="1:15" s="99" customFormat="1" x14ac:dyDescent="0.25">
      <c r="A90" s="108">
        <v>58</v>
      </c>
      <c r="B90" s="109">
        <v>10</v>
      </c>
      <c r="C90" s="127">
        <v>0.72229601494637119</v>
      </c>
      <c r="E90" s="111" t="s">
        <v>227</v>
      </c>
      <c r="F90" s="112"/>
      <c r="G90" s="113"/>
      <c r="H90" s="114"/>
      <c r="K90" s="104">
        <v>88</v>
      </c>
      <c r="L90" s="105">
        <v>0.72229601494637119</v>
      </c>
      <c r="M90" s="105">
        <v>0.92922313986090932</v>
      </c>
      <c r="N90" s="106">
        <v>-0.20692712491453813</v>
      </c>
      <c r="O90" s="107">
        <f t="shared" si="1"/>
        <v>1</v>
      </c>
    </row>
    <row r="91" spans="1:15" s="99" customFormat="1" x14ac:dyDescent="0.25">
      <c r="A91" s="108">
        <v>58</v>
      </c>
      <c r="B91" s="109">
        <v>0</v>
      </c>
      <c r="C91" s="127">
        <v>4.4972528447282896</v>
      </c>
      <c r="E91" s="111" t="s">
        <v>227</v>
      </c>
      <c r="F91" s="112"/>
      <c r="G91" s="113"/>
      <c r="H91" s="114"/>
      <c r="K91" s="104">
        <v>89</v>
      </c>
      <c r="L91" s="105">
        <v>4.4972528447282896</v>
      </c>
      <c r="M91" s="105">
        <v>4.3710923173110299</v>
      </c>
      <c r="N91" s="106">
        <v>0.12616052741725969</v>
      </c>
      <c r="O91" s="107">
        <f t="shared" si="1"/>
        <v>1</v>
      </c>
    </row>
    <row r="92" spans="1:15" s="99" customFormat="1" x14ac:dyDescent="0.25">
      <c r="A92" s="108">
        <v>58</v>
      </c>
      <c r="B92" s="109">
        <v>1</v>
      </c>
      <c r="C92" s="127">
        <v>4.5590000167106401</v>
      </c>
      <c r="E92" s="111" t="s">
        <v>227</v>
      </c>
      <c r="F92" s="112"/>
      <c r="G92" s="113"/>
      <c r="H92" s="114"/>
      <c r="K92" s="104">
        <v>90</v>
      </c>
      <c r="L92" s="105">
        <v>4.5590000167106401</v>
      </c>
      <c r="M92" s="105">
        <v>4.3710923173110148</v>
      </c>
      <c r="N92" s="106">
        <v>0.18790769939962537</v>
      </c>
      <c r="O92" s="107">
        <f t="shared" si="1"/>
        <v>1</v>
      </c>
    </row>
    <row r="93" spans="1:15" s="99" customFormat="1" x14ac:dyDescent="0.25">
      <c r="A93" s="108">
        <v>58</v>
      </c>
      <c r="B93" s="109">
        <v>2</v>
      </c>
      <c r="C93" s="127">
        <v>4.4972528447282896</v>
      </c>
      <c r="E93" s="111" t="s">
        <v>227</v>
      </c>
      <c r="F93" s="112"/>
      <c r="G93" s="113"/>
      <c r="H93" s="114"/>
      <c r="K93" s="104">
        <v>91</v>
      </c>
      <c r="L93" s="105">
        <v>4.4972528447282896</v>
      </c>
      <c r="M93" s="105">
        <v>4.3710923172951386</v>
      </c>
      <c r="N93" s="106">
        <v>0.12616052743315098</v>
      </c>
      <c r="O93" s="107">
        <f t="shared" si="1"/>
        <v>1</v>
      </c>
    </row>
    <row r="94" spans="1:15" s="99" customFormat="1" x14ac:dyDescent="0.25">
      <c r="A94" s="108">
        <v>58</v>
      </c>
      <c r="B94" s="109">
        <v>3</v>
      </c>
      <c r="C94" s="127">
        <v>4.3917731411351753</v>
      </c>
      <c r="E94" s="111" t="s">
        <v>226</v>
      </c>
      <c r="F94" s="115">
        <v>4.3696509492922786</v>
      </c>
      <c r="G94" s="113" t="s">
        <v>230</v>
      </c>
      <c r="H94" s="114">
        <v>2.2122191842896655E-2</v>
      </c>
      <c r="K94" s="104">
        <v>92</v>
      </c>
      <c r="L94" s="105">
        <v>4.3917731411351753</v>
      </c>
      <c r="M94" s="105">
        <v>4.3696509492922786</v>
      </c>
      <c r="N94" s="106">
        <v>2.2122191842896655E-2</v>
      </c>
      <c r="O94" s="107">
        <f t="shared" si="1"/>
        <v>1</v>
      </c>
    </row>
    <row r="95" spans="1:15" s="99" customFormat="1" x14ac:dyDescent="0.25">
      <c r="A95" s="108">
        <v>58</v>
      </c>
      <c r="B95" s="109">
        <v>4</v>
      </c>
      <c r="C95" s="127">
        <v>4.1540624062142912</v>
      </c>
      <c r="E95" s="111" t="s">
        <v>227</v>
      </c>
      <c r="F95" s="112"/>
      <c r="G95" s="113"/>
      <c r="H95" s="114"/>
      <c r="K95" s="104">
        <v>93</v>
      </c>
      <c r="L95" s="105">
        <v>4.1540624062142912</v>
      </c>
      <c r="M95" s="105">
        <v>4.1410918365549039</v>
      </c>
      <c r="N95" s="106">
        <v>1.2970569659387365E-2</v>
      </c>
      <c r="O95" s="107">
        <f t="shared" si="1"/>
        <v>1</v>
      </c>
    </row>
    <row r="96" spans="1:15" s="99" customFormat="1" x14ac:dyDescent="0.25">
      <c r="A96" s="108">
        <v>58</v>
      </c>
      <c r="B96" s="109">
        <v>6</v>
      </c>
      <c r="C96" s="127">
        <v>3.4560445715737376</v>
      </c>
      <c r="E96" s="111" t="s">
        <v>227</v>
      </c>
      <c r="F96" s="112"/>
      <c r="G96" s="113"/>
      <c r="H96" s="114"/>
      <c r="K96" s="104">
        <v>94</v>
      </c>
      <c r="L96" s="105">
        <v>3.4560445715737376</v>
      </c>
      <c r="M96" s="105">
        <v>3.8220450113345956</v>
      </c>
      <c r="N96" s="106">
        <v>-0.36600043976085805</v>
      </c>
      <c r="O96" s="107">
        <f t="shared" si="1"/>
        <v>1</v>
      </c>
    </row>
    <row r="97" spans="1:15" s="99" customFormat="1" x14ac:dyDescent="0.25">
      <c r="A97" s="108">
        <v>58</v>
      </c>
      <c r="B97" s="109">
        <v>8</v>
      </c>
      <c r="C97" s="127">
        <v>2.6382309020866219</v>
      </c>
      <c r="E97" s="111" t="s">
        <v>227</v>
      </c>
      <c r="F97" s="112"/>
      <c r="G97" s="113"/>
      <c r="H97" s="114"/>
      <c r="K97" s="104">
        <v>95</v>
      </c>
      <c r="L97" s="105">
        <v>2.6382309020866219</v>
      </c>
      <c r="M97" s="105">
        <v>3.0860840828056588</v>
      </c>
      <c r="N97" s="106">
        <v>-0.4478531807190369</v>
      </c>
      <c r="O97" s="107">
        <f t="shared" si="1"/>
        <v>1</v>
      </c>
    </row>
    <row r="98" spans="1:15" s="99" customFormat="1" x14ac:dyDescent="0.25">
      <c r="A98" s="108">
        <v>58</v>
      </c>
      <c r="B98" s="109">
        <v>10</v>
      </c>
      <c r="C98" s="127">
        <v>-1</v>
      </c>
      <c r="E98" s="111" t="s">
        <v>226</v>
      </c>
      <c r="F98" s="115">
        <v>0.92922313986090932</v>
      </c>
      <c r="G98" s="113" t="s">
        <v>244</v>
      </c>
      <c r="H98" s="114">
        <v>-1.9292231398609094</v>
      </c>
      <c r="K98" s="104">
        <v>96</v>
      </c>
      <c r="L98" s="105">
        <v>-1</v>
      </c>
      <c r="M98" s="105">
        <v>0.92922313986090932</v>
      </c>
      <c r="N98" s="106">
        <v>-1.9292231398609094</v>
      </c>
      <c r="O98" s="107">
        <f t="shared" si="1"/>
        <v>0</v>
      </c>
    </row>
    <row r="99" spans="1:15" s="99" customFormat="1" x14ac:dyDescent="0.25">
      <c r="A99" s="108">
        <v>62</v>
      </c>
      <c r="B99" s="109">
        <v>0</v>
      </c>
      <c r="C99" s="128">
        <v>4.1806043388143852</v>
      </c>
      <c r="E99" s="111" t="s">
        <v>227</v>
      </c>
      <c r="F99" s="112"/>
      <c r="G99" s="113"/>
      <c r="H99" s="114"/>
      <c r="K99" s="104">
        <v>97</v>
      </c>
      <c r="L99" s="105">
        <v>4.1806043388143852</v>
      </c>
      <c r="M99" s="105">
        <v>4.3710923173110103</v>
      </c>
      <c r="N99" s="106">
        <v>-0.19048797849662513</v>
      </c>
      <c r="O99" s="107">
        <f t="shared" si="1"/>
        <v>1</v>
      </c>
    </row>
    <row r="100" spans="1:15" s="99" customFormat="1" x14ac:dyDescent="0.25">
      <c r="A100" s="108">
        <v>62</v>
      </c>
      <c r="B100" s="109">
        <v>0.5</v>
      </c>
      <c r="C100" s="128">
        <v>4.1540624062142912</v>
      </c>
      <c r="E100" s="111" t="s">
        <v>227</v>
      </c>
      <c r="F100" s="112"/>
      <c r="G100" s="113"/>
      <c r="H100" s="114"/>
      <c r="K100" s="104">
        <v>98</v>
      </c>
      <c r="L100" s="105">
        <v>4.1540624062142912</v>
      </c>
      <c r="M100" s="105">
        <v>4.3710923173109997</v>
      </c>
      <c r="N100" s="106">
        <v>-0.21702991109670844</v>
      </c>
      <c r="O100" s="107">
        <f t="shared" si="1"/>
        <v>1</v>
      </c>
    </row>
    <row r="101" spans="1:15" s="99" customFormat="1" x14ac:dyDescent="0.25">
      <c r="A101" s="108">
        <v>62</v>
      </c>
      <c r="B101" s="109">
        <v>1</v>
      </c>
      <c r="C101" s="128">
        <v>4.5330934021073546</v>
      </c>
      <c r="E101" s="111" t="s">
        <v>226</v>
      </c>
      <c r="F101" s="115">
        <v>4.3710923173109544</v>
      </c>
      <c r="G101" s="113" t="s">
        <v>230</v>
      </c>
      <c r="H101" s="114">
        <v>0.16200108479640019</v>
      </c>
      <c r="K101" s="104">
        <v>99</v>
      </c>
      <c r="L101" s="105">
        <v>4.5330934021073546</v>
      </c>
      <c r="M101" s="105">
        <v>4.3710923173109544</v>
      </c>
      <c r="N101" s="106">
        <v>0.16200108479640019</v>
      </c>
      <c r="O101" s="107">
        <f t="shared" si="1"/>
        <v>1</v>
      </c>
    </row>
    <row r="102" spans="1:15" s="99" customFormat="1" x14ac:dyDescent="0.25">
      <c r="A102" s="108">
        <v>62</v>
      </c>
      <c r="B102" s="109">
        <v>2</v>
      </c>
      <c r="C102" s="128">
        <v>4.0607799220937508</v>
      </c>
      <c r="E102" s="111" t="s">
        <v>227</v>
      </c>
      <c r="F102" s="112"/>
      <c r="G102" s="113"/>
      <c r="H102" s="114"/>
      <c r="K102" s="104">
        <v>100</v>
      </c>
      <c r="L102" s="105">
        <v>4.0607799220937508</v>
      </c>
      <c r="M102" s="105">
        <v>4.3710923170692908</v>
      </c>
      <c r="N102" s="106">
        <v>-0.31031239497553997</v>
      </c>
      <c r="O102" s="107">
        <f t="shared" si="1"/>
        <v>1</v>
      </c>
    </row>
    <row r="103" spans="1:15" s="99" customFormat="1" x14ac:dyDescent="0.25">
      <c r="A103" s="108">
        <v>62</v>
      </c>
      <c r="B103" s="109">
        <v>4</v>
      </c>
      <c r="C103" s="128">
        <v>3.9070762143792019</v>
      </c>
      <c r="E103" s="111" t="s">
        <v>227</v>
      </c>
      <c r="F103" s="112"/>
      <c r="G103" s="113"/>
      <c r="H103" s="114"/>
      <c r="K103" s="104">
        <v>101</v>
      </c>
      <c r="L103" s="105">
        <v>3.9070762143792019</v>
      </c>
      <c r="M103" s="105">
        <v>3.1231350897212948</v>
      </c>
      <c r="N103" s="106">
        <v>0.78394112465790711</v>
      </c>
      <c r="O103" s="107">
        <f t="shared" si="1"/>
        <v>0</v>
      </c>
    </row>
    <row r="104" spans="1:15" s="99" customFormat="1" x14ac:dyDescent="0.25">
      <c r="A104" s="108">
        <v>62</v>
      </c>
      <c r="B104" s="109">
        <v>6</v>
      </c>
      <c r="C104" s="128">
        <v>0.3</v>
      </c>
      <c r="E104" s="111" t="s">
        <v>226</v>
      </c>
      <c r="F104" s="115">
        <v>0.48170562337512957</v>
      </c>
      <c r="G104" s="113" t="s">
        <v>244</v>
      </c>
      <c r="H104" s="114">
        <v>-0.18170562337512958</v>
      </c>
      <c r="K104" s="104">
        <v>102</v>
      </c>
      <c r="L104" s="105">
        <v>0.3</v>
      </c>
      <c r="M104" s="105">
        <v>0.48170562337512957</v>
      </c>
      <c r="N104" s="106">
        <v>-0.18170562337512958</v>
      </c>
      <c r="O104" s="107">
        <f t="shared" si="1"/>
        <v>1</v>
      </c>
    </row>
    <row r="105" spans="1:15" s="99" customFormat="1" x14ac:dyDescent="0.25">
      <c r="A105" s="108">
        <v>62</v>
      </c>
      <c r="B105" s="109">
        <v>8</v>
      </c>
      <c r="C105" s="128">
        <v>-1</v>
      </c>
      <c r="E105" s="111" t="s">
        <v>226</v>
      </c>
      <c r="F105" s="115">
        <v>-0.87372286941495769</v>
      </c>
      <c r="G105" s="113" t="s">
        <v>230</v>
      </c>
      <c r="H105" s="114">
        <v>-0.12627713058504231</v>
      </c>
      <c r="K105" s="104">
        <v>103</v>
      </c>
      <c r="L105" s="105">
        <v>-1</v>
      </c>
      <c r="M105" s="105">
        <v>-0.87372286941495769</v>
      </c>
      <c r="N105" s="106">
        <v>-0.12627713058504231</v>
      </c>
      <c r="O105" s="107">
        <f t="shared" si="1"/>
        <v>1</v>
      </c>
    </row>
    <row r="106" spans="1:15" s="99" customFormat="1" x14ac:dyDescent="0.25">
      <c r="A106" s="108">
        <v>62</v>
      </c>
      <c r="B106" s="109">
        <v>10</v>
      </c>
      <c r="C106" s="128">
        <v>-1</v>
      </c>
      <c r="E106" s="111" t="s">
        <v>227</v>
      </c>
      <c r="F106" s="112"/>
      <c r="G106" s="113"/>
      <c r="H106" s="114"/>
      <c r="K106" s="104">
        <v>104</v>
      </c>
      <c r="L106" s="105">
        <v>-1</v>
      </c>
      <c r="M106" s="105">
        <v>-1.0053737968490153</v>
      </c>
      <c r="N106" s="106">
        <v>5.3737968490152888E-3</v>
      </c>
      <c r="O106" s="107">
        <f t="shared" si="1"/>
        <v>1</v>
      </c>
    </row>
    <row r="107" spans="1:15" s="99" customFormat="1" x14ac:dyDescent="0.25">
      <c r="A107" s="108">
        <v>62</v>
      </c>
      <c r="B107" s="109">
        <v>0</v>
      </c>
      <c r="C107" s="128">
        <v>4.7286960245111951</v>
      </c>
      <c r="E107" s="111" t="s">
        <v>227</v>
      </c>
      <c r="F107" s="112"/>
      <c r="G107" s="113"/>
      <c r="H107" s="114"/>
      <c r="K107" s="104">
        <v>105</v>
      </c>
      <c r="L107" s="105">
        <v>4.7286960245111951</v>
      </c>
      <c r="M107" s="105">
        <v>4.3710923173110103</v>
      </c>
      <c r="N107" s="106">
        <v>0.35760370720018475</v>
      </c>
      <c r="O107" s="107">
        <f t="shared" si="1"/>
        <v>1</v>
      </c>
    </row>
    <row r="108" spans="1:15" s="99" customFormat="1" x14ac:dyDescent="0.25">
      <c r="A108" s="108">
        <v>62</v>
      </c>
      <c r="B108" s="109">
        <v>1</v>
      </c>
      <c r="C108" s="128">
        <v>4.4972528447282896</v>
      </c>
      <c r="E108" s="111" t="s">
        <v>227</v>
      </c>
      <c r="F108" s="112"/>
      <c r="G108" s="113"/>
      <c r="H108" s="114"/>
      <c r="K108" s="104">
        <v>106</v>
      </c>
      <c r="L108" s="105">
        <v>4.4972528447282896</v>
      </c>
      <c r="M108" s="105">
        <v>4.3710923173109544</v>
      </c>
      <c r="N108" s="106">
        <v>0.12616052741733519</v>
      </c>
      <c r="O108" s="107">
        <f t="shared" si="1"/>
        <v>1</v>
      </c>
    </row>
    <row r="109" spans="1:15" s="99" customFormat="1" x14ac:dyDescent="0.25">
      <c r="A109" s="108">
        <v>62</v>
      </c>
      <c r="B109" s="109">
        <v>2</v>
      </c>
      <c r="C109" s="128">
        <v>4.1358967190206695</v>
      </c>
      <c r="E109" s="111" t="s">
        <v>227</v>
      </c>
      <c r="F109" s="112"/>
      <c r="G109" s="113"/>
      <c r="H109" s="114"/>
      <c r="K109" s="104">
        <v>107</v>
      </c>
      <c r="L109" s="105">
        <v>4.1358967190206695</v>
      </c>
      <c r="M109" s="105">
        <v>4.3710923170692908</v>
      </c>
      <c r="N109" s="106">
        <v>-0.23519559804862133</v>
      </c>
      <c r="O109" s="107">
        <f t="shared" si="1"/>
        <v>1</v>
      </c>
    </row>
    <row r="110" spans="1:15" s="99" customFormat="1" x14ac:dyDescent="0.25">
      <c r="A110" s="108">
        <v>62</v>
      </c>
      <c r="B110" s="109">
        <v>3</v>
      </c>
      <c r="C110" s="128">
        <v>4.1076722791016778</v>
      </c>
      <c r="E110" s="111" t="s">
        <v>226</v>
      </c>
      <c r="F110" s="115">
        <v>4.352664933929125</v>
      </c>
      <c r="G110" s="113" t="s">
        <v>230</v>
      </c>
      <c r="H110" s="114">
        <v>-0.24499265482744725</v>
      </c>
      <c r="K110" s="104">
        <v>108</v>
      </c>
      <c r="L110" s="105">
        <v>4.1076722791016778</v>
      </c>
      <c r="M110" s="105">
        <v>4.352664933929125</v>
      </c>
      <c r="N110" s="106">
        <v>-0.24499265482744725</v>
      </c>
      <c r="O110" s="107">
        <f t="shared" si="1"/>
        <v>1</v>
      </c>
    </row>
    <row r="111" spans="1:15" s="99" customFormat="1" x14ac:dyDescent="0.25">
      <c r="A111" s="108">
        <v>62</v>
      </c>
      <c r="B111" s="109">
        <v>4</v>
      </c>
      <c r="C111" s="128">
        <v>2.8858235294853212</v>
      </c>
      <c r="E111" s="111" t="s">
        <v>227</v>
      </c>
      <c r="F111" s="112"/>
      <c r="G111" s="113"/>
      <c r="H111" s="114"/>
      <c r="K111" s="104">
        <v>109</v>
      </c>
      <c r="L111" s="105">
        <v>2.8858235294853212</v>
      </c>
      <c r="M111" s="105">
        <v>3.1231350897212948</v>
      </c>
      <c r="N111" s="106">
        <v>-0.23731156023597366</v>
      </c>
      <c r="O111" s="107">
        <f t="shared" si="1"/>
        <v>1</v>
      </c>
    </row>
    <row r="112" spans="1:15" s="99" customFormat="1" x14ac:dyDescent="0.25">
      <c r="A112" s="108">
        <v>62</v>
      </c>
      <c r="B112" s="109">
        <v>5</v>
      </c>
      <c r="C112" s="128">
        <v>2.6963159321153669</v>
      </c>
      <c r="E112" s="111" t="s">
        <v>227</v>
      </c>
      <c r="F112" s="112"/>
      <c r="G112" s="113"/>
      <c r="H112" s="114"/>
      <c r="K112" s="104">
        <v>110</v>
      </c>
      <c r="L112" s="105">
        <v>2.6963159321153669</v>
      </c>
      <c r="M112" s="105">
        <v>1.8222658431663099</v>
      </c>
      <c r="N112" s="106">
        <v>0.874050088949057</v>
      </c>
      <c r="O112" s="107">
        <f t="shared" si="1"/>
        <v>0</v>
      </c>
    </row>
    <row r="113" spans="1:15" s="99" customFormat="1" x14ac:dyDescent="0.25">
      <c r="A113" s="108">
        <v>62</v>
      </c>
      <c r="B113" s="109">
        <v>6</v>
      </c>
      <c r="C113" s="128">
        <v>-1</v>
      </c>
      <c r="E113" s="111" t="s">
        <v>227</v>
      </c>
      <c r="F113" s="112"/>
      <c r="G113" s="113"/>
      <c r="H113" s="114"/>
      <c r="K113" s="104">
        <v>111</v>
      </c>
      <c r="L113" s="105">
        <v>-1</v>
      </c>
      <c r="M113" s="105">
        <v>0.48170562337512957</v>
      </c>
      <c r="N113" s="106">
        <v>-1.4817056233751296</v>
      </c>
      <c r="O113" s="107">
        <f t="shared" si="1"/>
        <v>0</v>
      </c>
    </row>
    <row r="114" spans="1:15" s="99" customFormat="1" x14ac:dyDescent="0.25">
      <c r="A114" s="108">
        <v>62</v>
      </c>
      <c r="B114" s="109">
        <v>10</v>
      </c>
      <c r="C114" s="128">
        <v>-1</v>
      </c>
      <c r="E114" s="111" t="s">
        <v>226</v>
      </c>
      <c r="F114" s="115">
        <v>-1.0053737968490153</v>
      </c>
      <c r="G114" s="113" t="s">
        <v>230</v>
      </c>
      <c r="H114" s="114">
        <v>5.3737968490152888E-3</v>
      </c>
      <c r="K114" s="104">
        <v>112</v>
      </c>
      <c r="L114" s="105">
        <v>-1</v>
      </c>
      <c r="M114" s="105">
        <v>-1.0053737968490153</v>
      </c>
      <c r="N114" s="106">
        <v>5.3737968490152888E-3</v>
      </c>
      <c r="O114" s="107">
        <f t="shared" si="1"/>
        <v>1</v>
      </c>
    </row>
    <row r="115" spans="1:15" s="99" customFormat="1" x14ac:dyDescent="0.25">
      <c r="A115" s="108">
        <v>62</v>
      </c>
      <c r="B115" s="109">
        <v>0</v>
      </c>
      <c r="C115" s="128">
        <v>4.4264159976022963</v>
      </c>
      <c r="E115" s="111" t="s">
        <v>227</v>
      </c>
      <c r="F115" s="112"/>
      <c r="G115" s="113"/>
      <c r="H115" s="114"/>
      <c r="K115" s="104">
        <v>113</v>
      </c>
      <c r="L115" s="105">
        <v>4.4264159976022963</v>
      </c>
      <c r="M115" s="105">
        <v>4.3710923173110103</v>
      </c>
      <c r="N115" s="106">
        <v>5.5323680291285982E-2</v>
      </c>
      <c r="O115" s="107">
        <f t="shared" si="1"/>
        <v>1</v>
      </c>
    </row>
    <row r="116" spans="1:15" s="99" customFormat="1" x14ac:dyDescent="0.25">
      <c r="A116" s="108">
        <v>62</v>
      </c>
      <c r="B116" s="109">
        <v>1</v>
      </c>
      <c r="C116" s="128">
        <v>4.6717415338463653</v>
      </c>
      <c r="E116" s="111" t="s">
        <v>226</v>
      </c>
      <c r="F116" s="115">
        <v>4.3710923173109544</v>
      </c>
      <c r="G116" s="113" t="s">
        <v>230</v>
      </c>
      <c r="H116" s="114">
        <v>0.30064921653541088</v>
      </c>
      <c r="K116" s="104">
        <v>114</v>
      </c>
      <c r="L116" s="105">
        <v>4.6717415338463653</v>
      </c>
      <c r="M116" s="105">
        <v>4.3710923173109544</v>
      </c>
      <c r="N116" s="106">
        <v>0.30064921653541088</v>
      </c>
      <c r="O116" s="107">
        <f t="shared" si="1"/>
        <v>1</v>
      </c>
    </row>
    <row r="117" spans="1:15" s="99" customFormat="1" x14ac:dyDescent="0.25">
      <c r="A117" s="108">
        <v>62</v>
      </c>
      <c r="B117" s="109">
        <v>2</v>
      </c>
      <c r="C117" s="128">
        <v>4.4972528447282896</v>
      </c>
      <c r="E117" s="111" t="s">
        <v>227</v>
      </c>
      <c r="F117" s="112"/>
      <c r="G117" s="113"/>
      <c r="H117" s="114"/>
      <c r="K117" s="104">
        <v>115</v>
      </c>
      <c r="L117" s="105">
        <v>4.4972528447282896</v>
      </c>
      <c r="M117" s="105">
        <v>4.3710923170692908</v>
      </c>
      <c r="N117" s="106">
        <v>0.12616052765899877</v>
      </c>
      <c r="O117" s="107">
        <f t="shared" si="1"/>
        <v>1</v>
      </c>
    </row>
    <row r="118" spans="1:15" s="99" customFormat="1" x14ac:dyDescent="0.25">
      <c r="A118" s="108">
        <v>62</v>
      </c>
      <c r="B118" s="109">
        <v>3</v>
      </c>
      <c r="C118" s="128">
        <v>4.1076722791016778</v>
      </c>
      <c r="E118" s="111" t="s">
        <v>227</v>
      </c>
      <c r="F118" s="112"/>
      <c r="G118" s="113"/>
      <c r="H118" s="114"/>
      <c r="K118" s="104">
        <v>116</v>
      </c>
      <c r="L118" s="105">
        <v>4.1076722791016778</v>
      </c>
      <c r="M118" s="105">
        <v>4.352664933929125</v>
      </c>
      <c r="N118" s="106">
        <v>-0.24499265482744725</v>
      </c>
      <c r="O118" s="107">
        <f t="shared" si="1"/>
        <v>1</v>
      </c>
    </row>
    <row r="119" spans="1:15" s="99" customFormat="1" x14ac:dyDescent="0.25">
      <c r="A119" s="108">
        <v>62</v>
      </c>
      <c r="B119" s="109">
        <v>4</v>
      </c>
      <c r="C119" s="128">
        <v>3.7948631281271186</v>
      </c>
      <c r="E119" s="111" t="s">
        <v>227</v>
      </c>
      <c r="F119" s="112"/>
      <c r="G119" s="113"/>
      <c r="H119" s="114"/>
      <c r="K119" s="104">
        <v>117</v>
      </c>
      <c r="L119" s="105">
        <v>3.7948631281271186</v>
      </c>
      <c r="M119" s="105">
        <v>3.1231350897212948</v>
      </c>
      <c r="N119" s="106">
        <v>0.67172803840582374</v>
      </c>
      <c r="O119" s="107">
        <f t="shared" si="1"/>
        <v>0</v>
      </c>
    </row>
    <row r="120" spans="1:15" s="99" customFormat="1" x14ac:dyDescent="0.25">
      <c r="A120" s="108">
        <v>62</v>
      </c>
      <c r="B120" s="109">
        <v>6</v>
      </c>
      <c r="C120" s="128">
        <v>0.79313286207236522</v>
      </c>
      <c r="E120" s="111" t="s">
        <v>227</v>
      </c>
      <c r="F120" s="112"/>
      <c r="G120" s="113"/>
      <c r="H120" s="114"/>
      <c r="K120" s="104">
        <v>118</v>
      </c>
      <c r="L120" s="105">
        <v>0.79313286207236522</v>
      </c>
      <c r="M120" s="105">
        <v>0.48170562337512957</v>
      </c>
      <c r="N120" s="106">
        <v>0.31142723869723565</v>
      </c>
      <c r="O120" s="107">
        <f t="shared" si="1"/>
        <v>1</v>
      </c>
    </row>
    <row r="121" spans="1:15" s="99" customFormat="1" x14ac:dyDescent="0.25">
      <c r="A121" s="108">
        <v>62</v>
      </c>
      <c r="B121" s="109">
        <v>8</v>
      </c>
      <c r="C121" s="128">
        <v>-1</v>
      </c>
      <c r="E121" s="111" t="s">
        <v>227</v>
      </c>
      <c r="F121" s="112"/>
      <c r="G121" s="113"/>
      <c r="H121" s="114"/>
      <c r="K121" s="104">
        <v>119</v>
      </c>
      <c r="L121" s="105">
        <v>-1</v>
      </c>
      <c r="M121" s="105">
        <v>-0.87372286941495769</v>
      </c>
      <c r="N121" s="106">
        <v>-0.12627713058504231</v>
      </c>
      <c r="O121" s="107">
        <f t="shared" si="1"/>
        <v>1</v>
      </c>
    </row>
    <row r="122" spans="1:15" s="99" customFormat="1" x14ac:dyDescent="0.25">
      <c r="A122" s="108">
        <v>62</v>
      </c>
      <c r="B122" s="109">
        <v>10</v>
      </c>
      <c r="C122" s="128">
        <v>-1</v>
      </c>
      <c r="E122" s="111" t="s">
        <v>227</v>
      </c>
      <c r="F122" s="112"/>
      <c r="G122" s="113"/>
      <c r="H122" s="114"/>
      <c r="K122" s="104">
        <v>120</v>
      </c>
      <c r="L122" s="105">
        <v>-1</v>
      </c>
      <c r="M122" s="105">
        <v>-1.0053737968490153</v>
      </c>
      <c r="N122" s="106">
        <v>5.3737968490152888E-3</v>
      </c>
      <c r="O122" s="107">
        <f t="shared" si="1"/>
        <v>1</v>
      </c>
    </row>
    <row r="123" spans="1:15" s="99" customFormat="1" x14ac:dyDescent="0.25">
      <c r="A123" s="108">
        <v>62</v>
      </c>
      <c r="B123" s="109">
        <v>0</v>
      </c>
      <c r="C123" s="128">
        <v>4.4205268979330352</v>
      </c>
      <c r="E123" s="111" t="s">
        <v>227</v>
      </c>
      <c r="F123" s="112"/>
      <c r="G123" s="113"/>
      <c r="H123" s="114"/>
      <c r="K123" s="104">
        <v>121</v>
      </c>
      <c r="L123" s="105">
        <v>4.4205268979330352</v>
      </c>
      <c r="M123" s="105">
        <v>4.3710923173110103</v>
      </c>
      <c r="N123" s="106">
        <v>4.9434580622024882E-2</v>
      </c>
      <c r="O123" s="107">
        <f t="shared" si="1"/>
        <v>1</v>
      </c>
    </row>
    <row r="124" spans="1:15" s="99" customFormat="1" x14ac:dyDescent="0.25">
      <c r="A124" s="108">
        <v>62</v>
      </c>
      <c r="B124" s="109">
        <v>1</v>
      </c>
      <c r="C124" s="128">
        <v>4.1076722791016778</v>
      </c>
      <c r="E124" s="111" t="s">
        <v>227</v>
      </c>
      <c r="F124" s="112"/>
      <c r="G124" s="113"/>
      <c r="H124" s="114"/>
      <c r="K124" s="104">
        <v>122</v>
      </c>
      <c r="L124" s="105">
        <v>4.1076722791016778</v>
      </c>
      <c r="M124" s="105">
        <v>4.3710923173109544</v>
      </c>
      <c r="N124" s="106">
        <v>-0.26342003820927662</v>
      </c>
      <c r="O124" s="107">
        <f t="shared" si="1"/>
        <v>1</v>
      </c>
    </row>
    <row r="125" spans="1:15" s="99" customFormat="1" x14ac:dyDescent="0.25">
      <c r="A125" s="108">
        <v>62</v>
      </c>
      <c r="B125" s="109">
        <v>2</v>
      </c>
      <c r="C125" s="128">
        <v>4.6451008077937868</v>
      </c>
      <c r="E125" s="111" t="s">
        <v>227</v>
      </c>
      <c r="F125" s="112"/>
      <c r="G125" s="113"/>
      <c r="H125" s="114"/>
      <c r="K125" s="104">
        <v>123</v>
      </c>
      <c r="L125" s="105">
        <v>4.6451008077937868</v>
      </c>
      <c r="M125" s="105">
        <v>4.3710923170692908</v>
      </c>
      <c r="N125" s="106">
        <v>0.27400849072449596</v>
      </c>
      <c r="O125" s="107">
        <f t="shared" si="1"/>
        <v>1</v>
      </c>
    </row>
    <row r="126" spans="1:15" s="99" customFormat="1" x14ac:dyDescent="0.25">
      <c r="A126" s="108">
        <v>62</v>
      </c>
      <c r="B126" s="109">
        <v>3</v>
      </c>
      <c r="C126" s="128">
        <v>3.9070762143792019</v>
      </c>
      <c r="E126" s="111" t="s">
        <v>227</v>
      </c>
      <c r="F126" s="112"/>
      <c r="G126" s="113"/>
      <c r="H126" s="114"/>
      <c r="K126" s="104">
        <v>124</v>
      </c>
      <c r="L126" s="105">
        <v>3.9070762143792019</v>
      </c>
      <c r="M126" s="105">
        <v>4.352664933929125</v>
      </c>
      <c r="N126" s="106">
        <v>-0.44558871954992307</v>
      </c>
      <c r="O126" s="107">
        <f t="shared" si="1"/>
        <v>1</v>
      </c>
    </row>
    <row r="127" spans="1:15" s="99" customFormat="1" x14ac:dyDescent="0.25">
      <c r="A127" s="108">
        <v>62</v>
      </c>
      <c r="B127" s="109">
        <v>4</v>
      </c>
      <c r="C127" s="128">
        <v>2.6382309020866219</v>
      </c>
      <c r="E127" s="111" t="s">
        <v>227</v>
      </c>
      <c r="F127" s="112"/>
      <c r="G127" s="113"/>
      <c r="H127" s="114"/>
      <c r="K127" s="104">
        <v>125</v>
      </c>
      <c r="L127" s="105">
        <v>2.6382309020866219</v>
      </c>
      <c r="M127" s="105">
        <v>3.1231350897212948</v>
      </c>
      <c r="N127" s="106">
        <v>-0.48490418763467291</v>
      </c>
      <c r="O127" s="107">
        <f t="shared" si="1"/>
        <v>1</v>
      </c>
    </row>
    <row r="128" spans="1:15" s="99" customFormat="1" x14ac:dyDescent="0.25">
      <c r="A128" s="108">
        <v>62</v>
      </c>
      <c r="B128" s="109">
        <v>6</v>
      </c>
      <c r="C128" s="128">
        <v>0.79313286207236522</v>
      </c>
      <c r="E128" s="111" t="s">
        <v>227</v>
      </c>
      <c r="F128" s="112"/>
      <c r="G128" s="113"/>
      <c r="H128" s="114"/>
      <c r="K128" s="104">
        <v>126</v>
      </c>
      <c r="L128" s="105">
        <v>0.79313286207236522</v>
      </c>
      <c r="M128" s="105">
        <v>0.48170562337512957</v>
      </c>
      <c r="N128" s="106">
        <v>0.31142723869723565</v>
      </c>
      <c r="O128" s="107">
        <f t="shared" si="1"/>
        <v>1</v>
      </c>
    </row>
    <row r="129" spans="1:15" s="99" customFormat="1" x14ac:dyDescent="0.25">
      <c r="A129" s="108">
        <v>62</v>
      </c>
      <c r="B129" s="109">
        <v>8</v>
      </c>
      <c r="C129" s="128">
        <v>-1</v>
      </c>
      <c r="E129" s="111" t="s">
        <v>227</v>
      </c>
      <c r="F129" s="112"/>
      <c r="G129" s="113"/>
      <c r="H129" s="114"/>
      <c r="K129" s="104">
        <v>127</v>
      </c>
      <c r="L129" s="105">
        <v>-1</v>
      </c>
      <c r="M129" s="105">
        <v>-0.87372286941495769</v>
      </c>
      <c r="N129" s="106">
        <v>-0.12627713058504231</v>
      </c>
      <c r="O129" s="107">
        <f t="shared" si="1"/>
        <v>1</v>
      </c>
    </row>
    <row r="130" spans="1:15" s="99" customFormat="1" x14ac:dyDescent="0.25">
      <c r="A130" s="108">
        <v>62</v>
      </c>
      <c r="B130" s="109">
        <v>10</v>
      </c>
      <c r="C130" s="128">
        <v>-1</v>
      </c>
      <c r="E130" s="111" t="s">
        <v>227</v>
      </c>
      <c r="F130" s="112"/>
      <c r="G130" s="113"/>
      <c r="H130" s="114"/>
      <c r="K130" s="104">
        <v>128</v>
      </c>
      <c r="L130" s="105">
        <v>-1</v>
      </c>
      <c r="M130" s="105">
        <v>-1.0053737968490153</v>
      </c>
      <c r="N130" s="106">
        <v>5.3737968490152888E-3</v>
      </c>
      <c r="O130" s="107">
        <f t="shared" si="1"/>
        <v>1</v>
      </c>
    </row>
    <row r="131" spans="1:15" s="99" customFormat="1" x14ac:dyDescent="0.25">
      <c r="A131" s="108">
        <v>66</v>
      </c>
      <c r="B131" s="109">
        <v>0</v>
      </c>
      <c r="C131" s="110">
        <v>4.4972528447282896</v>
      </c>
      <c r="E131" s="111" t="s">
        <v>227</v>
      </c>
      <c r="F131" s="112"/>
      <c r="G131" s="113"/>
      <c r="H131" s="114"/>
      <c r="K131" s="104">
        <v>129</v>
      </c>
      <c r="L131" s="105">
        <v>4.4972528447282896</v>
      </c>
      <c r="M131" s="105">
        <v>4.3710923173106959</v>
      </c>
      <c r="N131" s="106">
        <v>0.12616052741759365</v>
      </c>
      <c r="O131" s="107">
        <f t="shared" ref="O131:O194" si="2">IF(N131&lt;-1,0,IF(N131&gt;0.5,0,1))</f>
        <v>1</v>
      </c>
    </row>
    <row r="132" spans="1:15" s="99" customFormat="1" x14ac:dyDescent="0.25">
      <c r="A132" s="108">
        <v>66</v>
      </c>
      <c r="B132" s="109">
        <v>0.5</v>
      </c>
      <c r="C132" s="110">
        <v>4.3917731411351753</v>
      </c>
      <c r="E132" s="111" t="s">
        <v>227</v>
      </c>
      <c r="F132" s="112"/>
      <c r="G132" s="113"/>
      <c r="H132" s="114"/>
      <c r="K132" s="104">
        <v>130</v>
      </c>
      <c r="L132" s="105">
        <v>4.3917731411351753</v>
      </c>
      <c r="M132" s="105">
        <v>4.3710923173104002</v>
      </c>
      <c r="N132" s="106">
        <v>2.0680823824775096E-2</v>
      </c>
      <c r="O132" s="107">
        <f t="shared" si="2"/>
        <v>1</v>
      </c>
    </row>
    <row r="133" spans="1:15" s="99" customFormat="1" x14ac:dyDescent="0.25">
      <c r="A133" s="108">
        <v>66</v>
      </c>
      <c r="B133" s="109">
        <v>1</v>
      </c>
      <c r="C133" s="110">
        <v>4.5678644001908557</v>
      </c>
      <c r="E133" s="111" t="s">
        <v>226</v>
      </c>
      <c r="F133" s="115">
        <v>4.3710923173090119</v>
      </c>
      <c r="G133" s="113" t="s">
        <v>230</v>
      </c>
      <c r="H133" s="114">
        <v>0.19677208288184378</v>
      </c>
      <c r="K133" s="104">
        <v>131</v>
      </c>
      <c r="L133" s="105">
        <v>4.5678644001908557</v>
      </c>
      <c r="M133" s="105">
        <v>4.3710923173090119</v>
      </c>
      <c r="N133" s="106">
        <v>0.19677208288184378</v>
      </c>
      <c r="O133" s="107">
        <f t="shared" si="2"/>
        <v>1</v>
      </c>
    </row>
    <row r="134" spans="1:15" s="99" customFormat="1" x14ac:dyDescent="0.25">
      <c r="A134" s="108">
        <v>66</v>
      </c>
      <c r="B134" s="109">
        <v>2</v>
      </c>
      <c r="C134" s="110">
        <v>4.4972528447282896</v>
      </c>
      <c r="E134" s="111" t="s">
        <v>226</v>
      </c>
      <c r="F134" s="115">
        <v>4.3710922632201097</v>
      </c>
      <c r="G134" s="113" t="s">
        <v>230</v>
      </c>
      <c r="H134" s="114">
        <v>0.12616058150817988</v>
      </c>
      <c r="K134" s="104">
        <v>132</v>
      </c>
      <c r="L134" s="105">
        <v>4.4972528447282896</v>
      </c>
      <c r="M134" s="105">
        <v>4.3710922632201097</v>
      </c>
      <c r="N134" s="106">
        <v>0.12616058150817988</v>
      </c>
      <c r="O134" s="107">
        <f t="shared" si="2"/>
        <v>1</v>
      </c>
    </row>
    <row r="135" spans="1:15" s="99" customFormat="1" x14ac:dyDescent="0.25">
      <c r="A135" s="108">
        <v>66</v>
      </c>
      <c r="B135" s="109">
        <v>4</v>
      </c>
      <c r="C135" s="110">
        <v>-1</v>
      </c>
      <c r="E135" s="111" t="s">
        <v>226</v>
      </c>
      <c r="F135" s="115">
        <v>-0.90917977721532894</v>
      </c>
      <c r="G135" s="113" t="s">
        <v>230</v>
      </c>
      <c r="H135" s="114">
        <v>-9.0820222784671056E-2</v>
      </c>
      <c r="K135" s="104">
        <v>133</v>
      </c>
      <c r="L135" s="105">
        <v>-1</v>
      </c>
      <c r="M135" s="105">
        <v>-0.90917977721532894</v>
      </c>
      <c r="N135" s="106">
        <v>-9.0820222784671056E-2</v>
      </c>
      <c r="O135" s="107">
        <f t="shared" si="2"/>
        <v>1</v>
      </c>
    </row>
    <row r="136" spans="1:15" s="99" customFormat="1" x14ac:dyDescent="0.25">
      <c r="A136" s="108">
        <v>66</v>
      </c>
      <c r="B136" s="109">
        <v>6</v>
      </c>
      <c r="C136" s="110">
        <v>-1</v>
      </c>
      <c r="E136" s="111" t="s">
        <v>226</v>
      </c>
      <c r="F136" s="115">
        <v>-1.0080797977242217</v>
      </c>
      <c r="G136" s="113" t="s">
        <v>230</v>
      </c>
      <c r="H136" s="114">
        <v>8.0797977242217378E-3</v>
      </c>
      <c r="K136" s="104">
        <v>134</v>
      </c>
      <c r="L136" s="105">
        <v>-1</v>
      </c>
      <c r="M136" s="105">
        <v>-1.0080797977242217</v>
      </c>
      <c r="N136" s="106">
        <v>8.0797977242217378E-3</v>
      </c>
      <c r="O136" s="107">
        <f t="shared" si="2"/>
        <v>1</v>
      </c>
    </row>
    <row r="137" spans="1:15" s="99" customFormat="1" x14ac:dyDescent="0.25">
      <c r="A137" s="108">
        <v>66</v>
      </c>
      <c r="B137" s="109">
        <v>8</v>
      </c>
      <c r="C137" s="110">
        <v>-1</v>
      </c>
      <c r="E137" s="111" t="s">
        <v>227</v>
      </c>
      <c r="F137" s="112"/>
      <c r="G137" s="113"/>
      <c r="H137" s="114"/>
      <c r="K137" s="104">
        <v>135</v>
      </c>
      <c r="L137" s="105">
        <v>-1</v>
      </c>
      <c r="M137" s="105">
        <v>-1.0118398474449584</v>
      </c>
      <c r="N137" s="106">
        <v>1.1839847444958362E-2</v>
      </c>
      <c r="O137" s="107">
        <f t="shared" si="2"/>
        <v>1</v>
      </c>
    </row>
    <row r="138" spans="1:15" s="99" customFormat="1" x14ac:dyDescent="0.25">
      <c r="A138" s="108">
        <v>66</v>
      </c>
      <c r="B138" s="109">
        <v>10</v>
      </c>
      <c r="C138" s="110">
        <v>-1</v>
      </c>
      <c r="E138" s="111" t="s">
        <v>227</v>
      </c>
      <c r="F138" s="112"/>
      <c r="G138" s="113"/>
      <c r="H138" s="114"/>
      <c r="K138" s="104">
        <v>136</v>
      </c>
      <c r="L138" s="105">
        <v>-1</v>
      </c>
      <c r="M138" s="105">
        <v>-1.0120622089822091</v>
      </c>
      <c r="N138" s="106">
        <v>1.2062208982209111E-2</v>
      </c>
      <c r="O138" s="107">
        <f t="shared" si="2"/>
        <v>1</v>
      </c>
    </row>
    <row r="139" spans="1:15" s="99" customFormat="1" x14ac:dyDescent="0.25">
      <c r="A139" s="108">
        <v>66</v>
      </c>
      <c r="B139" s="109">
        <v>0</v>
      </c>
      <c r="C139" s="110">
        <v>4.1076722791016778</v>
      </c>
      <c r="E139" s="111" t="s">
        <v>227</v>
      </c>
      <c r="F139" s="112"/>
      <c r="G139" s="113"/>
      <c r="H139" s="114"/>
      <c r="K139" s="104">
        <v>137</v>
      </c>
      <c r="L139" s="105">
        <v>4.1076722791016778</v>
      </c>
      <c r="M139" s="105">
        <v>4.3710923173106959</v>
      </c>
      <c r="N139" s="106">
        <v>-0.26342003820901816</v>
      </c>
      <c r="O139" s="107">
        <f t="shared" si="2"/>
        <v>1</v>
      </c>
    </row>
    <row r="140" spans="1:15" s="99" customFormat="1" x14ac:dyDescent="0.25">
      <c r="A140" s="108">
        <v>66</v>
      </c>
      <c r="B140" s="109">
        <v>1</v>
      </c>
      <c r="C140" s="110">
        <v>4.5246182877620722</v>
      </c>
      <c r="E140" s="111" t="s">
        <v>226</v>
      </c>
      <c r="F140" s="115">
        <v>4.3710923173090119</v>
      </c>
      <c r="G140" s="113" t="s">
        <v>230</v>
      </c>
      <c r="H140" s="114">
        <v>0.15352597045306027</v>
      </c>
      <c r="K140" s="104">
        <v>138</v>
      </c>
      <c r="L140" s="105">
        <v>4.5246182877620722</v>
      </c>
      <c r="M140" s="105">
        <v>4.3710923173090119</v>
      </c>
      <c r="N140" s="106">
        <v>0.15352597045306027</v>
      </c>
      <c r="O140" s="107">
        <f t="shared" si="2"/>
        <v>1</v>
      </c>
    </row>
    <row r="141" spans="1:15" s="99" customFormat="1" x14ac:dyDescent="0.25">
      <c r="A141" s="108">
        <v>66</v>
      </c>
      <c r="B141" s="109">
        <v>2</v>
      </c>
      <c r="C141" s="110">
        <v>4.1076722791016778</v>
      </c>
      <c r="E141" s="111" t="s">
        <v>227</v>
      </c>
      <c r="F141" s="112"/>
      <c r="G141" s="113"/>
      <c r="H141" s="114"/>
      <c r="K141" s="104">
        <v>139</v>
      </c>
      <c r="L141" s="105">
        <v>4.1076722791016778</v>
      </c>
      <c r="M141" s="105">
        <v>4.3710922632201097</v>
      </c>
      <c r="N141" s="106">
        <v>-0.26341998411843193</v>
      </c>
      <c r="O141" s="107">
        <f t="shared" si="2"/>
        <v>1</v>
      </c>
    </row>
    <row r="142" spans="1:15" s="99" customFormat="1" x14ac:dyDescent="0.25">
      <c r="A142" s="108">
        <v>66</v>
      </c>
      <c r="B142" s="109">
        <v>3</v>
      </c>
      <c r="C142" s="110">
        <v>2.2784468899677059</v>
      </c>
      <c r="E142" s="111" t="s">
        <v>227</v>
      </c>
      <c r="F142" s="112"/>
      <c r="G142" s="113"/>
      <c r="H142" s="114"/>
      <c r="K142" s="104">
        <v>140</v>
      </c>
      <c r="L142" s="105">
        <v>2.2784468899677059</v>
      </c>
      <c r="M142" s="105">
        <v>2.2551576738049626</v>
      </c>
      <c r="N142" s="106">
        <v>2.3289216162743376E-2</v>
      </c>
      <c r="O142" s="107">
        <f t="shared" si="2"/>
        <v>1</v>
      </c>
    </row>
    <row r="143" spans="1:15" s="99" customFormat="1" x14ac:dyDescent="0.25">
      <c r="A143" s="108">
        <v>66</v>
      </c>
      <c r="B143" s="109">
        <v>4</v>
      </c>
      <c r="C143" s="110">
        <v>-1</v>
      </c>
      <c r="E143" s="111" t="s">
        <v>227</v>
      </c>
      <c r="F143" s="112"/>
      <c r="G143" s="113"/>
      <c r="H143" s="114"/>
      <c r="K143" s="104">
        <v>141</v>
      </c>
      <c r="L143" s="105">
        <v>-1</v>
      </c>
      <c r="M143" s="105">
        <v>-0.90917977721532894</v>
      </c>
      <c r="N143" s="106">
        <v>-9.0820222784671056E-2</v>
      </c>
      <c r="O143" s="107">
        <f t="shared" si="2"/>
        <v>1</v>
      </c>
    </row>
    <row r="144" spans="1:15" s="99" customFormat="1" x14ac:dyDescent="0.25">
      <c r="A144" s="108">
        <v>66</v>
      </c>
      <c r="B144" s="109">
        <v>5</v>
      </c>
      <c r="C144" s="110">
        <v>-1</v>
      </c>
      <c r="E144" s="111" t="s">
        <v>227</v>
      </c>
      <c r="F144" s="112"/>
      <c r="G144" s="113"/>
      <c r="H144" s="114"/>
      <c r="K144" s="104">
        <v>142</v>
      </c>
      <c r="L144" s="105">
        <v>-1</v>
      </c>
      <c r="M144" s="105">
        <v>-0.9935943893160939</v>
      </c>
      <c r="N144" s="106">
        <v>-6.4056106839061044E-3</v>
      </c>
      <c r="O144" s="107">
        <f t="shared" si="2"/>
        <v>1</v>
      </c>
    </row>
    <row r="145" spans="1:15" s="99" customFormat="1" x14ac:dyDescent="0.25">
      <c r="A145" s="108">
        <v>66</v>
      </c>
      <c r="B145" s="109">
        <v>6</v>
      </c>
      <c r="C145" s="110">
        <v>-1</v>
      </c>
      <c r="E145" s="111" t="s">
        <v>227</v>
      </c>
      <c r="F145" s="112"/>
      <c r="G145" s="113"/>
      <c r="H145" s="114"/>
      <c r="K145" s="104">
        <v>143</v>
      </c>
      <c r="L145" s="105">
        <v>-1</v>
      </c>
      <c r="M145" s="105">
        <v>-1.0080797977242217</v>
      </c>
      <c r="N145" s="106">
        <v>8.0797977242217378E-3</v>
      </c>
      <c r="O145" s="107">
        <f t="shared" si="2"/>
        <v>1</v>
      </c>
    </row>
    <row r="146" spans="1:15" s="99" customFormat="1" x14ac:dyDescent="0.25">
      <c r="A146" s="108">
        <v>66</v>
      </c>
      <c r="B146" s="109">
        <v>10</v>
      </c>
      <c r="C146" s="110">
        <v>-1</v>
      </c>
      <c r="E146" s="111" t="s">
        <v>227</v>
      </c>
      <c r="F146" s="112"/>
      <c r="G146" s="113"/>
      <c r="H146" s="114"/>
      <c r="K146" s="104">
        <v>144</v>
      </c>
      <c r="L146" s="105">
        <v>-1</v>
      </c>
      <c r="M146" s="105">
        <v>-1.0120622089822091</v>
      </c>
      <c r="N146" s="106">
        <v>1.2062208982209111E-2</v>
      </c>
      <c r="O146" s="107">
        <f t="shared" si="2"/>
        <v>1</v>
      </c>
    </row>
    <row r="147" spans="1:15" s="99" customFormat="1" x14ac:dyDescent="0.25">
      <c r="A147" s="108">
        <v>66</v>
      </c>
      <c r="B147" s="109">
        <v>0</v>
      </c>
      <c r="C147" s="110">
        <v>4.1076722791016778</v>
      </c>
      <c r="E147" s="111" t="s">
        <v>227</v>
      </c>
      <c r="F147" s="112"/>
      <c r="G147" s="113"/>
      <c r="H147" s="114"/>
      <c r="K147" s="104">
        <v>145</v>
      </c>
      <c r="L147" s="105">
        <v>4.1076722791016778</v>
      </c>
      <c r="M147" s="105">
        <v>4.3710923173106959</v>
      </c>
      <c r="N147" s="106">
        <v>-0.26342003820901816</v>
      </c>
      <c r="O147" s="107">
        <f t="shared" si="2"/>
        <v>1</v>
      </c>
    </row>
    <row r="148" spans="1:15" s="99" customFormat="1" x14ac:dyDescent="0.25">
      <c r="A148" s="108">
        <v>66</v>
      </c>
      <c r="B148" s="109">
        <v>1</v>
      </c>
      <c r="C148" s="110">
        <v>4.686853525149302</v>
      </c>
      <c r="E148" s="111" t="s">
        <v>227</v>
      </c>
      <c r="F148" s="112"/>
      <c r="G148" s="113"/>
      <c r="H148" s="114"/>
      <c r="K148" s="104">
        <v>146</v>
      </c>
      <c r="L148" s="105">
        <v>4.686853525149302</v>
      </c>
      <c r="M148" s="105">
        <v>4.3710923173090119</v>
      </c>
      <c r="N148" s="106">
        <v>0.31576120784029005</v>
      </c>
      <c r="O148" s="107">
        <f t="shared" si="2"/>
        <v>1</v>
      </c>
    </row>
    <row r="149" spans="1:15" s="99" customFormat="1" x14ac:dyDescent="0.25">
      <c r="A149" s="108">
        <v>66</v>
      </c>
      <c r="B149" s="109">
        <v>2</v>
      </c>
      <c r="C149" s="110">
        <v>3.9070762143792019</v>
      </c>
      <c r="E149" s="111" t="s">
        <v>227</v>
      </c>
      <c r="F149" s="112"/>
      <c r="G149" s="113"/>
      <c r="H149" s="114"/>
      <c r="K149" s="104">
        <v>147</v>
      </c>
      <c r="L149" s="105">
        <v>3.9070762143792019</v>
      </c>
      <c r="M149" s="105">
        <v>4.3710922632201097</v>
      </c>
      <c r="N149" s="106">
        <v>-0.46401604884090775</v>
      </c>
      <c r="O149" s="107">
        <f t="shared" si="2"/>
        <v>1</v>
      </c>
    </row>
    <row r="150" spans="1:15" s="99" customFormat="1" x14ac:dyDescent="0.25">
      <c r="A150" s="108">
        <v>66</v>
      </c>
      <c r="B150" s="109">
        <v>3</v>
      </c>
      <c r="C150" s="110">
        <v>1.8951928534003275</v>
      </c>
      <c r="E150" s="111" t="s">
        <v>226</v>
      </c>
      <c r="F150" s="115">
        <v>2.2551576738049626</v>
      </c>
      <c r="G150" s="113" t="s">
        <v>230</v>
      </c>
      <c r="H150" s="114">
        <v>-0.35996482040463507</v>
      </c>
      <c r="K150" s="104">
        <v>148</v>
      </c>
      <c r="L150" s="105">
        <v>1.8951928534003275</v>
      </c>
      <c r="M150" s="105">
        <v>2.2551576738049626</v>
      </c>
      <c r="N150" s="106">
        <v>-0.35996482040463507</v>
      </c>
      <c r="O150" s="107">
        <f t="shared" si="2"/>
        <v>1</v>
      </c>
    </row>
    <row r="151" spans="1:15" s="99" customFormat="1" x14ac:dyDescent="0.25">
      <c r="A151" s="108">
        <v>66</v>
      </c>
      <c r="B151" s="109">
        <v>4</v>
      </c>
      <c r="C151" s="110">
        <v>-1</v>
      </c>
      <c r="E151" s="111" t="s">
        <v>227</v>
      </c>
      <c r="F151" s="112"/>
      <c r="G151" s="113"/>
      <c r="H151" s="114"/>
      <c r="K151" s="104">
        <v>149</v>
      </c>
      <c r="L151" s="105">
        <v>-1</v>
      </c>
      <c r="M151" s="105">
        <v>-0.90917977721532894</v>
      </c>
      <c r="N151" s="106">
        <v>-9.0820222784671056E-2</v>
      </c>
      <c r="O151" s="107">
        <f t="shared" si="2"/>
        <v>1</v>
      </c>
    </row>
    <row r="152" spans="1:15" s="99" customFormat="1" x14ac:dyDescent="0.25">
      <c r="A152" s="108">
        <v>66</v>
      </c>
      <c r="B152" s="109">
        <v>6</v>
      </c>
      <c r="C152" s="110">
        <v>-1</v>
      </c>
      <c r="E152" s="111" t="s">
        <v>226</v>
      </c>
      <c r="F152" s="115">
        <v>-1.0080797977242217</v>
      </c>
      <c r="G152" s="113" t="s">
        <v>230</v>
      </c>
      <c r="H152" s="114">
        <v>8.0797977242217378E-3</v>
      </c>
      <c r="K152" s="104">
        <v>150</v>
      </c>
      <c r="L152" s="105">
        <v>-1</v>
      </c>
      <c r="M152" s="105">
        <v>-1.0080797977242217</v>
      </c>
      <c r="N152" s="106">
        <v>8.0797977242217378E-3</v>
      </c>
      <c r="O152" s="107">
        <f t="shared" si="2"/>
        <v>1</v>
      </c>
    </row>
    <row r="153" spans="1:15" s="99" customFormat="1" x14ac:dyDescent="0.25">
      <c r="A153" s="108">
        <v>66</v>
      </c>
      <c r="B153" s="109">
        <v>8</v>
      </c>
      <c r="C153" s="110">
        <v>-1</v>
      </c>
      <c r="E153" s="111" t="s">
        <v>227</v>
      </c>
      <c r="F153" s="112"/>
      <c r="G153" s="113"/>
      <c r="H153" s="114"/>
      <c r="K153" s="104">
        <v>151</v>
      </c>
      <c r="L153" s="105">
        <v>-1</v>
      </c>
      <c r="M153" s="105">
        <v>-1.0118398474449584</v>
      </c>
      <c r="N153" s="106">
        <v>1.1839847444958362E-2</v>
      </c>
      <c r="O153" s="107">
        <f t="shared" si="2"/>
        <v>1</v>
      </c>
    </row>
    <row r="154" spans="1:15" s="99" customFormat="1" x14ac:dyDescent="0.25">
      <c r="A154" s="108">
        <v>66</v>
      </c>
      <c r="B154" s="109">
        <v>10</v>
      </c>
      <c r="C154" s="110">
        <v>-1</v>
      </c>
      <c r="E154" s="111" t="s">
        <v>227</v>
      </c>
      <c r="F154" s="112"/>
      <c r="G154" s="113"/>
      <c r="H154" s="114"/>
      <c r="K154" s="104">
        <v>152</v>
      </c>
      <c r="L154" s="105">
        <v>-1</v>
      </c>
      <c r="M154" s="105">
        <v>-1.0120622089822091</v>
      </c>
      <c r="N154" s="106">
        <v>1.2062208982209111E-2</v>
      </c>
      <c r="O154" s="107">
        <f t="shared" si="2"/>
        <v>1</v>
      </c>
    </row>
    <row r="155" spans="1:15" s="99" customFormat="1" x14ac:dyDescent="0.25">
      <c r="A155" s="108">
        <v>66</v>
      </c>
      <c r="B155" s="109">
        <v>0</v>
      </c>
      <c r="C155" s="110">
        <v>4.6451008077937868</v>
      </c>
      <c r="E155" s="111" t="s">
        <v>227</v>
      </c>
      <c r="F155" s="112"/>
      <c r="G155" s="113"/>
      <c r="H155" s="114"/>
      <c r="K155" s="104">
        <v>153</v>
      </c>
      <c r="L155" s="105">
        <v>4.6451008077937868</v>
      </c>
      <c r="M155" s="105">
        <v>4.3710923173106959</v>
      </c>
      <c r="N155" s="106">
        <v>0.27400849048309084</v>
      </c>
      <c r="O155" s="107">
        <f t="shared" si="2"/>
        <v>1</v>
      </c>
    </row>
    <row r="156" spans="1:15" s="99" customFormat="1" x14ac:dyDescent="0.25">
      <c r="A156" s="108">
        <v>66</v>
      </c>
      <c r="B156" s="109">
        <v>1</v>
      </c>
      <c r="C156" s="110">
        <v>4.0607799220937508</v>
      </c>
      <c r="E156" s="111" t="s">
        <v>227</v>
      </c>
      <c r="F156" s="112"/>
      <c r="G156" s="113"/>
      <c r="H156" s="114"/>
      <c r="K156" s="104">
        <v>154</v>
      </c>
      <c r="L156" s="105">
        <v>4.0607799220937508</v>
      </c>
      <c r="M156" s="105">
        <v>4.3710923173090119</v>
      </c>
      <c r="N156" s="106">
        <v>-0.31031239521526111</v>
      </c>
      <c r="O156" s="107">
        <f t="shared" si="2"/>
        <v>1</v>
      </c>
    </row>
    <row r="157" spans="1:15" s="99" customFormat="1" x14ac:dyDescent="0.25">
      <c r="A157" s="108">
        <v>66</v>
      </c>
      <c r="B157" s="109">
        <v>2</v>
      </c>
      <c r="C157" s="110">
        <v>4.3917731411351753</v>
      </c>
      <c r="E157" s="111" t="s">
        <v>227</v>
      </c>
      <c r="F157" s="112"/>
      <c r="G157" s="113"/>
      <c r="H157" s="114"/>
      <c r="K157" s="104">
        <v>155</v>
      </c>
      <c r="L157" s="105">
        <v>4.3917731411351753</v>
      </c>
      <c r="M157" s="105">
        <v>4.3710922632201097</v>
      </c>
      <c r="N157" s="106">
        <v>2.0680877915065565E-2</v>
      </c>
      <c r="O157" s="107">
        <f t="shared" si="2"/>
        <v>1</v>
      </c>
    </row>
    <row r="158" spans="1:15" s="99" customFormat="1" x14ac:dyDescent="0.25">
      <c r="A158" s="108">
        <v>66</v>
      </c>
      <c r="B158" s="109">
        <v>3</v>
      </c>
      <c r="C158" s="110">
        <v>0.79313286207236522</v>
      </c>
      <c r="E158" s="111" t="s">
        <v>226</v>
      </c>
      <c r="F158" s="115">
        <v>2.2551576738049626</v>
      </c>
      <c r="G158" s="113" t="s">
        <v>244</v>
      </c>
      <c r="H158" s="114">
        <v>-1.4620248117325974</v>
      </c>
      <c r="K158" s="104">
        <v>156</v>
      </c>
      <c r="L158" s="105">
        <v>0.79313286207236522</v>
      </c>
      <c r="M158" s="105">
        <v>2.2551576738049626</v>
      </c>
      <c r="N158" s="106">
        <v>-1.4620248117325974</v>
      </c>
      <c r="O158" s="107">
        <f t="shared" si="2"/>
        <v>0</v>
      </c>
    </row>
    <row r="159" spans="1:15" s="99" customFormat="1" x14ac:dyDescent="0.25">
      <c r="A159" s="108">
        <v>66</v>
      </c>
      <c r="B159" s="109">
        <v>4</v>
      </c>
      <c r="C159" s="110">
        <v>-1</v>
      </c>
      <c r="E159" s="111" t="s">
        <v>227</v>
      </c>
      <c r="F159" s="112"/>
      <c r="G159" s="113"/>
      <c r="H159" s="114"/>
      <c r="K159" s="104">
        <v>157</v>
      </c>
      <c r="L159" s="105">
        <v>-1</v>
      </c>
      <c r="M159" s="105">
        <v>-0.90917977721532894</v>
      </c>
      <c r="N159" s="106">
        <v>-9.0820222784671056E-2</v>
      </c>
      <c r="O159" s="107">
        <f t="shared" si="2"/>
        <v>1</v>
      </c>
    </row>
    <row r="160" spans="1:15" s="99" customFormat="1" x14ac:dyDescent="0.25">
      <c r="A160" s="108">
        <v>66</v>
      </c>
      <c r="B160" s="109">
        <v>6</v>
      </c>
      <c r="C160" s="110">
        <v>-1</v>
      </c>
      <c r="E160" s="111" t="s">
        <v>227</v>
      </c>
      <c r="F160" s="112"/>
      <c r="G160" s="113"/>
      <c r="H160" s="114"/>
      <c r="K160" s="104">
        <v>158</v>
      </c>
      <c r="L160" s="105">
        <v>-1</v>
      </c>
      <c r="M160" s="105">
        <v>-1.0080797977242217</v>
      </c>
      <c r="N160" s="106">
        <v>8.0797977242217378E-3</v>
      </c>
      <c r="O160" s="107">
        <f t="shared" si="2"/>
        <v>1</v>
      </c>
    </row>
    <row r="161" spans="1:15" s="99" customFormat="1" x14ac:dyDescent="0.25">
      <c r="A161" s="108">
        <v>66</v>
      </c>
      <c r="B161" s="109">
        <v>8</v>
      </c>
      <c r="C161" s="110">
        <v>-1</v>
      </c>
      <c r="E161" s="111" t="s">
        <v>227</v>
      </c>
      <c r="F161" s="112"/>
      <c r="G161" s="113"/>
      <c r="H161" s="114"/>
      <c r="K161" s="104">
        <v>159</v>
      </c>
      <c r="L161" s="105">
        <v>-1</v>
      </c>
      <c r="M161" s="105">
        <v>-1.0118398474449584</v>
      </c>
      <c r="N161" s="106">
        <v>1.1839847444958362E-2</v>
      </c>
      <c r="O161" s="107">
        <f t="shared" si="2"/>
        <v>1</v>
      </c>
    </row>
    <row r="162" spans="1:15" s="99" customFormat="1" x14ac:dyDescent="0.25">
      <c r="A162" s="108">
        <v>66</v>
      </c>
      <c r="B162" s="109">
        <v>10</v>
      </c>
      <c r="C162" s="110">
        <v>-1</v>
      </c>
      <c r="E162" s="111" t="s">
        <v>227</v>
      </c>
      <c r="F162" s="112"/>
      <c r="G162" s="113"/>
      <c r="H162" s="114"/>
      <c r="K162" s="104">
        <v>160</v>
      </c>
      <c r="L162" s="105">
        <v>-1</v>
      </c>
      <c r="M162" s="105">
        <v>-1.0120622089822091</v>
      </c>
      <c r="N162" s="106">
        <v>1.2062208982209111E-2</v>
      </c>
      <c r="O162" s="107">
        <f t="shared" si="2"/>
        <v>1</v>
      </c>
    </row>
    <row r="163" spans="1:15" s="99" customFormat="1" x14ac:dyDescent="0.25">
      <c r="A163" s="108">
        <v>70</v>
      </c>
      <c r="B163" s="109">
        <v>0</v>
      </c>
      <c r="C163" s="110">
        <v>4.6451008077937868</v>
      </c>
      <c r="E163" s="111" t="s">
        <v>227</v>
      </c>
      <c r="F163" s="112"/>
      <c r="G163" s="113"/>
      <c r="H163" s="114"/>
      <c r="K163" s="104">
        <v>161</v>
      </c>
      <c r="L163" s="105">
        <v>4.6451008077937868</v>
      </c>
      <c r="M163" s="105">
        <v>4.3710923171896674</v>
      </c>
      <c r="N163" s="106">
        <v>0.27400849060411936</v>
      </c>
      <c r="O163" s="107">
        <f t="shared" si="2"/>
        <v>1</v>
      </c>
    </row>
    <row r="164" spans="1:15" s="99" customFormat="1" x14ac:dyDescent="0.25">
      <c r="A164" s="108">
        <v>70</v>
      </c>
      <c r="B164" s="109">
        <v>0.5</v>
      </c>
      <c r="C164" s="110">
        <v>4.0923778877536172</v>
      </c>
      <c r="E164" s="111" t="s">
        <v>227</v>
      </c>
      <c r="F164" s="112"/>
      <c r="G164" s="113"/>
      <c r="H164" s="114"/>
      <c r="K164" s="104">
        <v>162</v>
      </c>
      <c r="L164" s="105">
        <v>4.0923778877536172</v>
      </c>
      <c r="M164" s="105">
        <v>4.3710923169294293</v>
      </c>
      <c r="N164" s="106">
        <v>-0.27871442917581213</v>
      </c>
      <c r="O164" s="107">
        <f t="shared" si="2"/>
        <v>1</v>
      </c>
    </row>
    <row r="165" spans="1:15" s="99" customFormat="1" x14ac:dyDescent="0.25">
      <c r="A165" s="108">
        <v>70</v>
      </c>
      <c r="B165" s="109">
        <v>1</v>
      </c>
      <c r="C165" s="110">
        <v>4.7122997678130414</v>
      </c>
      <c r="E165" s="111" t="s">
        <v>227</v>
      </c>
      <c r="F165" s="112"/>
      <c r="G165" s="113"/>
      <c r="H165" s="114"/>
      <c r="K165" s="104">
        <v>163</v>
      </c>
      <c r="L165" s="105">
        <v>4.7122997678130414</v>
      </c>
      <c r="M165" s="105">
        <v>4.3710923149759306</v>
      </c>
      <c r="N165" s="106">
        <v>0.34120745283711074</v>
      </c>
      <c r="O165" s="107">
        <f t="shared" si="2"/>
        <v>1</v>
      </c>
    </row>
    <row r="166" spans="1:15" s="99" customFormat="1" x14ac:dyDescent="0.25">
      <c r="A166" s="108">
        <v>70</v>
      </c>
      <c r="B166" s="109">
        <v>2</v>
      </c>
      <c r="C166" s="110">
        <v>4.4972528447282896</v>
      </c>
      <c r="E166" s="111" t="s">
        <v>226</v>
      </c>
      <c r="F166" s="115">
        <v>4.3703280316893238</v>
      </c>
      <c r="G166" s="113" t="s">
        <v>230</v>
      </c>
      <c r="H166" s="114">
        <v>0.12692481303896574</v>
      </c>
      <c r="K166" s="104">
        <v>164</v>
      </c>
      <c r="L166" s="105">
        <v>4.4972528447282896</v>
      </c>
      <c r="M166" s="105">
        <v>4.3703280316893238</v>
      </c>
      <c r="N166" s="106">
        <v>0.12692481303896574</v>
      </c>
      <c r="O166" s="107">
        <f t="shared" si="2"/>
        <v>1</v>
      </c>
    </row>
    <row r="167" spans="1:15" s="99" customFormat="1" x14ac:dyDescent="0.25">
      <c r="A167" s="108">
        <v>70</v>
      </c>
      <c r="B167" s="109">
        <v>4</v>
      </c>
      <c r="C167" s="110">
        <v>-1</v>
      </c>
      <c r="E167" s="111" t="s">
        <v>227</v>
      </c>
      <c r="F167" s="112"/>
      <c r="G167" s="113"/>
      <c r="H167" s="114"/>
      <c r="K167" s="104">
        <v>165</v>
      </c>
      <c r="L167" s="105">
        <v>-1</v>
      </c>
      <c r="M167" s="105">
        <v>-1.0118966776470235</v>
      </c>
      <c r="N167" s="106">
        <v>1.1896677647023512E-2</v>
      </c>
      <c r="O167" s="107">
        <f t="shared" si="2"/>
        <v>1</v>
      </c>
    </row>
    <row r="168" spans="1:15" s="99" customFormat="1" x14ac:dyDescent="0.25">
      <c r="A168" s="108">
        <v>70</v>
      </c>
      <c r="B168" s="109">
        <v>6</v>
      </c>
      <c r="C168" s="110">
        <v>-1</v>
      </c>
      <c r="E168" s="111" t="s">
        <v>227</v>
      </c>
      <c r="F168" s="112"/>
      <c r="G168" s="113"/>
      <c r="H168" s="114"/>
      <c r="K168" s="104">
        <v>166</v>
      </c>
      <c r="L168" s="105">
        <v>-1</v>
      </c>
      <c r="M168" s="105">
        <v>-1.012069451980063</v>
      </c>
      <c r="N168" s="106">
        <v>1.206945198006304E-2</v>
      </c>
      <c r="O168" s="107">
        <f t="shared" si="2"/>
        <v>1</v>
      </c>
    </row>
    <row r="169" spans="1:15" s="99" customFormat="1" x14ac:dyDescent="0.25">
      <c r="A169" s="108">
        <v>70</v>
      </c>
      <c r="B169" s="109">
        <v>8</v>
      </c>
      <c r="C169" s="110">
        <v>-1</v>
      </c>
      <c r="E169" s="111" t="s">
        <v>226</v>
      </c>
      <c r="F169" s="115">
        <v>-1.0120842568372739</v>
      </c>
      <c r="G169" s="113" t="s">
        <v>230</v>
      </c>
      <c r="H169" s="114">
        <v>1.2084256837273877E-2</v>
      </c>
      <c r="K169" s="104">
        <v>167</v>
      </c>
      <c r="L169" s="105">
        <v>-1</v>
      </c>
      <c r="M169" s="105">
        <v>-1.0120842568372739</v>
      </c>
      <c r="N169" s="106">
        <v>1.2084256837273877E-2</v>
      </c>
      <c r="O169" s="107">
        <f t="shared" si="2"/>
        <v>1</v>
      </c>
    </row>
    <row r="170" spans="1:15" s="99" customFormat="1" x14ac:dyDescent="0.25">
      <c r="A170" s="108">
        <v>70</v>
      </c>
      <c r="B170" s="109">
        <v>10</v>
      </c>
      <c r="C170" s="110">
        <v>-1</v>
      </c>
      <c r="E170" s="111" t="s">
        <v>227</v>
      </c>
      <c r="F170" s="112"/>
      <c r="G170" s="113"/>
      <c r="H170" s="114"/>
      <c r="K170" s="104">
        <v>168</v>
      </c>
      <c r="L170" s="105">
        <v>-1</v>
      </c>
      <c r="M170" s="105">
        <v>-1.0120868487829791</v>
      </c>
      <c r="N170" s="106">
        <v>1.2086848782979054E-2</v>
      </c>
      <c r="O170" s="107">
        <f t="shared" si="2"/>
        <v>1</v>
      </c>
    </row>
    <row r="171" spans="1:15" s="99" customFormat="1" x14ac:dyDescent="0.25">
      <c r="A171" s="108">
        <v>70</v>
      </c>
      <c r="B171" s="109">
        <v>0</v>
      </c>
      <c r="C171" s="110">
        <v>4.3917731411351753</v>
      </c>
      <c r="E171" s="111" t="s">
        <v>227</v>
      </c>
      <c r="F171" s="112"/>
      <c r="G171" s="113"/>
      <c r="H171" s="114"/>
      <c r="K171" s="104">
        <v>169</v>
      </c>
      <c r="L171" s="105">
        <v>4.3917731411351753</v>
      </c>
      <c r="M171" s="105">
        <v>4.3710923171896674</v>
      </c>
      <c r="N171" s="106">
        <v>2.0680823945507854E-2</v>
      </c>
      <c r="O171" s="107">
        <f t="shared" si="2"/>
        <v>1</v>
      </c>
    </row>
    <row r="172" spans="1:15" s="99" customFormat="1" x14ac:dyDescent="0.25">
      <c r="A172" s="108">
        <v>70</v>
      </c>
      <c r="B172" s="109">
        <v>1</v>
      </c>
      <c r="C172" s="110">
        <v>4.3917731411351753</v>
      </c>
      <c r="E172" s="111" t="s">
        <v>227</v>
      </c>
      <c r="F172" s="112"/>
      <c r="G172" s="113"/>
      <c r="H172" s="114"/>
      <c r="K172" s="104">
        <v>170</v>
      </c>
      <c r="L172" s="105">
        <v>4.3917731411351753</v>
      </c>
      <c r="M172" s="105">
        <v>4.3710923149759306</v>
      </c>
      <c r="N172" s="106">
        <v>2.0680826159244603E-2</v>
      </c>
      <c r="O172" s="107">
        <f t="shared" si="2"/>
        <v>1</v>
      </c>
    </row>
    <row r="173" spans="1:15" s="99" customFormat="1" x14ac:dyDescent="0.25">
      <c r="A173" s="108">
        <v>70</v>
      </c>
      <c r="B173" s="109">
        <v>2</v>
      </c>
      <c r="C173" s="110">
        <v>3.2931328620723654</v>
      </c>
      <c r="E173" s="111" t="s">
        <v>226</v>
      </c>
      <c r="F173" s="115">
        <v>4.3703280316893238</v>
      </c>
      <c r="G173" s="113" t="s">
        <v>244</v>
      </c>
      <c r="H173" s="114">
        <v>-1.0771951696169584</v>
      </c>
      <c r="K173" s="104">
        <v>171</v>
      </c>
      <c r="L173" s="105">
        <v>3.2931328620723654</v>
      </c>
      <c r="M173" s="105">
        <v>4.3703280316893238</v>
      </c>
      <c r="N173" s="106">
        <v>-1.0771951696169584</v>
      </c>
      <c r="O173" s="107">
        <f t="shared" si="2"/>
        <v>0</v>
      </c>
    </row>
    <row r="174" spans="1:15" s="99" customFormat="1" x14ac:dyDescent="0.25">
      <c r="A174" s="108">
        <v>70</v>
      </c>
      <c r="B174" s="109">
        <v>3</v>
      </c>
      <c r="C174" s="110">
        <v>-1</v>
      </c>
      <c r="E174" s="111" t="s">
        <v>227</v>
      </c>
      <c r="F174" s="112"/>
      <c r="G174" s="113"/>
      <c r="H174" s="114"/>
      <c r="K174" s="104">
        <v>172</v>
      </c>
      <c r="L174" s="105">
        <v>-1</v>
      </c>
      <c r="M174" s="105">
        <v>-1.0039930559951054</v>
      </c>
      <c r="N174" s="106">
        <v>3.9930559951053546E-3</v>
      </c>
      <c r="O174" s="107">
        <f t="shared" si="2"/>
        <v>1</v>
      </c>
    </row>
    <row r="175" spans="1:15" s="99" customFormat="1" x14ac:dyDescent="0.25">
      <c r="A175" s="108">
        <v>70</v>
      </c>
      <c r="B175" s="109">
        <v>4</v>
      </c>
      <c r="C175" s="110">
        <v>-1</v>
      </c>
      <c r="E175" s="111" t="s">
        <v>227</v>
      </c>
      <c r="F175" s="112"/>
      <c r="G175" s="113"/>
      <c r="H175" s="114"/>
      <c r="K175" s="104">
        <v>173</v>
      </c>
      <c r="L175" s="105">
        <v>-1</v>
      </c>
      <c r="M175" s="105">
        <v>-1.0118966776470235</v>
      </c>
      <c r="N175" s="106">
        <v>1.1896677647023512E-2</v>
      </c>
      <c r="O175" s="107">
        <f t="shared" si="2"/>
        <v>1</v>
      </c>
    </row>
    <row r="176" spans="1:15" s="99" customFormat="1" x14ac:dyDescent="0.25">
      <c r="A176" s="108">
        <v>70</v>
      </c>
      <c r="B176" s="109">
        <v>5</v>
      </c>
      <c r="C176" s="110">
        <v>-1</v>
      </c>
      <c r="E176" s="111" t="s">
        <v>226</v>
      </c>
      <c r="F176" s="115">
        <v>-1.0120366761343451</v>
      </c>
      <c r="G176" s="113" t="s">
        <v>230</v>
      </c>
      <c r="H176" s="114">
        <v>1.2036676134345115E-2</v>
      </c>
      <c r="K176" s="104">
        <v>174</v>
      </c>
      <c r="L176" s="105">
        <v>-1</v>
      </c>
      <c r="M176" s="105">
        <v>-1.0120366761343451</v>
      </c>
      <c r="N176" s="106">
        <v>1.2036676134345115E-2</v>
      </c>
      <c r="O176" s="107">
        <f t="shared" si="2"/>
        <v>1</v>
      </c>
    </row>
    <row r="177" spans="1:15" s="99" customFormat="1" x14ac:dyDescent="0.25">
      <c r="A177" s="108">
        <v>70</v>
      </c>
      <c r="B177" s="109">
        <v>6</v>
      </c>
      <c r="C177" s="110">
        <v>-1</v>
      </c>
      <c r="E177" s="111" t="s">
        <v>227</v>
      </c>
      <c r="F177" s="112"/>
      <c r="G177" s="113"/>
      <c r="H177" s="114"/>
      <c r="K177" s="104">
        <v>175</v>
      </c>
      <c r="L177" s="105">
        <v>-1</v>
      </c>
      <c r="M177" s="105">
        <v>-1.012069451980063</v>
      </c>
      <c r="N177" s="106">
        <v>1.206945198006304E-2</v>
      </c>
      <c r="O177" s="107">
        <f t="shared" si="2"/>
        <v>1</v>
      </c>
    </row>
    <row r="178" spans="1:15" s="99" customFormat="1" x14ac:dyDescent="0.25">
      <c r="A178" s="108">
        <v>70</v>
      </c>
      <c r="B178" s="109">
        <v>10</v>
      </c>
      <c r="C178" s="110">
        <v>-1</v>
      </c>
      <c r="E178" s="111" t="s">
        <v>227</v>
      </c>
      <c r="F178" s="112"/>
      <c r="G178" s="113"/>
      <c r="H178" s="114"/>
      <c r="K178" s="104">
        <v>176</v>
      </c>
      <c r="L178" s="105">
        <v>-1</v>
      </c>
      <c r="M178" s="105">
        <v>-1.0120868487829791</v>
      </c>
      <c r="N178" s="106">
        <v>1.2086848782979054E-2</v>
      </c>
      <c r="O178" s="107">
        <f t="shared" si="2"/>
        <v>1</v>
      </c>
    </row>
    <row r="179" spans="1:15" s="99" customFormat="1" x14ac:dyDescent="0.25">
      <c r="A179" s="108">
        <v>70</v>
      </c>
      <c r="B179" s="109">
        <v>0</v>
      </c>
      <c r="C179" s="110">
        <v>4.4972528447282896</v>
      </c>
      <c r="E179" s="111" t="s">
        <v>226</v>
      </c>
      <c r="F179" s="115">
        <v>4.3710923171896674</v>
      </c>
      <c r="G179" s="113" t="s">
        <v>230</v>
      </c>
      <c r="H179" s="114">
        <v>0.12616052753862217</v>
      </c>
      <c r="K179" s="104">
        <v>177</v>
      </c>
      <c r="L179" s="105">
        <v>4.4972528447282896</v>
      </c>
      <c r="M179" s="105">
        <v>4.3710923171896674</v>
      </c>
      <c r="N179" s="106">
        <v>0.12616052753862217</v>
      </c>
      <c r="O179" s="107">
        <f t="shared" si="2"/>
        <v>1</v>
      </c>
    </row>
    <row r="180" spans="1:15" s="99" customFormat="1" x14ac:dyDescent="0.25">
      <c r="A180" s="108">
        <v>70</v>
      </c>
      <c r="B180" s="109">
        <v>1</v>
      </c>
      <c r="C180" s="110">
        <v>5.0017971114426754</v>
      </c>
      <c r="E180" s="111" t="s">
        <v>226</v>
      </c>
      <c r="F180" s="115">
        <v>4.3710923149759306</v>
      </c>
      <c r="G180" s="113" t="s">
        <v>230</v>
      </c>
      <c r="H180" s="114">
        <v>0.63070479646674471</v>
      </c>
      <c r="K180" s="104">
        <v>178</v>
      </c>
      <c r="L180" s="105">
        <v>5.0017971114426754</v>
      </c>
      <c r="M180" s="105">
        <v>4.3710923149759306</v>
      </c>
      <c r="N180" s="106">
        <v>0.63070479646674471</v>
      </c>
      <c r="O180" s="107">
        <f t="shared" si="2"/>
        <v>0</v>
      </c>
    </row>
    <row r="181" spans="1:15" s="99" customFormat="1" x14ac:dyDescent="0.25">
      <c r="A181" s="108">
        <v>70</v>
      </c>
      <c r="B181" s="109">
        <v>2</v>
      </c>
      <c r="C181" s="110">
        <v>3.7948631281271186</v>
      </c>
      <c r="E181" s="111" t="s">
        <v>226</v>
      </c>
      <c r="F181" s="115">
        <v>4.3703280316893238</v>
      </c>
      <c r="G181" s="113" t="s">
        <v>230</v>
      </c>
      <c r="H181" s="114">
        <v>-0.57546490356220525</v>
      </c>
      <c r="K181" s="104">
        <v>179</v>
      </c>
      <c r="L181" s="105">
        <v>3.7948631281271186</v>
      </c>
      <c r="M181" s="105">
        <v>4.3703280316893238</v>
      </c>
      <c r="N181" s="106">
        <v>-0.57546490356220525</v>
      </c>
      <c r="O181" s="107">
        <f t="shared" si="2"/>
        <v>1</v>
      </c>
    </row>
    <row r="182" spans="1:15" s="99" customFormat="1" x14ac:dyDescent="0.25">
      <c r="A182" s="108">
        <v>70</v>
      </c>
      <c r="B182" s="109">
        <v>3</v>
      </c>
      <c r="C182" s="110">
        <v>-1</v>
      </c>
      <c r="E182" s="111" t="s">
        <v>227</v>
      </c>
      <c r="F182" s="112"/>
      <c r="G182" s="113"/>
      <c r="H182" s="114"/>
      <c r="K182" s="104">
        <v>180</v>
      </c>
      <c r="L182" s="105">
        <v>-1</v>
      </c>
      <c r="M182" s="105">
        <v>-1.0039930559951054</v>
      </c>
      <c r="N182" s="106">
        <v>3.9930559951053546E-3</v>
      </c>
      <c r="O182" s="107">
        <f t="shared" si="2"/>
        <v>1</v>
      </c>
    </row>
    <row r="183" spans="1:15" s="99" customFormat="1" x14ac:dyDescent="0.25">
      <c r="A183" s="108">
        <v>70</v>
      </c>
      <c r="B183" s="109">
        <v>4</v>
      </c>
      <c r="C183" s="110">
        <v>-1</v>
      </c>
      <c r="E183" s="111" t="s">
        <v>227</v>
      </c>
      <c r="F183" s="112"/>
      <c r="G183" s="113"/>
      <c r="H183" s="114"/>
      <c r="K183" s="104">
        <v>181</v>
      </c>
      <c r="L183" s="105">
        <v>-1</v>
      </c>
      <c r="M183" s="105">
        <v>-1.0118966776470235</v>
      </c>
      <c r="N183" s="106">
        <v>1.1896677647023512E-2</v>
      </c>
      <c r="O183" s="107">
        <f t="shared" si="2"/>
        <v>1</v>
      </c>
    </row>
    <row r="184" spans="1:15" s="99" customFormat="1" x14ac:dyDescent="0.25">
      <c r="A184" s="108">
        <v>70</v>
      </c>
      <c r="B184" s="109">
        <v>6</v>
      </c>
      <c r="C184" s="110">
        <v>-1</v>
      </c>
      <c r="E184" s="111" t="s">
        <v>227</v>
      </c>
      <c r="F184" s="112"/>
      <c r="G184" s="113"/>
      <c r="H184" s="114"/>
      <c r="K184" s="104">
        <v>182</v>
      </c>
      <c r="L184" s="105">
        <v>-1</v>
      </c>
      <c r="M184" s="105">
        <v>-1.012069451980063</v>
      </c>
      <c r="N184" s="106">
        <v>1.206945198006304E-2</v>
      </c>
      <c r="O184" s="107">
        <f t="shared" si="2"/>
        <v>1</v>
      </c>
    </row>
    <row r="185" spans="1:15" s="99" customFormat="1" x14ac:dyDescent="0.25">
      <c r="A185" s="108">
        <v>70</v>
      </c>
      <c r="B185" s="109">
        <v>8</v>
      </c>
      <c r="C185" s="110">
        <v>-1</v>
      </c>
      <c r="E185" s="111" t="s">
        <v>227</v>
      </c>
      <c r="F185" s="112"/>
      <c r="G185" s="113"/>
      <c r="H185" s="114"/>
      <c r="K185" s="104">
        <v>183</v>
      </c>
      <c r="L185" s="105">
        <v>-1</v>
      </c>
      <c r="M185" s="105">
        <v>-1.0120842568372739</v>
      </c>
      <c r="N185" s="106">
        <v>1.2084256837273877E-2</v>
      </c>
      <c r="O185" s="107">
        <f t="shared" si="2"/>
        <v>1</v>
      </c>
    </row>
    <row r="186" spans="1:15" s="99" customFormat="1" x14ac:dyDescent="0.25">
      <c r="A186" s="108">
        <v>70</v>
      </c>
      <c r="B186" s="109">
        <v>10</v>
      </c>
      <c r="C186" s="110">
        <v>-1</v>
      </c>
      <c r="E186" s="111" t="s">
        <v>227</v>
      </c>
      <c r="F186" s="112"/>
      <c r="G186" s="113"/>
      <c r="H186" s="114"/>
      <c r="K186" s="104">
        <v>184</v>
      </c>
      <c r="L186" s="105">
        <v>-1</v>
      </c>
      <c r="M186" s="105">
        <v>-1.0120868487829791</v>
      </c>
      <c r="N186" s="106">
        <v>1.2086848782979054E-2</v>
      </c>
      <c r="O186" s="107">
        <f t="shared" si="2"/>
        <v>1</v>
      </c>
    </row>
    <row r="187" spans="1:15" s="99" customFormat="1" x14ac:dyDescent="0.25">
      <c r="A187" s="108">
        <v>70</v>
      </c>
      <c r="B187" s="109">
        <v>0</v>
      </c>
      <c r="C187" s="110">
        <v>4.4972528447282896</v>
      </c>
      <c r="E187" s="111" t="s">
        <v>227</v>
      </c>
      <c r="F187" s="112"/>
      <c r="G187" s="113"/>
      <c r="H187" s="114"/>
      <c r="K187" s="104">
        <v>185</v>
      </c>
      <c r="L187" s="105">
        <v>4.4972528447282896</v>
      </c>
      <c r="M187" s="105">
        <v>4.3710923171896674</v>
      </c>
      <c r="N187" s="106">
        <v>0.12616052753862217</v>
      </c>
      <c r="O187" s="107">
        <f t="shared" si="2"/>
        <v>1</v>
      </c>
    </row>
    <row r="188" spans="1:15" s="99" customFormat="1" x14ac:dyDescent="0.25">
      <c r="A188" s="108">
        <v>70</v>
      </c>
      <c r="B188" s="109">
        <v>1</v>
      </c>
      <c r="C188" s="110">
        <v>3.9797102241769005</v>
      </c>
      <c r="E188" s="111" t="s">
        <v>227</v>
      </c>
      <c r="F188" s="112"/>
      <c r="G188" s="113"/>
      <c r="H188" s="114"/>
      <c r="K188" s="104">
        <v>186</v>
      </c>
      <c r="L188" s="105">
        <v>3.9797102241769005</v>
      </c>
      <c r="M188" s="105">
        <v>4.3710923149759306</v>
      </c>
      <c r="N188" s="106">
        <v>-0.39138209079903019</v>
      </c>
      <c r="O188" s="107">
        <f t="shared" si="2"/>
        <v>1</v>
      </c>
    </row>
    <row r="189" spans="1:15" s="99" customFormat="1" x14ac:dyDescent="0.25">
      <c r="A189" s="108">
        <v>70</v>
      </c>
      <c r="B189" s="109">
        <v>2</v>
      </c>
      <c r="C189" s="110">
        <v>4.3917731411351753</v>
      </c>
      <c r="E189" s="111" t="s">
        <v>227</v>
      </c>
      <c r="F189" s="112"/>
      <c r="G189" s="113"/>
      <c r="H189" s="114"/>
      <c r="K189" s="104">
        <v>187</v>
      </c>
      <c r="L189" s="105">
        <v>4.3917731411351753</v>
      </c>
      <c r="M189" s="105">
        <v>4.3703280316893238</v>
      </c>
      <c r="N189" s="106">
        <v>2.1445109445851429E-2</v>
      </c>
      <c r="O189" s="107">
        <f t="shared" si="2"/>
        <v>1</v>
      </c>
    </row>
    <row r="190" spans="1:15" s="99" customFormat="1" x14ac:dyDescent="0.25">
      <c r="A190" s="108">
        <v>70</v>
      </c>
      <c r="B190" s="109">
        <v>3</v>
      </c>
      <c r="C190" s="110">
        <v>-1</v>
      </c>
      <c r="E190" s="111" t="s">
        <v>227</v>
      </c>
      <c r="F190" s="112"/>
      <c r="G190" s="113"/>
      <c r="H190" s="114"/>
      <c r="K190" s="104">
        <v>188</v>
      </c>
      <c r="L190" s="105">
        <v>-1</v>
      </c>
      <c r="M190" s="105">
        <v>-1.0039930559951054</v>
      </c>
      <c r="N190" s="106">
        <v>3.9930559951053546E-3</v>
      </c>
      <c r="O190" s="107">
        <f t="shared" si="2"/>
        <v>1</v>
      </c>
    </row>
    <row r="191" spans="1:15" s="99" customFormat="1" x14ac:dyDescent="0.25">
      <c r="A191" s="108">
        <v>70</v>
      </c>
      <c r="B191" s="109">
        <v>4</v>
      </c>
      <c r="C191" s="110">
        <v>-1</v>
      </c>
      <c r="E191" s="111" t="s">
        <v>227</v>
      </c>
      <c r="F191" s="112"/>
      <c r="G191" s="113"/>
      <c r="H191" s="114"/>
      <c r="K191" s="104">
        <v>189</v>
      </c>
      <c r="L191" s="105">
        <v>-1</v>
      </c>
      <c r="M191" s="105">
        <v>-1.0118966776470235</v>
      </c>
      <c r="N191" s="106">
        <v>1.1896677647023512E-2</v>
      </c>
      <c r="O191" s="107">
        <f t="shared" si="2"/>
        <v>1</v>
      </c>
    </row>
    <row r="192" spans="1:15" s="99" customFormat="1" x14ac:dyDescent="0.25">
      <c r="A192" s="108">
        <v>70</v>
      </c>
      <c r="B192" s="109">
        <v>6</v>
      </c>
      <c r="C192" s="110">
        <v>-1</v>
      </c>
      <c r="E192" s="111" t="s">
        <v>227</v>
      </c>
      <c r="F192" s="112"/>
      <c r="G192" s="113"/>
      <c r="H192" s="114"/>
      <c r="K192" s="104">
        <v>190</v>
      </c>
      <c r="L192" s="105">
        <v>-1</v>
      </c>
      <c r="M192" s="105">
        <v>-1.012069451980063</v>
      </c>
      <c r="N192" s="106">
        <v>1.206945198006304E-2</v>
      </c>
      <c r="O192" s="107">
        <f t="shared" si="2"/>
        <v>1</v>
      </c>
    </row>
    <row r="193" spans="1:15" s="99" customFormat="1" x14ac:dyDescent="0.25">
      <c r="A193" s="108">
        <v>70</v>
      </c>
      <c r="B193" s="109">
        <v>8</v>
      </c>
      <c r="C193" s="110">
        <v>-1</v>
      </c>
      <c r="E193" s="111" t="s">
        <v>227</v>
      </c>
      <c r="F193" s="112"/>
      <c r="G193" s="113"/>
      <c r="H193" s="114"/>
      <c r="K193" s="104">
        <v>191</v>
      </c>
      <c r="L193" s="105">
        <v>-1</v>
      </c>
      <c r="M193" s="105">
        <v>-1.0120842568372739</v>
      </c>
      <c r="N193" s="106">
        <v>1.2084256837273877E-2</v>
      </c>
      <c r="O193" s="107">
        <f t="shared" si="2"/>
        <v>1</v>
      </c>
    </row>
    <row r="194" spans="1:15" s="99" customFormat="1" x14ac:dyDescent="0.25">
      <c r="A194" s="108">
        <v>70</v>
      </c>
      <c r="B194" s="109">
        <v>10</v>
      </c>
      <c r="C194" s="110">
        <v>-1</v>
      </c>
      <c r="E194" s="111" t="s">
        <v>227</v>
      </c>
      <c r="F194" s="112"/>
      <c r="G194" s="113"/>
      <c r="H194" s="114"/>
      <c r="K194" s="104">
        <v>192</v>
      </c>
      <c r="L194" s="105">
        <v>-1</v>
      </c>
      <c r="M194" s="105">
        <v>-1.0120868487829791</v>
      </c>
      <c r="N194" s="106">
        <v>1.2086848782979054E-2</v>
      </c>
      <c r="O194" s="107">
        <f t="shared" si="2"/>
        <v>1</v>
      </c>
    </row>
    <row r="195" spans="1:15" s="99" customFormat="1" x14ac:dyDescent="0.25">
      <c r="A195" s="108">
        <v>74</v>
      </c>
      <c r="B195" s="129">
        <v>0</v>
      </c>
      <c r="C195" s="110">
        <v>4.4972528447282896</v>
      </c>
      <c r="E195" s="111" t="s">
        <v>227</v>
      </c>
      <c r="F195" s="112"/>
      <c r="G195" s="113"/>
      <c r="H195" s="114"/>
      <c r="K195" s="104">
        <v>193</v>
      </c>
      <c r="L195" s="105">
        <v>4.4972528447282896</v>
      </c>
      <c r="M195" s="105">
        <v>4.3710917492268031</v>
      </c>
      <c r="N195" s="106">
        <v>0.12616109550148646</v>
      </c>
      <c r="O195" s="107">
        <f t="shared" ref="O195:O258" si="3">IF(N195&lt;-1,0,IF(N195&gt;0.5,0,1))</f>
        <v>1</v>
      </c>
    </row>
    <row r="196" spans="1:15" s="99" customFormat="1" x14ac:dyDescent="0.25">
      <c r="A196" s="108">
        <v>74</v>
      </c>
      <c r="B196" s="129">
        <v>0.5</v>
      </c>
      <c r="C196" s="110">
        <v>4.9709543871827995</v>
      </c>
      <c r="E196" s="111" t="s">
        <v>227</v>
      </c>
      <c r="F196" s="112"/>
      <c r="G196" s="113"/>
      <c r="H196" s="114"/>
      <c r="K196" s="104">
        <v>194</v>
      </c>
      <c r="L196" s="105">
        <v>4.9709543871827995</v>
      </c>
      <c r="M196" s="105">
        <v>4.3710905304182273</v>
      </c>
      <c r="N196" s="106">
        <v>0.59986385676457221</v>
      </c>
      <c r="O196" s="107">
        <f t="shared" si="3"/>
        <v>0</v>
      </c>
    </row>
    <row r="197" spans="1:15" s="99" customFormat="1" x14ac:dyDescent="0.25">
      <c r="A197" s="108">
        <v>74</v>
      </c>
      <c r="B197" s="129">
        <v>1</v>
      </c>
      <c r="C197" s="110">
        <v>3.9487725164073186</v>
      </c>
      <c r="E197" s="111" t="s">
        <v>227</v>
      </c>
      <c r="F197" s="112"/>
      <c r="G197" s="113"/>
      <c r="H197" s="114"/>
      <c r="K197" s="104">
        <v>195</v>
      </c>
      <c r="L197" s="105">
        <v>3.9487725164073186</v>
      </c>
      <c r="M197" s="105">
        <v>4.371080155182625</v>
      </c>
      <c r="N197" s="106">
        <v>-0.42230763877530642</v>
      </c>
      <c r="O197" s="107">
        <f t="shared" si="3"/>
        <v>1</v>
      </c>
    </row>
    <row r="198" spans="1:15" s="99" customFormat="1" x14ac:dyDescent="0.25">
      <c r="A198" s="108">
        <v>74</v>
      </c>
      <c r="B198" s="129">
        <v>2</v>
      </c>
      <c r="C198" s="110">
        <v>3.2931328620723654</v>
      </c>
      <c r="E198" s="111" t="s">
        <v>227</v>
      </c>
      <c r="F198" s="112"/>
      <c r="G198" s="113"/>
      <c r="H198" s="114"/>
      <c r="K198" s="104">
        <v>196</v>
      </c>
      <c r="L198" s="105">
        <v>3.2931328620723654</v>
      </c>
      <c r="M198" s="105">
        <v>0.95336353506771276</v>
      </c>
      <c r="N198" s="106">
        <v>2.3397693270046527</v>
      </c>
      <c r="O198" s="107">
        <f t="shared" si="3"/>
        <v>0</v>
      </c>
    </row>
    <row r="199" spans="1:15" s="99" customFormat="1" x14ac:dyDescent="0.25">
      <c r="A199" s="108">
        <v>74</v>
      </c>
      <c r="B199" s="129">
        <v>4</v>
      </c>
      <c r="C199" s="110">
        <v>-1</v>
      </c>
      <c r="E199" s="111" t="s">
        <v>226</v>
      </c>
      <c r="F199" s="115">
        <v>-1.0120845475704527</v>
      </c>
      <c r="G199" s="113" t="s">
        <v>230</v>
      </c>
      <c r="H199" s="114">
        <v>1.2084547570452742E-2</v>
      </c>
      <c r="K199" s="104">
        <v>197</v>
      </c>
      <c r="L199" s="105">
        <v>-1</v>
      </c>
      <c r="M199" s="105">
        <v>-1.0120845475704527</v>
      </c>
      <c r="N199" s="106">
        <v>1.2084547570452742E-2</v>
      </c>
      <c r="O199" s="107">
        <f t="shared" si="3"/>
        <v>1</v>
      </c>
    </row>
    <row r="200" spans="1:15" s="99" customFormat="1" x14ac:dyDescent="0.25">
      <c r="A200" s="108">
        <v>74</v>
      </c>
      <c r="B200" s="129">
        <v>6</v>
      </c>
      <c r="C200" s="110">
        <v>-1</v>
      </c>
      <c r="E200" s="111" t="s">
        <v>226</v>
      </c>
      <c r="F200" s="115">
        <v>-1.0120870319072943</v>
      </c>
      <c r="G200" s="113" t="s">
        <v>230</v>
      </c>
      <c r="H200" s="114">
        <v>1.2087031907294321E-2</v>
      </c>
      <c r="K200" s="104">
        <v>198</v>
      </c>
      <c r="L200" s="105">
        <v>-1</v>
      </c>
      <c r="M200" s="105">
        <v>-1.0120870319072943</v>
      </c>
      <c r="N200" s="106">
        <v>1.2087031907294321E-2</v>
      </c>
      <c r="O200" s="107">
        <f t="shared" si="3"/>
        <v>1</v>
      </c>
    </row>
    <row r="201" spans="1:15" s="99" customFormat="1" x14ac:dyDescent="0.25">
      <c r="A201" s="108">
        <v>74</v>
      </c>
      <c r="B201" s="129">
        <v>8</v>
      </c>
      <c r="C201" s="110">
        <v>-1</v>
      </c>
      <c r="E201" s="111" t="s">
        <v>227</v>
      </c>
      <c r="F201" s="112"/>
      <c r="G201" s="113"/>
      <c r="H201" s="114"/>
      <c r="K201" s="104">
        <v>199</v>
      </c>
      <c r="L201" s="105">
        <v>-1</v>
      </c>
      <c r="M201" s="105">
        <v>-1.0120876084795492</v>
      </c>
      <c r="N201" s="106">
        <v>1.208760847954915E-2</v>
      </c>
      <c r="O201" s="107">
        <f t="shared" si="3"/>
        <v>1</v>
      </c>
    </row>
    <row r="202" spans="1:15" s="99" customFormat="1" x14ac:dyDescent="0.25">
      <c r="A202" s="108">
        <v>74</v>
      </c>
      <c r="B202" s="129">
        <v>10</v>
      </c>
      <c r="C202" s="110">
        <v>-1</v>
      </c>
      <c r="E202" s="111" t="s">
        <v>227</v>
      </c>
      <c r="F202" s="112"/>
      <c r="G202" s="113"/>
      <c r="H202" s="114"/>
      <c r="K202" s="104">
        <v>200</v>
      </c>
      <c r="L202" s="105">
        <v>-1</v>
      </c>
      <c r="M202" s="105">
        <v>-1.01208782378944</v>
      </c>
      <c r="N202" s="106">
        <v>1.2087823789439955E-2</v>
      </c>
      <c r="O202" s="107">
        <f t="shared" si="3"/>
        <v>1</v>
      </c>
    </row>
    <row r="203" spans="1:15" s="99" customFormat="1" x14ac:dyDescent="0.25">
      <c r="A203" s="108">
        <v>74</v>
      </c>
      <c r="B203" s="129">
        <v>0</v>
      </c>
      <c r="C203" s="110">
        <v>3.9694310265662365</v>
      </c>
      <c r="E203" s="111" t="s">
        <v>227</v>
      </c>
      <c r="F203" s="112"/>
      <c r="G203" s="113"/>
      <c r="H203" s="114"/>
      <c r="K203" s="104">
        <v>201</v>
      </c>
      <c r="L203" s="105">
        <v>3.9694310265662365</v>
      </c>
      <c r="M203" s="105">
        <v>4.3710917492268031</v>
      </c>
      <c r="N203" s="106">
        <v>-0.40166072266056663</v>
      </c>
      <c r="O203" s="107">
        <f t="shared" si="3"/>
        <v>1</v>
      </c>
    </row>
    <row r="204" spans="1:15" s="99" customFormat="1" x14ac:dyDescent="0.25">
      <c r="A204" s="108">
        <v>74</v>
      </c>
      <c r="B204" s="129">
        <v>0.5</v>
      </c>
      <c r="C204" s="110">
        <v>4.1374688326093736</v>
      </c>
      <c r="E204" s="111" t="s">
        <v>227</v>
      </c>
      <c r="F204" s="112"/>
      <c r="G204" s="113"/>
      <c r="H204" s="114"/>
      <c r="K204" s="104">
        <v>202</v>
      </c>
      <c r="L204" s="105">
        <v>4.1374688326093736</v>
      </c>
      <c r="M204" s="105">
        <v>4.3710905304182273</v>
      </c>
      <c r="N204" s="106">
        <v>-0.23362169780885367</v>
      </c>
      <c r="O204" s="107">
        <f t="shared" si="3"/>
        <v>1</v>
      </c>
    </row>
    <row r="205" spans="1:15" s="99" customFormat="1" x14ac:dyDescent="0.25">
      <c r="A205" s="108">
        <v>74</v>
      </c>
      <c r="B205" s="129">
        <v>1</v>
      </c>
      <c r="C205" s="110">
        <v>4.5678644001908557</v>
      </c>
      <c r="E205" s="111" t="s">
        <v>227</v>
      </c>
      <c r="F205" s="112"/>
      <c r="G205" s="113"/>
      <c r="H205" s="114"/>
      <c r="K205" s="104">
        <v>203</v>
      </c>
      <c r="L205" s="105">
        <v>4.5678644001908557</v>
      </c>
      <c r="M205" s="105">
        <v>4.371080155182625</v>
      </c>
      <c r="N205" s="106">
        <v>0.19678424500823066</v>
      </c>
      <c r="O205" s="107">
        <f t="shared" si="3"/>
        <v>1</v>
      </c>
    </row>
    <row r="206" spans="1:15" s="99" customFormat="1" x14ac:dyDescent="0.25">
      <c r="A206" s="108">
        <v>74</v>
      </c>
      <c r="B206" s="129">
        <v>2</v>
      </c>
      <c r="C206" s="110">
        <v>0.3</v>
      </c>
      <c r="E206" s="111" t="s">
        <v>227</v>
      </c>
      <c r="F206" s="112"/>
      <c r="G206" s="113"/>
      <c r="H206" s="114"/>
      <c r="K206" s="104">
        <v>204</v>
      </c>
      <c r="L206" s="105">
        <v>0.3</v>
      </c>
      <c r="M206" s="105">
        <v>0.95336353506771276</v>
      </c>
      <c r="N206" s="106">
        <v>-0.65336353506771272</v>
      </c>
      <c r="O206" s="107">
        <f t="shared" si="3"/>
        <v>1</v>
      </c>
    </row>
    <row r="207" spans="1:15" s="99" customFormat="1" x14ac:dyDescent="0.25">
      <c r="A207" s="108">
        <v>74</v>
      </c>
      <c r="B207" s="129">
        <v>3</v>
      </c>
      <c r="C207" s="110">
        <v>-1</v>
      </c>
      <c r="E207" s="111" t="s">
        <v>227</v>
      </c>
      <c r="F207" s="112"/>
      <c r="G207" s="113"/>
      <c r="H207" s="114"/>
      <c r="K207" s="104">
        <v>205</v>
      </c>
      <c r="L207" s="105">
        <v>-1</v>
      </c>
      <c r="M207" s="105">
        <v>-1.0120393228371092</v>
      </c>
      <c r="N207" s="106">
        <v>1.2039322837109179E-2</v>
      </c>
      <c r="O207" s="107">
        <f t="shared" si="3"/>
        <v>1</v>
      </c>
    </row>
    <row r="208" spans="1:15" s="99" customFormat="1" x14ac:dyDescent="0.25">
      <c r="A208" s="108">
        <v>74</v>
      </c>
      <c r="B208" s="129">
        <v>4</v>
      </c>
      <c r="C208" s="110">
        <v>-1</v>
      </c>
      <c r="E208" s="111" t="s">
        <v>227</v>
      </c>
      <c r="F208" s="112"/>
      <c r="G208" s="113"/>
      <c r="H208" s="114"/>
      <c r="K208" s="104">
        <v>206</v>
      </c>
      <c r="L208" s="105">
        <v>-1</v>
      </c>
      <c r="M208" s="105">
        <v>-1.0120845475704527</v>
      </c>
      <c r="N208" s="106">
        <v>1.2084547570452742E-2</v>
      </c>
      <c r="O208" s="107">
        <f t="shared" si="3"/>
        <v>1</v>
      </c>
    </row>
    <row r="209" spans="1:15" s="99" customFormat="1" x14ac:dyDescent="0.25">
      <c r="A209" s="108">
        <v>74</v>
      </c>
      <c r="B209" s="129">
        <v>6</v>
      </c>
      <c r="C209" s="110">
        <v>-1</v>
      </c>
      <c r="E209" s="111" t="s">
        <v>226</v>
      </c>
      <c r="F209" s="115">
        <v>-1.0120870319072943</v>
      </c>
      <c r="G209" s="113" t="s">
        <v>230</v>
      </c>
      <c r="H209" s="114">
        <v>1.2087031907294321E-2</v>
      </c>
      <c r="K209" s="104">
        <v>207</v>
      </c>
      <c r="L209" s="105">
        <v>-1</v>
      </c>
      <c r="M209" s="105">
        <v>-1.0120870319072943</v>
      </c>
      <c r="N209" s="106">
        <v>1.2087031907294321E-2</v>
      </c>
      <c r="O209" s="107">
        <f t="shared" si="3"/>
        <v>1</v>
      </c>
    </row>
    <row r="210" spans="1:15" s="99" customFormat="1" x14ac:dyDescent="0.25">
      <c r="A210" s="108">
        <v>74</v>
      </c>
      <c r="B210" s="129">
        <v>10</v>
      </c>
      <c r="C210" s="110">
        <v>-1</v>
      </c>
      <c r="E210" s="111" t="s">
        <v>227</v>
      </c>
      <c r="F210" s="112"/>
      <c r="G210" s="113"/>
      <c r="H210" s="114"/>
      <c r="K210" s="104">
        <v>208</v>
      </c>
      <c r="L210" s="105">
        <v>-1</v>
      </c>
      <c r="M210" s="105">
        <v>-1.01208782378944</v>
      </c>
      <c r="N210" s="106">
        <v>1.2087823789439955E-2</v>
      </c>
      <c r="O210" s="107">
        <f t="shared" si="3"/>
        <v>1</v>
      </c>
    </row>
    <row r="211" spans="1:15" s="99" customFormat="1" x14ac:dyDescent="0.25">
      <c r="A211" s="108">
        <v>74</v>
      </c>
      <c r="B211" s="129">
        <v>0</v>
      </c>
      <c r="C211" s="110">
        <v>4.6451008077937868</v>
      </c>
      <c r="E211" s="111" t="s">
        <v>226</v>
      </c>
      <c r="F211" s="115">
        <v>4.3710917492268031</v>
      </c>
      <c r="G211" s="113" t="s">
        <v>230</v>
      </c>
      <c r="H211" s="114">
        <v>0.27400905856698365</v>
      </c>
      <c r="K211" s="104">
        <v>209</v>
      </c>
      <c r="L211" s="105">
        <v>4.6451008077937868</v>
      </c>
      <c r="M211" s="105">
        <v>4.3710917492268031</v>
      </c>
      <c r="N211" s="106">
        <v>0.27400905856698365</v>
      </c>
      <c r="O211" s="107">
        <f t="shared" si="3"/>
        <v>1</v>
      </c>
    </row>
    <row r="212" spans="1:15" s="99" customFormat="1" x14ac:dyDescent="0.25">
      <c r="A212" s="108">
        <v>74</v>
      </c>
      <c r="B212" s="129">
        <v>1</v>
      </c>
      <c r="C212" s="110">
        <v>3.9070762143792019</v>
      </c>
      <c r="E212" s="111" t="s">
        <v>227</v>
      </c>
      <c r="F212" s="112"/>
      <c r="G212" s="113"/>
      <c r="H212" s="114"/>
      <c r="K212" s="104">
        <v>210</v>
      </c>
      <c r="L212" s="105">
        <v>3.9070762143792019</v>
      </c>
      <c r="M212" s="105">
        <v>4.371080155182625</v>
      </c>
      <c r="N212" s="106">
        <v>-0.46400394080342311</v>
      </c>
      <c r="O212" s="107">
        <f t="shared" si="3"/>
        <v>1</v>
      </c>
    </row>
    <row r="213" spans="1:15" s="99" customFormat="1" x14ac:dyDescent="0.25">
      <c r="A213" s="108">
        <v>74</v>
      </c>
      <c r="B213" s="129">
        <v>2</v>
      </c>
      <c r="C213" s="110">
        <v>-1</v>
      </c>
      <c r="E213" s="111" t="s">
        <v>226</v>
      </c>
      <c r="F213" s="115">
        <v>0.95336353506771276</v>
      </c>
      <c r="G213" s="113" t="s">
        <v>244</v>
      </c>
      <c r="H213" s="114">
        <v>-1.9533635350677128</v>
      </c>
      <c r="K213" s="104">
        <v>211</v>
      </c>
      <c r="L213" s="105">
        <v>-1</v>
      </c>
      <c r="M213" s="105">
        <v>0.95336353506771276</v>
      </c>
      <c r="N213" s="106">
        <v>-1.9533635350677128</v>
      </c>
      <c r="O213" s="107">
        <f t="shared" si="3"/>
        <v>0</v>
      </c>
    </row>
    <row r="214" spans="1:15" s="99" customFormat="1" x14ac:dyDescent="0.25">
      <c r="A214" s="108">
        <v>74</v>
      </c>
      <c r="B214" s="129">
        <v>3</v>
      </c>
      <c r="C214" s="110">
        <v>-1</v>
      </c>
      <c r="E214" s="111" t="s">
        <v>227</v>
      </c>
      <c r="F214" s="112"/>
      <c r="G214" s="113"/>
      <c r="H214" s="114"/>
      <c r="K214" s="104">
        <v>212</v>
      </c>
      <c r="L214" s="105">
        <v>-1</v>
      </c>
      <c r="M214" s="105">
        <v>-1.0120393228371092</v>
      </c>
      <c r="N214" s="106">
        <v>1.2039322837109179E-2</v>
      </c>
      <c r="O214" s="107">
        <f t="shared" si="3"/>
        <v>1</v>
      </c>
    </row>
    <row r="215" spans="1:15" s="99" customFormat="1" x14ac:dyDescent="0.25">
      <c r="A215" s="108">
        <v>74</v>
      </c>
      <c r="B215" s="129">
        <v>4</v>
      </c>
      <c r="C215" s="110">
        <v>-1</v>
      </c>
      <c r="E215" s="111" t="s">
        <v>227</v>
      </c>
      <c r="F215" s="112"/>
      <c r="G215" s="113"/>
      <c r="H215" s="114"/>
      <c r="K215" s="104">
        <v>213</v>
      </c>
      <c r="L215" s="105">
        <v>-1</v>
      </c>
      <c r="M215" s="105">
        <v>-1.0120845475704527</v>
      </c>
      <c r="N215" s="106">
        <v>1.2084547570452742E-2</v>
      </c>
      <c r="O215" s="107">
        <f t="shared" si="3"/>
        <v>1</v>
      </c>
    </row>
    <row r="216" spans="1:15" s="99" customFormat="1" x14ac:dyDescent="0.25">
      <c r="A216" s="108">
        <v>74</v>
      </c>
      <c r="B216" s="129">
        <v>6</v>
      </c>
      <c r="C216" s="110">
        <v>-1</v>
      </c>
      <c r="E216" s="111" t="s">
        <v>226</v>
      </c>
      <c r="F216" s="115">
        <v>-1.0120870319072943</v>
      </c>
      <c r="G216" s="113" t="s">
        <v>230</v>
      </c>
      <c r="H216" s="114">
        <v>1.2087031907294321E-2</v>
      </c>
      <c r="K216" s="104">
        <v>214</v>
      </c>
      <c r="L216" s="105">
        <v>-1</v>
      </c>
      <c r="M216" s="105">
        <v>-1.0120870319072943</v>
      </c>
      <c r="N216" s="106">
        <v>1.2087031907294321E-2</v>
      </c>
      <c r="O216" s="107">
        <f t="shared" si="3"/>
        <v>1</v>
      </c>
    </row>
    <row r="217" spans="1:15" s="99" customFormat="1" x14ac:dyDescent="0.25">
      <c r="A217" s="108">
        <v>74</v>
      </c>
      <c r="B217" s="129">
        <v>8</v>
      </c>
      <c r="C217" s="110">
        <v>-1</v>
      </c>
      <c r="E217" s="111" t="s">
        <v>227</v>
      </c>
      <c r="F217" s="112"/>
      <c r="G217" s="113"/>
      <c r="H217" s="114"/>
      <c r="K217" s="104">
        <v>215</v>
      </c>
      <c r="L217" s="105">
        <v>-1</v>
      </c>
      <c r="M217" s="105">
        <v>-1.0120876084795492</v>
      </c>
      <c r="N217" s="106">
        <v>1.208760847954915E-2</v>
      </c>
      <c r="O217" s="107">
        <f t="shared" si="3"/>
        <v>1</v>
      </c>
    </row>
    <row r="218" spans="1:15" s="99" customFormat="1" x14ac:dyDescent="0.25">
      <c r="A218" s="108">
        <v>74</v>
      </c>
      <c r="B218" s="129">
        <v>10</v>
      </c>
      <c r="C218" s="110">
        <v>-1</v>
      </c>
      <c r="E218" s="111" t="s">
        <v>227</v>
      </c>
      <c r="F218" s="112"/>
      <c r="G218" s="113"/>
      <c r="H218" s="114"/>
      <c r="K218" s="104">
        <v>216</v>
      </c>
      <c r="L218" s="105">
        <v>-1</v>
      </c>
      <c r="M218" s="105">
        <v>-1.01208782378944</v>
      </c>
      <c r="N218" s="106">
        <v>1.2087823789439955E-2</v>
      </c>
      <c r="O218" s="107">
        <f t="shared" si="3"/>
        <v>1</v>
      </c>
    </row>
    <row r="219" spans="1:15" s="99" customFormat="1" x14ac:dyDescent="0.25">
      <c r="A219" s="108">
        <v>74</v>
      </c>
      <c r="B219" s="129">
        <v>0</v>
      </c>
      <c r="C219" s="110">
        <v>4.0923778877536172</v>
      </c>
      <c r="E219" s="111" t="s">
        <v>227</v>
      </c>
      <c r="F219" s="112"/>
      <c r="G219" s="113"/>
      <c r="H219" s="114"/>
      <c r="K219" s="104">
        <v>217</v>
      </c>
      <c r="L219" s="105">
        <v>4.0923778877536172</v>
      </c>
      <c r="M219" s="105">
        <v>4.3710917492268031</v>
      </c>
      <c r="N219" s="106">
        <v>-0.27871386147318589</v>
      </c>
      <c r="O219" s="107">
        <f t="shared" si="3"/>
        <v>1</v>
      </c>
    </row>
    <row r="220" spans="1:15" s="99" customFormat="1" x14ac:dyDescent="0.25">
      <c r="A220" s="108">
        <v>74</v>
      </c>
      <c r="B220" s="129">
        <v>1</v>
      </c>
      <c r="C220" s="110">
        <v>4.3917731411351753</v>
      </c>
      <c r="E220" s="111" t="s">
        <v>227</v>
      </c>
      <c r="F220" s="112"/>
      <c r="G220" s="113"/>
      <c r="H220" s="114"/>
      <c r="K220" s="104">
        <v>218</v>
      </c>
      <c r="L220" s="105">
        <v>4.3917731411351753</v>
      </c>
      <c r="M220" s="105">
        <v>4.371080155182625</v>
      </c>
      <c r="N220" s="106">
        <v>2.0692985952550202E-2</v>
      </c>
      <c r="O220" s="107">
        <f t="shared" si="3"/>
        <v>1</v>
      </c>
    </row>
    <row r="221" spans="1:15" s="99" customFormat="1" x14ac:dyDescent="0.25">
      <c r="A221" s="108">
        <v>74</v>
      </c>
      <c r="B221" s="129">
        <v>2</v>
      </c>
      <c r="C221" s="110">
        <v>-1</v>
      </c>
      <c r="E221" s="111" t="s">
        <v>227</v>
      </c>
      <c r="F221" s="112"/>
      <c r="G221" s="113"/>
      <c r="H221" s="114"/>
      <c r="K221" s="104">
        <v>219</v>
      </c>
      <c r="L221" s="105">
        <v>-1</v>
      </c>
      <c r="M221" s="105">
        <v>0.95336353506771276</v>
      </c>
      <c r="N221" s="106">
        <v>-1.9533635350677128</v>
      </c>
      <c r="O221" s="107">
        <f t="shared" si="3"/>
        <v>0</v>
      </c>
    </row>
    <row r="222" spans="1:15" s="99" customFormat="1" x14ac:dyDescent="0.25">
      <c r="A222" s="108">
        <v>74</v>
      </c>
      <c r="B222" s="129">
        <v>3</v>
      </c>
      <c r="C222" s="110">
        <v>-1</v>
      </c>
      <c r="E222" s="111" t="s">
        <v>227</v>
      </c>
      <c r="F222" s="112"/>
      <c r="G222" s="113"/>
      <c r="H222" s="114"/>
      <c r="K222" s="104">
        <v>220</v>
      </c>
      <c r="L222" s="105">
        <v>-1</v>
      </c>
      <c r="M222" s="105">
        <v>-1.0120393228371092</v>
      </c>
      <c r="N222" s="106">
        <v>1.2039322837109179E-2</v>
      </c>
      <c r="O222" s="107">
        <f t="shared" si="3"/>
        <v>1</v>
      </c>
    </row>
    <row r="223" spans="1:15" s="99" customFormat="1" x14ac:dyDescent="0.25">
      <c r="A223" s="108">
        <v>74</v>
      </c>
      <c r="B223" s="129">
        <v>4</v>
      </c>
      <c r="C223" s="110">
        <v>-1</v>
      </c>
      <c r="E223" s="111" t="s">
        <v>227</v>
      </c>
      <c r="F223" s="112"/>
      <c r="G223" s="113"/>
      <c r="H223" s="114"/>
      <c r="K223" s="104">
        <v>221</v>
      </c>
      <c r="L223" s="105">
        <v>-1</v>
      </c>
      <c r="M223" s="105">
        <v>-1.0120845475704527</v>
      </c>
      <c r="N223" s="106">
        <v>1.2084547570452742E-2</v>
      </c>
      <c r="O223" s="107">
        <f t="shared" si="3"/>
        <v>1</v>
      </c>
    </row>
    <row r="224" spans="1:15" s="99" customFormat="1" x14ac:dyDescent="0.25">
      <c r="A224" s="108">
        <v>74</v>
      </c>
      <c r="B224" s="129">
        <v>6</v>
      </c>
      <c r="C224" s="110">
        <v>-1</v>
      </c>
      <c r="E224" s="111" t="s">
        <v>227</v>
      </c>
      <c r="F224" s="112"/>
      <c r="G224" s="113"/>
      <c r="H224" s="114"/>
      <c r="K224" s="104">
        <v>222</v>
      </c>
      <c r="L224" s="105">
        <v>-1</v>
      </c>
      <c r="M224" s="105">
        <v>-1.0120870319072943</v>
      </c>
      <c r="N224" s="106">
        <v>1.2087031907294321E-2</v>
      </c>
      <c r="O224" s="107">
        <f t="shared" si="3"/>
        <v>1</v>
      </c>
    </row>
    <row r="225" spans="1:15" s="99" customFormat="1" x14ac:dyDescent="0.25">
      <c r="A225" s="108">
        <v>74</v>
      </c>
      <c r="B225" s="129">
        <v>8</v>
      </c>
      <c r="C225" s="110">
        <v>-1</v>
      </c>
      <c r="E225" s="111" t="s">
        <v>227</v>
      </c>
      <c r="F225" s="112"/>
      <c r="G225" s="113"/>
      <c r="H225" s="114"/>
      <c r="K225" s="104">
        <v>223</v>
      </c>
      <c r="L225" s="105">
        <v>-1</v>
      </c>
      <c r="M225" s="105">
        <v>-1.0120876084795492</v>
      </c>
      <c r="N225" s="106">
        <v>1.208760847954915E-2</v>
      </c>
      <c r="O225" s="107">
        <f t="shared" si="3"/>
        <v>1</v>
      </c>
    </row>
    <row r="226" spans="1:15" s="99" customFormat="1" x14ac:dyDescent="0.25">
      <c r="A226" s="108">
        <v>74</v>
      </c>
      <c r="B226" s="129">
        <v>10</v>
      </c>
      <c r="C226" s="110">
        <v>-1</v>
      </c>
      <c r="E226" s="111" t="s">
        <v>227</v>
      </c>
      <c r="F226" s="112"/>
      <c r="G226" s="113"/>
      <c r="H226" s="114"/>
      <c r="K226" s="104">
        <v>224</v>
      </c>
      <c r="L226" s="105">
        <v>-1</v>
      </c>
      <c r="M226" s="105">
        <v>-1.01208782378944</v>
      </c>
      <c r="N226" s="106">
        <v>1.2087823789439955E-2</v>
      </c>
      <c r="O226" s="107">
        <f t="shared" si="3"/>
        <v>1</v>
      </c>
    </row>
    <row r="227" spans="1:15" s="99" customFormat="1" x14ac:dyDescent="0.25">
      <c r="A227" s="108">
        <v>78</v>
      </c>
      <c r="B227" s="129">
        <v>0</v>
      </c>
      <c r="C227" s="110">
        <v>4.6451008077937868</v>
      </c>
      <c r="E227" s="111" t="s">
        <v>227</v>
      </c>
      <c r="F227" s="112"/>
      <c r="G227" s="113"/>
      <c r="H227" s="114"/>
      <c r="K227" s="104">
        <v>225</v>
      </c>
      <c r="L227" s="105">
        <v>4.6451008077937868</v>
      </c>
      <c r="M227" s="105">
        <v>4.3709384330459109</v>
      </c>
      <c r="N227" s="106">
        <v>0.27416237474787586</v>
      </c>
      <c r="O227" s="107">
        <f t="shared" si="3"/>
        <v>1</v>
      </c>
    </row>
    <row r="228" spans="1:15" s="99" customFormat="1" x14ac:dyDescent="0.25">
      <c r="A228" s="108">
        <v>78</v>
      </c>
      <c r="B228" s="129">
        <v>0.5</v>
      </c>
      <c r="C228" s="110">
        <v>4.0607799220937508</v>
      </c>
      <c r="E228" s="111" t="s">
        <v>227</v>
      </c>
      <c r="F228" s="112"/>
      <c r="G228" s="113"/>
      <c r="H228" s="114"/>
      <c r="K228" s="104">
        <v>226</v>
      </c>
      <c r="L228" s="105">
        <v>4.0607799220937508</v>
      </c>
      <c r="M228" s="105">
        <v>4.3707659970534483</v>
      </c>
      <c r="N228" s="106">
        <v>-0.30998607495969743</v>
      </c>
      <c r="O228" s="107">
        <f t="shared" si="3"/>
        <v>1</v>
      </c>
    </row>
    <row r="229" spans="1:15" s="99" customFormat="1" x14ac:dyDescent="0.25">
      <c r="A229" s="108">
        <v>78</v>
      </c>
      <c r="B229" s="129">
        <v>1</v>
      </c>
      <c r="C229" s="110">
        <v>4.0923778877536172</v>
      </c>
      <c r="E229" s="111" t="s">
        <v>227</v>
      </c>
      <c r="F229" s="112"/>
      <c r="G229" s="113"/>
      <c r="H229" s="114"/>
      <c r="K229" s="104">
        <v>227</v>
      </c>
      <c r="L229" s="105">
        <v>4.0923778877536172</v>
      </c>
      <c r="M229" s="105">
        <v>4.3691561191746739</v>
      </c>
      <c r="N229" s="106">
        <v>-0.27677823142105673</v>
      </c>
      <c r="O229" s="107">
        <f t="shared" si="3"/>
        <v>1</v>
      </c>
    </row>
    <row r="230" spans="1:15" s="99" customFormat="1" x14ac:dyDescent="0.25">
      <c r="A230" s="108">
        <v>78</v>
      </c>
      <c r="B230" s="129">
        <v>2</v>
      </c>
      <c r="C230" s="110">
        <v>2.0016144850650992</v>
      </c>
      <c r="E230" s="111" t="s">
        <v>227</v>
      </c>
      <c r="F230" s="112"/>
      <c r="G230" s="113"/>
      <c r="H230" s="114"/>
      <c r="K230" s="104">
        <v>228</v>
      </c>
      <c r="L230" s="105">
        <v>2.0016144850650992</v>
      </c>
      <c r="M230" s="105">
        <v>-0.38903132652036332</v>
      </c>
      <c r="N230" s="106">
        <v>2.3906458115854625</v>
      </c>
      <c r="O230" s="107">
        <f t="shared" si="3"/>
        <v>0</v>
      </c>
    </row>
    <row r="231" spans="1:15" s="99" customFormat="1" x14ac:dyDescent="0.25">
      <c r="A231" s="108">
        <v>78</v>
      </c>
      <c r="B231" s="129">
        <v>4</v>
      </c>
      <c r="C231" s="110">
        <v>-1</v>
      </c>
      <c r="E231" s="111" t="s">
        <v>227</v>
      </c>
      <c r="F231" s="112"/>
      <c r="G231" s="113"/>
      <c r="H231" s="114"/>
      <c r="K231" s="104">
        <v>229</v>
      </c>
      <c r="L231" s="105">
        <v>-1</v>
      </c>
      <c r="M231" s="105">
        <v>-1.0120875792343345</v>
      </c>
      <c r="N231" s="106">
        <v>1.2087579234334456E-2</v>
      </c>
      <c r="O231" s="107">
        <f t="shared" si="3"/>
        <v>1</v>
      </c>
    </row>
    <row r="232" spans="1:15" s="99" customFormat="1" x14ac:dyDescent="0.25">
      <c r="A232" s="108">
        <v>78</v>
      </c>
      <c r="B232" s="129">
        <v>6</v>
      </c>
      <c r="C232" s="110">
        <v>-1</v>
      </c>
      <c r="E232" s="111" t="s">
        <v>227</v>
      </c>
      <c r="F232" s="112"/>
      <c r="G232" s="113"/>
      <c r="H232" s="114"/>
      <c r="K232" s="104">
        <v>230</v>
      </c>
      <c r="L232" s="105">
        <v>-1</v>
      </c>
      <c r="M232" s="105">
        <v>-1.0120878454448534</v>
      </c>
      <c r="N232" s="106">
        <v>1.2087845444853418E-2</v>
      </c>
      <c r="O232" s="107">
        <f t="shared" si="3"/>
        <v>1</v>
      </c>
    </row>
    <row r="233" spans="1:15" s="99" customFormat="1" x14ac:dyDescent="0.25">
      <c r="A233" s="108">
        <v>78</v>
      </c>
      <c r="B233" s="129">
        <v>8</v>
      </c>
      <c r="C233" s="110">
        <v>-1</v>
      </c>
      <c r="E233" s="111" t="s">
        <v>226</v>
      </c>
      <c r="F233" s="115">
        <v>-1.0120879284715971</v>
      </c>
      <c r="G233" s="113" t="s">
        <v>230</v>
      </c>
      <c r="H233" s="114">
        <v>1.208792847159712E-2</v>
      </c>
      <c r="K233" s="104">
        <v>231</v>
      </c>
      <c r="L233" s="105">
        <v>-1</v>
      </c>
      <c r="M233" s="105">
        <v>-1.0120879284715971</v>
      </c>
      <c r="N233" s="106">
        <v>1.208792847159712E-2</v>
      </c>
      <c r="O233" s="107">
        <f t="shared" si="3"/>
        <v>1</v>
      </c>
    </row>
    <row r="234" spans="1:15" s="99" customFormat="1" x14ac:dyDescent="0.25">
      <c r="A234" s="108">
        <v>78</v>
      </c>
      <c r="B234" s="129">
        <v>10</v>
      </c>
      <c r="C234" s="110">
        <v>-1</v>
      </c>
      <c r="E234" s="111" t="s">
        <v>227</v>
      </c>
      <c r="F234" s="112"/>
      <c r="G234" s="113"/>
      <c r="H234" s="114"/>
      <c r="K234" s="104">
        <v>232</v>
      </c>
      <c r="L234" s="105">
        <v>-1</v>
      </c>
      <c r="M234" s="105">
        <v>-1.0120879686700301</v>
      </c>
      <c r="N234" s="106">
        <v>1.2087968670030147E-2</v>
      </c>
      <c r="O234" s="107">
        <f t="shared" si="3"/>
        <v>1</v>
      </c>
    </row>
    <row r="235" spans="1:15" s="99" customFormat="1" x14ac:dyDescent="0.25">
      <c r="A235" s="108">
        <v>78</v>
      </c>
      <c r="B235" s="129">
        <v>0</v>
      </c>
      <c r="C235" s="110">
        <v>4.2004499565406315</v>
      </c>
      <c r="E235" s="111" t="s">
        <v>226</v>
      </c>
      <c r="F235" s="115">
        <v>4.3709384330459109</v>
      </c>
      <c r="G235" s="113" t="s">
        <v>230</v>
      </c>
      <c r="H235" s="114">
        <v>-0.17048847650527943</v>
      </c>
      <c r="K235" s="104">
        <v>233</v>
      </c>
      <c r="L235" s="105">
        <v>4.2004499565406315</v>
      </c>
      <c r="M235" s="105">
        <v>4.3709384330459109</v>
      </c>
      <c r="N235" s="106">
        <v>-0.17048847650527943</v>
      </c>
      <c r="O235" s="107">
        <f t="shared" si="3"/>
        <v>1</v>
      </c>
    </row>
    <row r="236" spans="1:15" s="99" customFormat="1" x14ac:dyDescent="0.25">
      <c r="A236" s="108">
        <v>78</v>
      </c>
      <c r="B236" s="129">
        <v>0.5</v>
      </c>
      <c r="C236" s="110">
        <v>4.1076722791016778</v>
      </c>
      <c r="E236" s="111" t="s">
        <v>226</v>
      </c>
      <c r="F236" s="115">
        <v>4.3707659970534483</v>
      </c>
      <c r="G236" s="113" t="s">
        <v>230</v>
      </c>
      <c r="H236" s="114">
        <v>-0.2630937179517705</v>
      </c>
      <c r="K236" s="104">
        <v>234</v>
      </c>
      <c r="L236" s="105">
        <v>4.1076722791016778</v>
      </c>
      <c r="M236" s="105">
        <v>4.3707659970534483</v>
      </c>
      <c r="N236" s="106">
        <v>-0.2630937179517705</v>
      </c>
      <c r="O236" s="107">
        <f t="shared" si="3"/>
        <v>1</v>
      </c>
    </row>
    <row r="237" spans="1:15" s="99" customFormat="1" x14ac:dyDescent="0.25">
      <c r="A237" s="108">
        <v>78</v>
      </c>
      <c r="B237" s="129">
        <v>1</v>
      </c>
      <c r="C237" s="110">
        <v>4.0607799220937508</v>
      </c>
      <c r="E237" s="111" t="s">
        <v>227</v>
      </c>
      <c r="F237" s="112"/>
      <c r="G237" s="113"/>
      <c r="H237" s="114"/>
      <c r="K237" s="104">
        <v>235</v>
      </c>
      <c r="L237" s="105">
        <v>4.0607799220937508</v>
      </c>
      <c r="M237" s="105">
        <v>4.3691561191746739</v>
      </c>
      <c r="N237" s="106">
        <v>-0.30837619708092312</v>
      </c>
      <c r="O237" s="107">
        <f t="shared" si="3"/>
        <v>1</v>
      </c>
    </row>
    <row r="238" spans="1:15" s="99" customFormat="1" x14ac:dyDescent="0.25">
      <c r="A238" s="108">
        <v>78</v>
      </c>
      <c r="B238" s="129">
        <v>2</v>
      </c>
      <c r="C238" s="110">
        <v>-1</v>
      </c>
      <c r="E238" s="111" t="s">
        <v>227</v>
      </c>
      <c r="F238" s="112"/>
      <c r="G238" s="113"/>
      <c r="H238" s="114"/>
      <c r="K238" s="104">
        <v>236</v>
      </c>
      <c r="L238" s="105">
        <v>-1</v>
      </c>
      <c r="M238" s="105">
        <v>-0.38903132652036332</v>
      </c>
      <c r="N238" s="106">
        <v>-0.61096867347963668</v>
      </c>
      <c r="O238" s="107">
        <f t="shared" si="3"/>
        <v>1</v>
      </c>
    </row>
    <row r="239" spans="1:15" s="99" customFormat="1" x14ac:dyDescent="0.25">
      <c r="A239" s="108">
        <v>78</v>
      </c>
      <c r="B239" s="129">
        <v>3</v>
      </c>
      <c r="C239" s="110">
        <v>-1</v>
      </c>
      <c r="E239" s="111" t="s">
        <v>227</v>
      </c>
      <c r="F239" s="112"/>
      <c r="G239" s="113"/>
      <c r="H239" s="114"/>
      <c r="K239" s="104">
        <v>237</v>
      </c>
      <c r="L239" s="105">
        <v>-1</v>
      </c>
      <c r="M239" s="105">
        <v>-1.0120838471958025</v>
      </c>
      <c r="N239" s="106">
        <v>1.2083847195802466E-2</v>
      </c>
      <c r="O239" s="107">
        <f t="shared" si="3"/>
        <v>1</v>
      </c>
    </row>
    <row r="240" spans="1:15" s="99" customFormat="1" x14ac:dyDescent="0.25">
      <c r="A240" s="108">
        <v>78</v>
      </c>
      <c r="B240" s="129">
        <v>4</v>
      </c>
      <c r="C240" s="110">
        <v>-1</v>
      </c>
      <c r="E240" s="111" t="s">
        <v>226</v>
      </c>
      <c r="F240" s="115">
        <v>-1.0120875792343345</v>
      </c>
      <c r="G240" s="113" t="s">
        <v>230</v>
      </c>
      <c r="H240" s="114">
        <v>1.2087579234334456E-2</v>
      </c>
      <c r="K240" s="104">
        <v>238</v>
      </c>
      <c r="L240" s="105">
        <v>-1</v>
      </c>
      <c r="M240" s="105">
        <v>-1.0120875792343345</v>
      </c>
      <c r="N240" s="106">
        <v>1.2087579234334456E-2</v>
      </c>
      <c r="O240" s="107">
        <f t="shared" si="3"/>
        <v>1</v>
      </c>
    </row>
    <row r="241" spans="1:15" s="99" customFormat="1" x14ac:dyDescent="0.25">
      <c r="A241" s="108">
        <v>78</v>
      </c>
      <c r="B241" s="129">
        <v>6</v>
      </c>
      <c r="C241" s="110">
        <v>-1</v>
      </c>
      <c r="E241" s="111" t="s">
        <v>226</v>
      </c>
      <c r="F241" s="115">
        <v>-1.0120878454448534</v>
      </c>
      <c r="G241" s="113" t="s">
        <v>230</v>
      </c>
      <c r="H241" s="114">
        <v>1.2087845444853418E-2</v>
      </c>
      <c r="K241" s="104">
        <v>239</v>
      </c>
      <c r="L241" s="105">
        <v>-1</v>
      </c>
      <c r="M241" s="105">
        <v>-1.0120878454448534</v>
      </c>
      <c r="N241" s="106">
        <v>1.2087845444853418E-2</v>
      </c>
      <c r="O241" s="107">
        <f t="shared" si="3"/>
        <v>1</v>
      </c>
    </row>
    <row r="242" spans="1:15" s="99" customFormat="1" x14ac:dyDescent="0.25">
      <c r="A242" s="108">
        <v>78</v>
      </c>
      <c r="B242" s="129">
        <v>10</v>
      </c>
      <c r="C242" s="110">
        <v>-1</v>
      </c>
      <c r="E242" s="111" t="s">
        <v>226</v>
      </c>
      <c r="F242" s="115">
        <v>-1.0120879686700301</v>
      </c>
      <c r="G242" s="113" t="s">
        <v>230</v>
      </c>
      <c r="H242" s="114">
        <v>1.2087968670030147E-2</v>
      </c>
      <c r="K242" s="104">
        <v>240</v>
      </c>
      <c r="L242" s="105">
        <v>-1</v>
      </c>
      <c r="M242" s="105">
        <v>-1.0120879686700301</v>
      </c>
      <c r="N242" s="106">
        <v>1.2087968670030147E-2</v>
      </c>
      <c r="O242" s="107">
        <f t="shared" si="3"/>
        <v>1</v>
      </c>
    </row>
    <row r="243" spans="1:15" s="99" customFormat="1" x14ac:dyDescent="0.25">
      <c r="A243" s="108">
        <v>78</v>
      </c>
      <c r="B243" s="129">
        <v>0</v>
      </c>
      <c r="C243" s="110">
        <v>4.0607799220937508</v>
      </c>
      <c r="E243" s="111" t="s">
        <v>227</v>
      </c>
      <c r="F243" s="112"/>
      <c r="G243" s="113"/>
      <c r="H243" s="114"/>
      <c r="K243" s="104">
        <v>241</v>
      </c>
      <c r="L243" s="105">
        <v>4.0607799220937508</v>
      </c>
      <c r="M243" s="105">
        <v>4.3709384330459109</v>
      </c>
      <c r="N243" s="106">
        <v>-0.31015851095216007</v>
      </c>
      <c r="O243" s="107">
        <f t="shared" si="3"/>
        <v>1</v>
      </c>
    </row>
    <row r="244" spans="1:15" s="99" customFormat="1" x14ac:dyDescent="0.25">
      <c r="A244" s="108">
        <v>78</v>
      </c>
      <c r="B244" s="129">
        <v>1</v>
      </c>
      <c r="C244" s="110">
        <v>4.7286960245111951</v>
      </c>
      <c r="E244" s="111" t="s">
        <v>226</v>
      </c>
      <c r="F244" s="115">
        <v>4.3691561191746739</v>
      </c>
      <c r="G244" s="113" t="s">
        <v>230</v>
      </c>
      <c r="H244" s="114">
        <v>0.35953990533652114</v>
      </c>
      <c r="K244" s="104">
        <v>242</v>
      </c>
      <c r="L244" s="105">
        <v>4.7286960245111951</v>
      </c>
      <c r="M244" s="105">
        <v>4.3691561191746739</v>
      </c>
      <c r="N244" s="106">
        <v>0.35953990533652114</v>
      </c>
      <c r="O244" s="107">
        <f t="shared" si="3"/>
        <v>1</v>
      </c>
    </row>
    <row r="245" spans="1:15" s="99" customFormat="1" x14ac:dyDescent="0.25">
      <c r="A245" s="108">
        <v>78</v>
      </c>
      <c r="B245" s="129">
        <v>2</v>
      </c>
      <c r="C245" s="110">
        <v>-1</v>
      </c>
      <c r="E245" s="111" t="s">
        <v>227</v>
      </c>
      <c r="F245" s="112"/>
      <c r="G245" s="113"/>
      <c r="H245" s="114"/>
      <c r="K245" s="104">
        <v>243</v>
      </c>
      <c r="L245" s="105">
        <v>-1</v>
      </c>
      <c r="M245" s="105">
        <v>-0.38903132652036332</v>
      </c>
      <c r="N245" s="106">
        <v>-0.61096867347963668</v>
      </c>
      <c r="O245" s="107">
        <f t="shared" si="3"/>
        <v>1</v>
      </c>
    </row>
    <row r="246" spans="1:15" s="99" customFormat="1" x14ac:dyDescent="0.25">
      <c r="A246" s="108">
        <v>78</v>
      </c>
      <c r="B246" s="129">
        <v>3</v>
      </c>
      <c r="C246" s="110">
        <v>-1</v>
      </c>
      <c r="E246" s="111" t="s">
        <v>226</v>
      </c>
      <c r="F246" s="115">
        <v>-1.0120838471958025</v>
      </c>
      <c r="G246" s="113" t="s">
        <v>230</v>
      </c>
      <c r="H246" s="114">
        <v>1.2083847195802466E-2</v>
      </c>
      <c r="K246" s="104">
        <v>244</v>
      </c>
      <c r="L246" s="105">
        <v>-1</v>
      </c>
      <c r="M246" s="105">
        <v>-1.0120838471958025</v>
      </c>
      <c r="N246" s="106">
        <v>1.2083847195802466E-2</v>
      </c>
      <c r="O246" s="107">
        <f t="shared" si="3"/>
        <v>1</v>
      </c>
    </row>
    <row r="247" spans="1:15" s="99" customFormat="1" x14ac:dyDescent="0.25">
      <c r="A247" s="108">
        <v>78</v>
      </c>
      <c r="B247" s="129">
        <v>4</v>
      </c>
      <c r="C247" s="110">
        <v>-1</v>
      </c>
      <c r="E247" s="111" t="s">
        <v>227</v>
      </c>
      <c r="F247" s="112"/>
      <c r="G247" s="113"/>
      <c r="H247" s="114"/>
      <c r="K247" s="104">
        <v>245</v>
      </c>
      <c r="L247" s="105">
        <v>-1</v>
      </c>
      <c r="M247" s="105">
        <v>-1.0120875792343345</v>
      </c>
      <c r="N247" s="106">
        <v>1.2087579234334456E-2</v>
      </c>
      <c r="O247" s="107">
        <f t="shared" si="3"/>
        <v>1</v>
      </c>
    </row>
    <row r="248" spans="1:15" s="99" customFormat="1" x14ac:dyDescent="0.25">
      <c r="A248" s="108">
        <v>78</v>
      </c>
      <c r="B248" s="129">
        <v>6</v>
      </c>
      <c r="C248" s="110">
        <v>-1</v>
      </c>
      <c r="E248" s="111" t="s">
        <v>227</v>
      </c>
      <c r="F248" s="112"/>
      <c r="G248" s="113"/>
      <c r="H248" s="114"/>
      <c r="K248" s="104">
        <v>246</v>
      </c>
      <c r="L248" s="105">
        <v>-1</v>
      </c>
      <c r="M248" s="105">
        <v>-1.0120878454448534</v>
      </c>
      <c r="N248" s="106">
        <v>1.2087845444853418E-2</v>
      </c>
      <c r="O248" s="107">
        <f t="shared" si="3"/>
        <v>1</v>
      </c>
    </row>
    <row r="249" spans="1:15" s="99" customFormat="1" x14ac:dyDescent="0.25">
      <c r="A249" s="108">
        <v>78</v>
      </c>
      <c r="B249" s="129">
        <v>8</v>
      </c>
      <c r="C249" s="110">
        <v>-1</v>
      </c>
      <c r="E249" s="111" t="s">
        <v>227</v>
      </c>
      <c r="F249" s="112"/>
      <c r="G249" s="113"/>
      <c r="H249" s="114"/>
      <c r="K249" s="104">
        <v>247</v>
      </c>
      <c r="L249" s="105">
        <v>-1</v>
      </c>
      <c r="M249" s="105">
        <v>-1.0120879284715971</v>
      </c>
      <c r="N249" s="106">
        <v>1.208792847159712E-2</v>
      </c>
      <c r="O249" s="107">
        <f t="shared" si="3"/>
        <v>1</v>
      </c>
    </row>
    <row r="250" spans="1:15" s="99" customFormat="1" x14ac:dyDescent="0.25">
      <c r="A250" s="108">
        <v>78</v>
      </c>
      <c r="B250" s="129">
        <v>10</v>
      </c>
      <c r="C250" s="110">
        <v>-1</v>
      </c>
      <c r="E250" s="111" t="s">
        <v>226</v>
      </c>
      <c r="F250" s="115">
        <v>-1.0120879686700301</v>
      </c>
      <c r="G250" s="113" t="s">
        <v>230</v>
      </c>
      <c r="H250" s="114">
        <v>1.2087968670030147E-2</v>
      </c>
      <c r="K250" s="104">
        <v>248</v>
      </c>
      <c r="L250" s="105">
        <v>-1</v>
      </c>
      <c r="M250" s="105">
        <v>-1.0120879686700301</v>
      </c>
      <c r="N250" s="106">
        <v>1.2087968670030147E-2</v>
      </c>
      <c r="O250" s="107">
        <f t="shared" si="3"/>
        <v>1</v>
      </c>
    </row>
    <row r="251" spans="1:15" s="99" customFormat="1" x14ac:dyDescent="0.25">
      <c r="A251" s="108">
        <v>78</v>
      </c>
      <c r="B251" s="129">
        <v>0</v>
      </c>
      <c r="C251" s="110">
        <v>4.1076722791016778</v>
      </c>
      <c r="E251" s="111" t="s">
        <v>227</v>
      </c>
      <c r="F251" s="112"/>
      <c r="G251" s="113"/>
      <c r="H251" s="114"/>
      <c r="K251" s="104">
        <v>249</v>
      </c>
      <c r="L251" s="105">
        <v>4.1076722791016778</v>
      </c>
      <c r="M251" s="105">
        <v>4.3709384330459109</v>
      </c>
      <c r="N251" s="106">
        <v>-0.26326615394423314</v>
      </c>
      <c r="O251" s="107">
        <f t="shared" si="3"/>
        <v>1</v>
      </c>
    </row>
    <row r="252" spans="1:15" s="99" customFormat="1" x14ac:dyDescent="0.25">
      <c r="A252" s="108">
        <v>78</v>
      </c>
      <c r="B252" s="129">
        <v>1</v>
      </c>
      <c r="C252" s="110">
        <v>4.3917731411351753</v>
      </c>
      <c r="E252" s="111" t="s">
        <v>227</v>
      </c>
      <c r="F252" s="112"/>
      <c r="G252" s="113"/>
      <c r="H252" s="114"/>
      <c r="K252" s="104">
        <v>250</v>
      </c>
      <c r="L252" s="105">
        <v>4.3917731411351753</v>
      </c>
      <c r="M252" s="105">
        <v>4.3691561191746739</v>
      </c>
      <c r="N252" s="106">
        <v>2.2617021960501305E-2</v>
      </c>
      <c r="O252" s="107">
        <f t="shared" si="3"/>
        <v>1</v>
      </c>
    </row>
    <row r="253" spans="1:15" s="99" customFormat="1" x14ac:dyDescent="0.25">
      <c r="A253" s="108">
        <v>78</v>
      </c>
      <c r="B253" s="129">
        <v>2</v>
      </c>
      <c r="C253" s="110">
        <v>0.3</v>
      </c>
      <c r="E253" s="111" t="s">
        <v>227</v>
      </c>
      <c r="F253" s="112"/>
      <c r="G253" s="113"/>
      <c r="H253" s="114"/>
      <c r="K253" s="104">
        <v>251</v>
      </c>
      <c r="L253" s="105">
        <v>0.3</v>
      </c>
      <c r="M253" s="105">
        <v>-0.38903132652036332</v>
      </c>
      <c r="N253" s="106">
        <v>0.68903132652036336</v>
      </c>
      <c r="O253" s="107">
        <f t="shared" si="3"/>
        <v>0</v>
      </c>
    </row>
    <row r="254" spans="1:15" s="99" customFormat="1" x14ac:dyDescent="0.25">
      <c r="A254" s="108">
        <v>78</v>
      </c>
      <c r="B254" s="129">
        <v>3</v>
      </c>
      <c r="C254" s="110">
        <v>-1</v>
      </c>
      <c r="E254" s="111" t="s">
        <v>227</v>
      </c>
      <c r="F254" s="112"/>
      <c r="G254" s="113"/>
      <c r="H254" s="114"/>
      <c r="K254" s="104">
        <v>252</v>
      </c>
      <c r="L254" s="105">
        <v>-1</v>
      </c>
      <c r="M254" s="105">
        <v>-1.0120838471958025</v>
      </c>
      <c r="N254" s="106">
        <v>1.2083847195802466E-2</v>
      </c>
      <c r="O254" s="107">
        <f t="shared" si="3"/>
        <v>1</v>
      </c>
    </row>
    <row r="255" spans="1:15" s="99" customFormat="1" x14ac:dyDescent="0.25">
      <c r="A255" s="108">
        <v>78</v>
      </c>
      <c r="B255" s="129">
        <v>4</v>
      </c>
      <c r="C255" s="110">
        <v>-1</v>
      </c>
      <c r="E255" s="111" t="s">
        <v>227</v>
      </c>
      <c r="F255" s="112"/>
      <c r="G255" s="113"/>
      <c r="H255" s="114"/>
      <c r="K255" s="104">
        <v>253</v>
      </c>
      <c r="L255" s="105">
        <v>-1</v>
      </c>
      <c r="M255" s="105">
        <v>-1.0120875792343345</v>
      </c>
      <c r="N255" s="106">
        <v>1.2087579234334456E-2</v>
      </c>
      <c r="O255" s="107">
        <f t="shared" si="3"/>
        <v>1</v>
      </c>
    </row>
    <row r="256" spans="1:15" s="99" customFormat="1" x14ac:dyDescent="0.25">
      <c r="A256" s="108">
        <v>78</v>
      </c>
      <c r="B256" s="129">
        <v>6</v>
      </c>
      <c r="C256" s="110">
        <v>-1</v>
      </c>
      <c r="E256" s="111" t="s">
        <v>227</v>
      </c>
      <c r="F256" s="112"/>
      <c r="G256" s="113"/>
      <c r="H256" s="114"/>
      <c r="K256" s="104">
        <v>254</v>
      </c>
      <c r="L256" s="105">
        <v>-1</v>
      </c>
      <c r="M256" s="105">
        <v>-1.0120878454448534</v>
      </c>
      <c r="N256" s="106">
        <v>1.2087845444853418E-2</v>
      </c>
      <c r="O256" s="107">
        <f t="shared" si="3"/>
        <v>1</v>
      </c>
    </row>
    <row r="257" spans="1:15" s="99" customFormat="1" x14ac:dyDescent="0.25">
      <c r="A257" s="108">
        <v>78</v>
      </c>
      <c r="B257" s="129">
        <v>8</v>
      </c>
      <c r="C257" s="110">
        <v>-1</v>
      </c>
      <c r="E257" s="111" t="s">
        <v>227</v>
      </c>
      <c r="F257" s="112"/>
      <c r="G257" s="113"/>
      <c r="H257" s="114"/>
      <c r="K257" s="104">
        <v>255</v>
      </c>
      <c r="L257" s="105">
        <v>-1</v>
      </c>
      <c r="M257" s="105">
        <v>-1.0120879284715971</v>
      </c>
      <c r="N257" s="106">
        <v>1.208792847159712E-2</v>
      </c>
      <c r="O257" s="107">
        <f t="shared" si="3"/>
        <v>1</v>
      </c>
    </row>
    <row r="258" spans="1:15" s="99" customFormat="1" x14ac:dyDescent="0.25">
      <c r="A258" s="108">
        <v>78</v>
      </c>
      <c r="B258" s="129">
        <v>10</v>
      </c>
      <c r="C258" s="110">
        <v>-1</v>
      </c>
      <c r="E258" s="111" t="s">
        <v>227</v>
      </c>
      <c r="F258" s="112"/>
      <c r="G258" s="113"/>
      <c r="H258" s="114"/>
      <c r="K258" s="104">
        <v>256</v>
      </c>
      <c r="L258" s="105">
        <v>-1</v>
      </c>
      <c r="M258" s="105">
        <v>-1.0120879686700301</v>
      </c>
      <c r="N258" s="106">
        <v>1.2087968670030147E-2</v>
      </c>
      <c r="O258" s="107">
        <f t="shared" si="3"/>
        <v>1</v>
      </c>
    </row>
    <row r="259" spans="1:15" s="99" customFormat="1" x14ac:dyDescent="0.25">
      <c r="A259" s="108">
        <v>82</v>
      </c>
      <c r="B259" s="129">
        <v>0</v>
      </c>
      <c r="C259" s="110">
        <v>4.5330934021073546</v>
      </c>
      <c r="E259" s="111" t="s">
        <v>226</v>
      </c>
      <c r="F259" s="115">
        <v>4.369829834526719</v>
      </c>
      <c r="G259" s="113" t="s">
        <v>230</v>
      </c>
      <c r="H259" s="114">
        <v>0.16326356758063554</v>
      </c>
      <c r="K259" s="104">
        <v>257</v>
      </c>
      <c r="L259" s="105">
        <v>4.5330934021073546</v>
      </c>
      <c r="M259" s="105">
        <v>4.369829834526719</v>
      </c>
      <c r="N259" s="106">
        <v>0.16326356758063554</v>
      </c>
      <c r="O259" s="107">
        <f t="shared" ref="O259:O322" si="4">IF(N259&lt;-1,0,IF(N259&gt;0.5,0,1))</f>
        <v>1</v>
      </c>
    </row>
    <row r="260" spans="1:15" s="99" customFormat="1" x14ac:dyDescent="0.25">
      <c r="A260" s="108">
        <v>82</v>
      </c>
      <c r="B260" s="129">
        <v>1</v>
      </c>
      <c r="C260" s="110">
        <v>4.0923778877536172</v>
      </c>
      <c r="E260" s="111" t="s">
        <v>227</v>
      </c>
      <c r="F260" s="112"/>
      <c r="G260" s="113"/>
      <c r="H260" s="114"/>
      <c r="K260" s="104">
        <v>258</v>
      </c>
      <c r="L260" s="105">
        <v>4.0923778877536172</v>
      </c>
      <c r="M260" s="105">
        <v>4.3542413409984331</v>
      </c>
      <c r="N260" s="106">
        <v>-0.26186345324481586</v>
      </c>
      <c r="O260" s="107">
        <f t="shared" si="4"/>
        <v>1</v>
      </c>
    </row>
    <row r="261" spans="1:15" s="99" customFormat="1" x14ac:dyDescent="0.25">
      <c r="A261" s="108">
        <v>82</v>
      </c>
      <c r="B261" s="129">
        <v>2</v>
      </c>
      <c r="C261" s="110">
        <v>-1</v>
      </c>
      <c r="E261" s="111" t="s">
        <v>227</v>
      </c>
      <c r="F261" s="112"/>
      <c r="G261" s="113"/>
      <c r="H261" s="114"/>
      <c r="K261" s="104">
        <v>259</v>
      </c>
      <c r="L261" s="105">
        <v>-1</v>
      </c>
      <c r="M261" s="105">
        <v>-0.87192201321686102</v>
      </c>
      <c r="N261" s="106">
        <v>-0.12807798678313898</v>
      </c>
      <c r="O261" s="107">
        <f t="shared" si="4"/>
        <v>1</v>
      </c>
    </row>
    <row r="262" spans="1:15" s="99" customFormat="1" x14ac:dyDescent="0.25">
      <c r="A262" s="108">
        <v>82</v>
      </c>
      <c r="B262" s="129">
        <v>3</v>
      </c>
      <c r="C262" s="110">
        <v>-1</v>
      </c>
      <c r="E262" s="111" t="s">
        <v>227</v>
      </c>
      <c r="F262" s="112"/>
      <c r="G262" s="113"/>
      <c r="H262" s="114"/>
      <c r="K262" s="104">
        <v>260</v>
      </c>
      <c r="L262" s="105">
        <v>-1</v>
      </c>
      <c r="M262" s="105">
        <v>-1.0120866641414366</v>
      </c>
      <c r="N262" s="106">
        <v>1.2086664141436554E-2</v>
      </c>
      <c r="O262" s="107">
        <f t="shared" si="4"/>
        <v>1</v>
      </c>
    </row>
    <row r="263" spans="1:15" s="99" customFormat="1" x14ac:dyDescent="0.25">
      <c r="A263" s="108">
        <v>82</v>
      </c>
      <c r="B263" s="129">
        <v>4</v>
      </c>
      <c r="C263" s="110">
        <v>-1</v>
      </c>
      <c r="E263" s="111" t="s">
        <v>226</v>
      </c>
      <c r="F263" s="115">
        <v>-1.0120878980613273</v>
      </c>
      <c r="G263" s="113" t="s">
        <v>230</v>
      </c>
      <c r="H263" s="114">
        <v>1.2087898061327262E-2</v>
      </c>
      <c r="K263" s="104">
        <v>261</v>
      </c>
      <c r="L263" s="105">
        <v>-1</v>
      </c>
      <c r="M263" s="105">
        <v>-1.0120878980613273</v>
      </c>
      <c r="N263" s="106">
        <v>1.2087898061327262E-2</v>
      </c>
      <c r="O263" s="107">
        <f t="shared" si="4"/>
        <v>1</v>
      </c>
    </row>
    <row r="264" spans="1:15" s="99" customFormat="1" x14ac:dyDescent="0.25">
      <c r="A264" s="108">
        <v>82</v>
      </c>
      <c r="B264" s="129">
        <v>6</v>
      </c>
      <c r="C264" s="110">
        <v>-1</v>
      </c>
      <c r="E264" s="111" t="s">
        <v>227</v>
      </c>
      <c r="F264" s="112"/>
      <c r="G264" s="113"/>
      <c r="H264" s="114"/>
      <c r="K264" s="104">
        <v>262</v>
      </c>
      <c r="L264" s="105">
        <v>-1</v>
      </c>
      <c r="M264" s="105">
        <v>-1.0120879730878269</v>
      </c>
      <c r="N264" s="106">
        <v>1.2087973087826942E-2</v>
      </c>
      <c r="O264" s="107">
        <f t="shared" si="4"/>
        <v>1</v>
      </c>
    </row>
    <row r="265" spans="1:15" s="99" customFormat="1" x14ac:dyDescent="0.25">
      <c r="A265" s="108">
        <v>82</v>
      </c>
      <c r="B265" s="129">
        <v>8</v>
      </c>
      <c r="C265" s="110">
        <v>-1</v>
      </c>
      <c r="E265" s="111" t="s">
        <v>227</v>
      </c>
      <c r="F265" s="112"/>
      <c r="G265" s="113"/>
      <c r="H265" s="114"/>
      <c r="K265" s="104">
        <v>263</v>
      </c>
      <c r="L265" s="105">
        <v>-1</v>
      </c>
      <c r="M265" s="105">
        <v>-1.0120879914262706</v>
      </c>
      <c r="N265" s="106">
        <v>1.2087991426270595E-2</v>
      </c>
      <c r="O265" s="107">
        <f t="shared" si="4"/>
        <v>1</v>
      </c>
    </row>
    <row r="266" spans="1:15" s="99" customFormat="1" x14ac:dyDescent="0.25">
      <c r="A266" s="108">
        <v>82</v>
      </c>
      <c r="B266" s="129">
        <v>10</v>
      </c>
      <c r="C266" s="110">
        <v>-1</v>
      </c>
      <c r="E266" s="111" t="s">
        <v>226</v>
      </c>
      <c r="F266" s="115">
        <v>-1.0120880009295035</v>
      </c>
      <c r="G266" s="113" t="s">
        <v>230</v>
      </c>
      <c r="H266" s="114">
        <v>1.2088000929503462E-2</v>
      </c>
      <c r="K266" s="104">
        <v>264</v>
      </c>
      <c r="L266" s="105">
        <v>-1</v>
      </c>
      <c r="M266" s="105">
        <v>-1.0120880009295035</v>
      </c>
      <c r="N266" s="106">
        <v>1.2088000929503462E-2</v>
      </c>
      <c r="O266" s="107">
        <f t="shared" si="4"/>
        <v>1</v>
      </c>
    </row>
    <row r="267" spans="1:15" s="99" customFormat="1" x14ac:dyDescent="0.25">
      <c r="A267" s="108">
        <v>82</v>
      </c>
      <c r="B267" s="129">
        <v>0</v>
      </c>
      <c r="C267" s="110">
        <v>4.3917731411351753</v>
      </c>
      <c r="E267" s="111" t="s">
        <v>227</v>
      </c>
      <c r="F267" s="112"/>
      <c r="G267" s="113"/>
      <c r="H267" s="114"/>
      <c r="K267" s="104">
        <v>265</v>
      </c>
      <c r="L267" s="105">
        <v>4.3917731411351753</v>
      </c>
      <c r="M267" s="105">
        <v>4.369829834526719</v>
      </c>
      <c r="N267" s="106">
        <v>2.1943306608456226E-2</v>
      </c>
      <c r="O267" s="107">
        <f t="shared" si="4"/>
        <v>1</v>
      </c>
    </row>
    <row r="268" spans="1:15" s="99" customFormat="1" x14ac:dyDescent="0.25">
      <c r="A268" s="108">
        <v>82</v>
      </c>
      <c r="B268" s="129">
        <v>0.5</v>
      </c>
      <c r="C268" s="110">
        <v>4.5246182877620722</v>
      </c>
      <c r="E268" s="111" t="s">
        <v>227</v>
      </c>
      <c r="F268" s="112"/>
      <c r="G268" s="113"/>
      <c r="H268" s="114"/>
      <c r="K268" s="104">
        <v>266</v>
      </c>
      <c r="L268" s="105">
        <v>4.5246182877620722</v>
      </c>
      <c r="M268" s="105">
        <v>4.3687624502896139</v>
      </c>
      <c r="N268" s="106">
        <v>0.15585583747245835</v>
      </c>
      <c r="O268" s="107">
        <f t="shared" si="4"/>
        <v>1</v>
      </c>
    </row>
    <row r="269" spans="1:15" s="99" customFormat="1" x14ac:dyDescent="0.25">
      <c r="A269" s="108">
        <v>82</v>
      </c>
      <c r="B269" s="129">
        <v>1</v>
      </c>
      <c r="C269" s="110">
        <v>4.1655801116332398</v>
      </c>
      <c r="E269" s="111" t="s">
        <v>227</v>
      </c>
      <c r="F269" s="112"/>
      <c r="G269" s="113"/>
      <c r="H269" s="114"/>
      <c r="K269" s="104">
        <v>267</v>
      </c>
      <c r="L269" s="105">
        <v>4.1655801116332398</v>
      </c>
      <c r="M269" s="105">
        <v>4.3542413409984331</v>
      </c>
      <c r="N269" s="106">
        <v>-0.18866122936519325</v>
      </c>
      <c r="O269" s="107">
        <f t="shared" si="4"/>
        <v>1</v>
      </c>
    </row>
    <row r="270" spans="1:15" s="99" customFormat="1" x14ac:dyDescent="0.25">
      <c r="A270" s="108">
        <v>82</v>
      </c>
      <c r="B270" s="129">
        <v>1.5</v>
      </c>
      <c r="C270" s="110">
        <v>1.6928031367991561</v>
      </c>
      <c r="E270" s="111" t="s">
        <v>227</v>
      </c>
      <c r="F270" s="112"/>
      <c r="G270" s="113"/>
      <c r="H270" s="114"/>
      <c r="K270" s="104">
        <v>268</v>
      </c>
      <c r="L270" s="105">
        <v>1.6928031367991561</v>
      </c>
      <c r="M270" s="105">
        <v>1.8550787818896206</v>
      </c>
      <c r="N270" s="106">
        <v>-0.16227564509046455</v>
      </c>
      <c r="O270" s="107">
        <f t="shared" si="4"/>
        <v>1</v>
      </c>
    </row>
    <row r="271" spans="1:15" s="99" customFormat="1" x14ac:dyDescent="0.25">
      <c r="A271" s="108">
        <v>82</v>
      </c>
      <c r="B271" s="129">
        <v>2</v>
      </c>
      <c r="C271" s="110">
        <v>-1</v>
      </c>
      <c r="E271" s="111" t="s">
        <v>227</v>
      </c>
      <c r="F271" s="112"/>
      <c r="G271" s="113"/>
      <c r="H271" s="114"/>
      <c r="K271" s="104">
        <v>269</v>
      </c>
      <c r="L271" s="105">
        <v>-1</v>
      </c>
      <c r="M271" s="105">
        <v>-0.87192201321686102</v>
      </c>
      <c r="N271" s="106">
        <v>-0.12807798678313898</v>
      </c>
      <c r="O271" s="107">
        <f t="shared" si="4"/>
        <v>1</v>
      </c>
    </row>
    <row r="272" spans="1:15" s="99" customFormat="1" x14ac:dyDescent="0.25">
      <c r="A272" s="108">
        <v>82</v>
      </c>
      <c r="B272" s="129">
        <v>3</v>
      </c>
      <c r="C272" s="110">
        <v>-1</v>
      </c>
      <c r="E272" s="111" t="s">
        <v>227</v>
      </c>
      <c r="F272" s="112"/>
      <c r="G272" s="113"/>
      <c r="H272" s="114"/>
      <c r="K272" s="104">
        <v>270</v>
      </c>
      <c r="L272" s="105">
        <v>-1</v>
      </c>
      <c r="M272" s="105">
        <v>-1.0120866641414366</v>
      </c>
      <c r="N272" s="106">
        <v>1.2086664141436554E-2</v>
      </c>
      <c r="O272" s="107">
        <f t="shared" si="4"/>
        <v>1</v>
      </c>
    </row>
    <row r="273" spans="1:15" s="99" customFormat="1" x14ac:dyDescent="0.25">
      <c r="A273" s="108">
        <v>82</v>
      </c>
      <c r="B273" s="129">
        <v>6</v>
      </c>
      <c r="C273" s="110">
        <v>-1</v>
      </c>
      <c r="E273" s="111" t="s">
        <v>227</v>
      </c>
      <c r="F273" s="112"/>
      <c r="G273" s="113"/>
      <c r="H273" s="114"/>
      <c r="K273" s="104">
        <v>271</v>
      </c>
      <c r="L273" s="105">
        <v>-1</v>
      </c>
      <c r="M273" s="105">
        <v>-1.0120879730878269</v>
      </c>
      <c r="N273" s="106">
        <v>1.2087973087826942E-2</v>
      </c>
      <c r="O273" s="107">
        <f t="shared" si="4"/>
        <v>1</v>
      </c>
    </row>
    <row r="274" spans="1:15" s="99" customFormat="1" x14ac:dyDescent="0.25">
      <c r="A274" s="108">
        <v>82</v>
      </c>
      <c r="B274" s="129">
        <v>10</v>
      </c>
      <c r="C274" s="110">
        <v>-1</v>
      </c>
      <c r="E274" s="111" t="s">
        <v>226</v>
      </c>
      <c r="F274" s="115">
        <v>-1.0120880009295035</v>
      </c>
      <c r="G274" s="113" t="s">
        <v>230</v>
      </c>
      <c r="H274" s="114">
        <v>1.2088000929503462E-2</v>
      </c>
      <c r="K274" s="104">
        <v>272</v>
      </c>
      <c r="L274" s="105">
        <v>-1</v>
      </c>
      <c r="M274" s="105">
        <v>-1.0120880009295035</v>
      </c>
      <c r="N274" s="106">
        <v>1.2088000929503462E-2</v>
      </c>
      <c r="O274" s="107">
        <f t="shared" si="4"/>
        <v>1</v>
      </c>
    </row>
    <row r="275" spans="1:15" s="99" customFormat="1" x14ac:dyDescent="0.25">
      <c r="A275" s="108">
        <v>82</v>
      </c>
      <c r="B275" s="129">
        <v>0</v>
      </c>
      <c r="C275" s="110">
        <v>4.1076722791016778</v>
      </c>
      <c r="E275" s="111" t="s">
        <v>227</v>
      </c>
      <c r="F275" s="112"/>
      <c r="G275" s="113"/>
      <c r="H275" s="114"/>
      <c r="K275" s="104">
        <v>273</v>
      </c>
      <c r="L275" s="105">
        <v>4.1076722791016778</v>
      </c>
      <c r="M275" s="105">
        <v>4.369829834526719</v>
      </c>
      <c r="N275" s="106">
        <v>-0.26215755542504127</v>
      </c>
      <c r="O275" s="107">
        <f t="shared" si="4"/>
        <v>1</v>
      </c>
    </row>
    <row r="276" spans="1:15" s="99" customFormat="1" x14ac:dyDescent="0.25">
      <c r="A276" s="108">
        <v>82</v>
      </c>
      <c r="B276" s="129">
        <v>0.5</v>
      </c>
      <c r="C276" s="110">
        <v>4.1358967190206695</v>
      </c>
      <c r="E276" s="111" t="s">
        <v>227</v>
      </c>
      <c r="F276" s="112"/>
      <c r="G276" s="113"/>
      <c r="H276" s="114"/>
      <c r="K276" s="104">
        <v>274</v>
      </c>
      <c r="L276" s="105">
        <v>4.1358967190206695</v>
      </c>
      <c r="M276" s="105">
        <v>4.3687624502896139</v>
      </c>
      <c r="N276" s="106">
        <v>-0.23286573126894439</v>
      </c>
      <c r="O276" s="107">
        <f t="shared" si="4"/>
        <v>1</v>
      </c>
    </row>
    <row r="277" spans="1:15" s="99" customFormat="1" x14ac:dyDescent="0.25">
      <c r="A277" s="108">
        <v>82</v>
      </c>
      <c r="B277" s="129">
        <v>1</v>
      </c>
      <c r="C277" s="110">
        <v>5.0017971114426754</v>
      </c>
      <c r="E277" s="111" t="s">
        <v>227</v>
      </c>
      <c r="F277" s="112"/>
      <c r="G277" s="113"/>
      <c r="H277" s="114"/>
      <c r="K277" s="104">
        <v>275</v>
      </c>
      <c r="L277" s="105">
        <v>5.0017971114426754</v>
      </c>
      <c r="M277" s="105">
        <v>4.3542413409984331</v>
      </c>
      <c r="N277" s="106">
        <v>0.64755577044424228</v>
      </c>
      <c r="O277" s="107">
        <f t="shared" si="4"/>
        <v>0</v>
      </c>
    </row>
    <row r="278" spans="1:15" s="99" customFormat="1" x14ac:dyDescent="0.25">
      <c r="A278" s="108">
        <v>82</v>
      </c>
      <c r="B278" s="129">
        <v>1.5</v>
      </c>
      <c r="C278" s="110">
        <v>2.6382309020866219</v>
      </c>
      <c r="E278" s="111" t="s">
        <v>227</v>
      </c>
      <c r="F278" s="112"/>
      <c r="G278" s="113"/>
      <c r="H278" s="114"/>
      <c r="K278" s="104">
        <v>276</v>
      </c>
      <c r="L278" s="105">
        <v>2.6382309020866219</v>
      </c>
      <c r="M278" s="105">
        <v>1.8550787818896206</v>
      </c>
      <c r="N278" s="106">
        <v>0.78315212019700131</v>
      </c>
      <c r="O278" s="107">
        <f t="shared" si="4"/>
        <v>0</v>
      </c>
    </row>
    <row r="279" spans="1:15" s="99" customFormat="1" x14ac:dyDescent="0.25">
      <c r="A279" s="108">
        <v>82</v>
      </c>
      <c r="B279" s="129">
        <v>2</v>
      </c>
      <c r="C279" s="110">
        <v>-1</v>
      </c>
      <c r="E279" s="111" t="s">
        <v>227</v>
      </c>
      <c r="F279" s="112"/>
      <c r="G279" s="113"/>
      <c r="H279" s="114"/>
      <c r="K279" s="104">
        <v>277</v>
      </c>
      <c r="L279" s="105">
        <v>-1</v>
      </c>
      <c r="M279" s="105">
        <v>-0.87192201321686102</v>
      </c>
      <c r="N279" s="106">
        <v>-0.12807798678313898</v>
      </c>
      <c r="O279" s="107">
        <f t="shared" si="4"/>
        <v>1</v>
      </c>
    </row>
    <row r="280" spans="1:15" s="99" customFormat="1" x14ac:dyDescent="0.25">
      <c r="A280" s="108">
        <v>82</v>
      </c>
      <c r="B280" s="129">
        <v>3</v>
      </c>
      <c r="C280" s="110">
        <v>-1</v>
      </c>
      <c r="E280" s="111" t="s">
        <v>227</v>
      </c>
      <c r="F280" s="112"/>
      <c r="G280" s="113"/>
      <c r="H280" s="114"/>
      <c r="K280" s="104">
        <v>278</v>
      </c>
      <c r="L280" s="105">
        <v>-1</v>
      </c>
      <c r="M280" s="105">
        <v>-1.0120866641414366</v>
      </c>
      <c r="N280" s="106">
        <v>1.2086664141436554E-2</v>
      </c>
      <c r="O280" s="107">
        <f t="shared" si="4"/>
        <v>1</v>
      </c>
    </row>
    <row r="281" spans="1:15" s="99" customFormat="1" x14ac:dyDescent="0.25">
      <c r="A281" s="108">
        <v>82</v>
      </c>
      <c r="B281" s="129">
        <v>6</v>
      </c>
      <c r="C281" s="110">
        <v>-1</v>
      </c>
      <c r="E281" s="111" t="s">
        <v>227</v>
      </c>
      <c r="F281" s="112"/>
      <c r="G281" s="113"/>
      <c r="H281" s="114"/>
      <c r="K281" s="104">
        <v>279</v>
      </c>
      <c r="L281" s="105">
        <v>-1</v>
      </c>
      <c r="M281" s="105">
        <v>-1.0120879730878269</v>
      </c>
      <c r="N281" s="106">
        <v>1.2087973087826942E-2</v>
      </c>
      <c r="O281" s="107">
        <f t="shared" si="4"/>
        <v>1</v>
      </c>
    </row>
    <row r="282" spans="1:15" s="99" customFormat="1" x14ac:dyDescent="0.25">
      <c r="A282" s="108">
        <v>82</v>
      </c>
      <c r="B282" s="129">
        <v>10</v>
      </c>
      <c r="C282" s="110">
        <v>-1</v>
      </c>
      <c r="E282" s="111" t="s">
        <v>227</v>
      </c>
      <c r="F282" s="112"/>
      <c r="G282" s="113"/>
      <c r="H282" s="114"/>
      <c r="K282" s="104">
        <v>280</v>
      </c>
      <c r="L282" s="105">
        <v>-1</v>
      </c>
      <c r="M282" s="105">
        <v>-1.0120880009295035</v>
      </c>
      <c r="N282" s="106">
        <v>1.2088000929503462E-2</v>
      </c>
      <c r="O282" s="107">
        <f t="shared" si="4"/>
        <v>1</v>
      </c>
    </row>
    <row r="283" spans="1:15" s="99" customFormat="1" x14ac:dyDescent="0.25">
      <c r="A283" s="108">
        <v>82</v>
      </c>
      <c r="B283" s="129">
        <v>0</v>
      </c>
      <c r="C283" s="110">
        <v>4.1076722791016778</v>
      </c>
      <c r="E283" s="111" t="s">
        <v>227</v>
      </c>
      <c r="F283" s="112"/>
      <c r="G283" s="113"/>
      <c r="H283" s="114"/>
      <c r="K283" s="104">
        <v>281</v>
      </c>
      <c r="L283" s="105">
        <v>4.1076722791016778</v>
      </c>
      <c r="M283" s="105">
        <v>4.369829834526719</v>
      </c>
      <c r="N283" s="106">
        <v>-0.26215755542504127</v>
      </c>
      <c r="O283" s="107">
        <f t="shared" si="4"/>
        <v>1</v>
      </c>
    </row>
    <row r="284" spans="1:15" s="99" customFormat="1" x14ac:dyDescent="0.25">
      <c r="A284" s="108">
        <v>82</v>
      </c>
      <c r="B284" s="129">
        <v>0.5</v>
      </c>
      <c r="C284" s="110">
        <v>4.7122997678130414</v>
      </c>
      <c r="E284" s="111" t="s">
        <v>227</v>
      </c>
      <c r="F284" s="112"/>
      <c r="G284" s="113"/>
      <c r="H284" s="114"/>
      <c r="K284" s="104">
        <v>282</v>
      </c>
      <c r="L284" s="105">
        <v>4.7122997678130414</v>
      </c>
      <c r="M284" s="105">
        <v>4.3687624502896139</v>
      </c>
      <c r="N284" s="106">
        <v>0.34353731752342753</v>
      </c>
      <c r="O284" s="107">
        <f t="shared" si="4"/>
        <v>1</v>
      </c>
    </row>
    <row r="285" spans="1:15" s="99" customFormat="1" x14ac:dyDescent="0.25">
      <c r="A285" s="108">
        <v>82</v>
      </c>
      <c r="B285" s="129">
        <v>1</v>
      </c>
      <c r="C285" s="110">
        <v>4.0607799220937508</v>
      </c>
      <c r="E285" s="111" t="s">
        <v>227</v>
      </c>
      <c r="F285" s="112"/>
      <c r="G285" s="113"/>
      <c r="H285" s="114"/>
      <c r="K285" s="104">
        <v>283</v>
      </c>
      <c r="L285" s="105">
        <v>4.0607799220937508</v>
      </c>
      <c r="M285" s="105">
        <v>4.3542413409984331</v>
      </c>
      <c r="N285" s="106">
        <v>-0.29346141890468225</v>
      </c>
      <c r="O285" s="107">
        <f t="shared" si="4"/>
        <v>1</v>
      </c>
    </row>
    <row r="286" spans="1:15" s="99" customFormat="1" x14ac:dyDescent="0.25">
      <c r="A286" s="108">
        <v>82</v>
      </c>
      <c r="B286" s="129">
        <v>1.5</v>
      </c>
      <c r="C286" s="110">
        <v>1.8951928534003275</v>
      </c>
      <c r="E286" s="111" t="s">
        <v>226</v>
      </c>
      <c r="F286" s="115">
        <v>1.8550787818896206</v>
      </c>
      <c r="G286" s="113" t="s">
        <v>230</v>
      </c>
      <c r="H286" s="114">
        <v>4.0114071510706895E-2</v>
      </c>
      <c r="K286" s="104">
        <v>284</v>
      </c>
      <c r="L286" s="105">
        <v>1.8951928534003275</v>
      </c>
      <c r="M286" s="105">
        <v>1.8550787818896206</v>
      </c>
      <c r="N286" s="106">
        <v>4.0114071510706895E-2</v>
      </c>
      <c r="O286" s="107">
        <f t="shared" si="4"/>
        <v>1</v>
      </c>
    </row>
    <row r="287" spans="1:15" s="99" customFormat="1" x14ac:dyDescent="0.25">
      <c r="A287" s="108">
        <v>82</v>
      </c>
      <c r="B287" s="129">
        <v>2</v>
      </c>
      <c r="C287" s="110">
        <v>-1</v>
      </c>
      <c r="E287" s="111" t="s">
        <v>227</v>
      </c>
      <c r="F287" s="112"/>
      <c r="G287" s="113"/>
      <c r="H287" s="114"/>
      <c r="K287" s="104">
        <v>285</v>
      </c>
      <c r="L287" s="105">
        <v>-1</v>
      </c>
      <c r="M287" s="105">
        <v>-0.87192201321686102</v>
      </c>
      <c r="N287" s="106">
        <v>-0.12807798678313898</v>
      </c>
      <c r="O287" s="107">
        <f t="shared" si="4"/>
        <v>1</v>
      </c>
    </row>
    <row r="288" spans="1:15" s="99" customFormat="1" x14ac:dyDescent="0.25">
      <c r="A288" s="108">
        <v>82</v>
      </c>
      <c r="B288" s="129">
        <v>3</v>
      </c>
      <c r="C288" s="110">
        <v>-1</v>
      </c>
      <c r="E288" s="111" t="s">
        <v>227</v>
      </c>
      <c r="F288" s="112"/>
      <c r="G288" s="113"/>
      <c r="H288" s="114"/>
      <c r="K288" s="104">
        <v>286</v>
      </c>
      <c r="L288" s="105">
        <v>-1</v>
      </c>
      <c r="M288" s="105">
        <v>-1.0120866641414366</v>
      </c>
      <c r="N288" s="106">
        <v>1.2086664141436554E-2</v>
      </c>
      <c r="O288" s="107">
        <f t="shared" si="4"/>
        <v>1</v>
      </c>
    </row>
    <row r="289" spans="1:15" s="99" customFormat="1" x14ac:dyDescent="0.25">
      <c r="A289" s="108">
        <v>82</v>
      </c>
      <c r="B289" s="129">
        <v>6</v>
      </c>
      <c r="C289" s="110">
        <v>-1</v>
      </c>
      <c r="E289" s="111" t="s">
        <v>227</v>
      </c>
      <c r="F289" s="112"/>
      <c r="G289" s="113"/>
      <c r="H289" s="114"/>
      <c r="K289" s="104">
        <v>287</v>
      </c>
      <c r="L289" s="105">
        <v>-1</v>
      </c>
      <c r="M289" s="105">
        <v>-1.0120879730878269</v>
      </c>
      <c r="N289" s="106">
        <v>1.2087973087826942E-2</v>
      </c>
      <c r="O289" s="107">
        <f t="shared" si="4"/>
        <v>1</v>
      </c>
    </row>
    <row r="290" spans="1:15" s="99" customFormat="1" x14ac:dyDescent="0.25">
      <c r="A290" s="108">
        <v>82</v>
      </c>
      <c r="B290" s="129">
        <v>10</v>
      </c>
      <c r="C290" s="110">
        <v>-1</v>
      </c>
      <c r="E290" s="111" t="s">
        <v>227</v>
      </c>
      <c r="F290" s="112"/>
      <c r="G290" s="113"/>
      <c r="H290" s="114"/>
      <c r="K290" s="104">
        <v>288</v>
      </c>
      <c r="L290" s="105">
        <v>-1</v>
      </c>
      <c r="M290" s="105">
        <v>-1.0120880009295035</v>
      </c>
      <c r="N290" s="106">
        <v>1.2088000929503462E-2</v>
      </c>
      <c r="O290" s="107">
        <f t="shared" si="4"/>
        <v>1</v>
      </c>
    </row>
    <row r="291" spans="1:15" s="99" customFormat="1" x14ac:dyDescent="0.25">
      <c r="A291" s="108">
        <v>86</v>
      </c>
      <c r="B291" s="131">
        <v>0</v>
      </c>
      <c r="C291" s="110">
        <v>4.6451008077937868</v>
      </c>
      <c r="E291" s="111" t="s">
        <v>227</v>
      </c>
      <c r="F291" s="112"/>
      <c r="G291" s="113"/>
      <c r="H291" s="114"/>
      <c r="K291" s="104">
        <v>289</v>
      </c>
      <c r="L291" s="105">
        <v>4.6451008077937868</v>
      </c>
      <c r="M291" s="105">
        <v>4.3686812655731471</v>
      </c>
      <c r="N291" s="106">
        <v>0.27641954222063969</v>
      </c>
      <c r="O291" s="107">
        <f t="shared" si="4"/>
        <v>1</v>
      </c>
    </row>
    <row r="292" spans="1:15" s="99" customFormat="1" x14ac:dyDescent="0.25">
      <c r="A292" s="108">
        <v>86</v>
      </c>
      <c r="B292" s="131">
        <v>0.25</v>
      </c>
      <c r="C292" s="110">
        <v>4.6451008077937868</v>
      </c>
      <c r="E292" s="111" t="s">
        <v>227</v>
      </c>
      <c r="F292" s="112"/>
      <c r="G292" s="113"/>
      <c r="H292" s="114"/>
      <c r="K292" s="104">
        <v>290</v>
      </c>
      <c r="L292" s="105">
        <v>4.6451008077937868</v>
      </c>
      <c r="M292" s="105">
        <v>4.3680349916604033</v>
      </c>
      <c r="N292" s="106">
        <v>0.27706581613338344</v>
      </c>
      <c r="O292" s="107">
        <f t="shared" si="4"/>
        <v>1</v>
      </c>
    </row>
    <row r="293" spans="1:15" s="99" customFormat="1" x14ac:dyDescent="0.25">
      <c r="A293" s="108">
        <v>86</v>
      </c>
      <c r="B293" s="131">
        <v>0.5</v>
      </c>
      <c r="C293" s="110">
        <v>4.4972528447282896</v>
      </c>
      <c r="E293" s="111" t="s">
        <v>226</v>
      </c>
      <c r="F293" s="115">
        <v>4.3662809555957711</v>
      </c>
      <c r="G293" s="113" t="s">
        <v>230</v>
      </c>
      <c r="H293" s="114">
        <v>0.13097188913251845</v>
      </c>
      <c r="K293" s="104">
        <v>291</v>
      </c>
      <c r="L293" s="105">
        <v>4.4972528447282896</v>
      </c>
      <c r="M293" s="105">
        <v>4.3662809555957711</v>
      </c>
      <c r="N293" s="106">
        <v>0.13097188913251845</v>
      </c>
      <c r="O293" s="107">
        <f t="shared" si="4"/>
        <v>1</v>
      </c>
    </row>
    <row r="294" spans="1:15" s="99" customFormat="1" x14ac:dyDescent="0.25">
      <c r="A294" s="108">
        <v>86</v>
      </c>
      <c r="B294" s="131">
        <v>1</v>
      </c>
      <c r="C294" s="110">
        <v>4.3917731411351753</v>
      </c>
      <c r="E294" s="111" t="s">
        <v>227</v>
      </c>
      <c r="F294" s="112"/>
      <c r="G294" s="113"/>
      <c r="H294" s="114"/>
      <c r="K294" s="104">
        <v>292</v>
      </c>
      <c r="L294" s="105">
        <v>4.3917731411351753</v>
      </c>
      <c r="M294" s="105">
        <v>4.3157968402896643</v>
      </c>
      <c r="N294" s="106">
        <v>7.5976300845510991E-2</v>
      </c>
      <c r="O294" s="107">
        <f t="shared" si="4"/>
        <v>1</v>
      </c>
    </row>
    <row r="295" spans="1:15" s="99" customFormat="1" x14ac:dyDescent="0.25">
      <c r="A295" s="108">
        <v>86</v>
      </c>
      <c r="B295" s="131">
        <v>1.5</v>
      </c>
      <c r="C295" s="110">
        <v>2.817741873407456</v>
      </c>
      <c r="E295" s="111" t="s">
        <v>227</v>
      </c>
      <c r="F295" s="112"/>
      <c r="G295" s="113"/>
      <c r="H295" s="114"/>
      <c r="K295" s="104">
        <v>293</v>
      </c>
      <c r="L295" s="105">
        <v>2.817741873407456</v>
      </c>
      <c r="M295" s="105">
        <v>0.12949127662680104</v>
      </c>
      <c r="N295" s="106">
        <v>2.6882505967806551</v>
      </c>
      <c r="O295" s="107">
        <f t="shared" si="4"/>
        <v>0</v>
      </c>
    </row>
    <row r="296" spans="1:15" s="99" customFormat="1" x14ac:dyDescent="0.25">
      <c r="A296" s="108">
        <v>86</v>
      </c>
      <c r="B296" s="131">
        <v>2</v>
      </c>
      <c r="C296" s="110">
        <v>-1</v>
      </c>
      <c r="E296" s="111" t="s">
        <v>227</v>
      </c>
      <c r="F296" s="112"/>
      <c r="G296" s="113"/>
      <c r="H296" s="114"/>
      <c r="K296" s="104">
        <v>294</v>
      </c>
      <c r="L296" s="105">
        <v>-1</v>
      </c>
      <c r="M296" s="105">
        <v>-0.99601605766633927</v>
      </c>
      <c r="N296" s="106">
        <v>-3.9839423336607283E-3</v>
      </c>
      <c r="O296" s="107">
        <f t="shared" si="4"/>
        <v>1</v>
      </c>
    </row>
    <row r="297" spans="1:15" s="99" customFormat="1" x14ac:dyDescent="0.25">
      <c r="A297" s="108">
        <v>86</v>
      </c>
      <c r="B297" s="131">
        <v>6</v>
      </c>
      <c r="C297" s="110">
        <v>-1</v>
      </c>
      <c r="E297" s="111" t="s">
        <v>227</v>
      </c>
      <c r="F297" s="112"/>
      <c r="G297" s="113"/>
      <c r="H297" s="114"/>
      <c r="K297" s="104">
        <v>295</v>
      </c>
      <c r="L297" s="105">
        <v>-1</v>
      </c>
      <c r="M297" s="105">
        <v>-1.0120880019461045</v>
      </c>
      <c r="N297" s="106">
        <v>1.2088001946104487E-2</v>
      </c>
      <c r="O297" s="107">
        <f t="shared" si="4"/>
        <v>1</v>
      </c>
    </row>
    <row r="298" spans="1:15" s="99" customFormat="1" x14ac:dyDescent="0.25">
      <c r="A298" s="108">
        <v>86</v>
      </c>
      <c r="B298" s="131">
        <v>10</v>
      </c>
      <c r="C298" s="110">
        <v>-1</v>
      </c>
      <c r="E298" s="111" t="s">
        <v>227</v>
      </c>
      <c r="F298" s="112"/>
      <c r="G298" s="113"/>
      <c r="H298" s="114"/>
      <c r="K298" s="104">
        <v>296</v>
      </c>
      <c r="L298" s="105">
        <v>-1</v>
      </c>
      <c r="M298" s="105">
        <v>-1.0120880089244979</v>
      </c>
      <c r="N298" s="106">
        <v>1.2088008924497906E-2</v>
      </c>
      <c r="O298" s="107">
        <f t="shared" si="4"/>
        <v>1</v>
      </c>
    </row>
    <row r="299" spans="1:15" s="99" customFormat="1" x14ac:dyDescent="0.25">
      <c r="A299" s="108">
        <v>86</v>
      </c>
      <c r="B299" s="131">
        <v>0</v>
      </c>
      <c r="C299" s="110">
        <v>4.1540624062142912</v>
      </c>
      <c r="E299" s="111" t="s">
        <v>227</v>
      </c>
      <c r="F299" s="112"/>
      <c r="G299" s="113"/>
      <c r="H299" s="114"/>
      <c r="K299" s="104">
        <v>297</v>
      </c>
      <c r="L299" s="105">
        <v>4.1540624062142912</v>
      </c>
      <c r="M299" s="105">
        <v>4.3686812655731471</v>
      </c>
      <c r="N299" s="106">
        <v>-0.21461885935885583</v>
      </c>
      <c r="O299" s="107">
        <f t="shared" si="4"/>
        <v>1</v>
      </c>
    </row>
    <row r="300" spans="1:15" s="99" customFormat="1" x14ac:dyDescent="0.25">
      <c r="A300" s="108">
        <v>86</v>
      </c>
      <c r="B300" s="131">
        <v>0.5</v>
      </c>
      <c r="C300" s="110">
        <v>4.4972528447282896</v>
      </c>
      <c r="E300" s="111" t="s">
        <v>227</v>
      </c>
      <c r="F300" s="112"/>
      <c r="G300" s="113"/>
      <c r="H300" s="114"/>
      <c r="K300" s="104">
        <v>298</v>
      </c>
      <c r="L300" s="105">
        <v>4.4972528447282896</v>
      </c>
      <c r="M300" s="105">
        <v>4.3662809555957711</v>
      </c>
      <c r="N300" s="106">
        <v>0.13097188913251845</v>
      </c>
      <c r="O300" s="107">
        <f t="shared" si="4"/>
        <v>1</v>
      </c>
    </row>
    <row r="301" spans="1:15" s="99" customFormat="1" x14ac:dyDescent="0.25">
      <c r="A301" s="108">
        <v>86</v>
      </c>
      <c r="B301" s="131">
        <v>1</v>
      </c>
      <c r="C301" s="110">
        <v>3.9070762143792019</v>
      </c>
      <c r="E301" s="111" t="s">
        <v>227</v>
      </c>
      <c r="F301" s="112"/>
      <c r="G301" s="113"/>
      <c r="H301" s="114"/>
      <c r="K301" s="104">
        <v>299</v>
      </c>
      <c r="L301" s="105">
        <v>3.9070762143792019</v>
      </c>
      <c r="M301" s="105">
        <v>4.3157968402896643</v>
      </c>
      <c r="N301" s="106">
        <v>-0.40872062591046232</v>
      </c>
      <c r="O301" s="107">
        <f t="shared" si="4"/>
        <v>1</v>
      </c>
    </row>
    <row r="302" spans="1:15" s="99" customFormat="1" x14ac:dyDescent="0.25">
      <c r="A302" s="108">
        <v>86</v>
      </c>
      <c r="B302" s="131">
        <v>1.5</v>
      </c>
      <c r="C302" s="110">
        <v>-1</v>
      </c>
      <c r="E302" s="111" t="s">
        <v>227</v>
      </c>
      <c r="F302" s="112"/>
      <c r="G302" s="113"/>
      <c r="H302" s="114"/>
      <c r="K302" s="104">
        <v>300</v>
      </c>
      <c r="L302" s="105">
        <v>-1</v>
      </c>
      <c r="M302" s="105">
        <v>0.12949127662680104</v>
      </c>
      <c r="N302" s="106">
        <v>-1.129491276626801</v>
      </c>
      <c r="O302" s="107">
        <f t="shared" si="4"/>
        <v>0</v>
      </c>
    </row>
    <row r="303" spans="1:15" s="99" customFormat="1" x14ac:dyDescent="0.25">
      <c r="A303" s="108">
        <v>86</v>
      </c>
      <c r="B303" s="131">
        <v>2</v>
      </c>
      <c r="C303" s="110">
        <v>-1</v>
      </c>
      <c r="E303" s="111" t="s">
        <v>226</v>
      </c>
      <c r="F303" s="115">
        <v>-0.99601605766633927</v>
      </c>
      <c r="G303" s="113" t="s">
        <v>230</v>
      </c>
      <c r="H303" s="114">
        <v>-3.9839423336607283E-3</v>
      </c>
      <c r="K303" s="104">
        <v>301</v>
      </c>
      <c r="L303" s="105">
        <v>-1</v>
      </c>
      <c r="M303" s="105">
        <v>-0.99601605766633927</v>
      </c>
      <c r="N303" s="106">
        <v>-3.9839423336607283E-3</v>
      </c>
      <c r="O303" s="107">
        <f t="shared" si="4"/>
        <v>1</v>
      </c>
    </row>
    <row r="304" spans="1:15" s="99" customFormat="1" x14ac:dyDescent="0.25">
      <c r="A304" s="108">
        <v>86</v>
      </c>
      <c r="B304" s="131">
        <v>3</v>
      </c>
      <c r="C304" s="110">
        <v>-1</v>
      </c>
      <c r="E304" s="111" t="s">
        <v>227</v>
      </c>
      <c r="F304" s="112"/>
      <c r="G304" s="113"/>
      <c r="H304" s="114"/>
      <c r="K304" s="104">
        <v>302</v>
      </c>
      <c r="L304" s="105">
        <v>-1</v>
      </c>
      <c r="M304" s="105">
        <v>-1.0120873040215623</v>
      </c>
      <c r="N304" s="106">
        <v>1.2087304021562328E-2</v>
      </c>
      <c r="O304" s="107">
        <f t="shared" si="4"/>
        <v>1</v>
      </c>
    </row>
    <row r="305" spans="1:15" s="99" customFormat="1" x14ac:dyDescent="0.25">
      <c r="A305" s="108">
        <v>86</v>
      </c>
      <c r="B305" s="131">
        <v>6</v>
      </c>
      <c r="C305" s="110">
        <v>-1</v>
      </c>
      <c r="E305" s="111" t="s">
        <v>227</v>
      </c>
      <c r="F305" s="112"/>
      <c r="G305" s="113"/>
      <c r="H305" s="114"/>
      <c r="K305" s="104">
        <v>303</v>
      </c>
      <c r="L305" s="105">
        <v>-1</v>
      </c>
      <c r="M305" s="105">
        <v>-1.0120880019461045</v>
      </c>
      <c r="N305" s="106">
        <v>1.2088001946104487E-2</v>
      </c>
      <c r="O305" s="107">
        <f t="shared" si="4"/>
        <v>1</v>
      </c>
    </row>
    <row r="306" spans="1:15" s="99" customFormat="1" x14ac:dyDescent="0.25">
      <c r="A306" s="108">
        <v>86</v>
      </c>
      <c r="B306" s="131">
        <v>10</v>
      </c>
      <c r="C306" s="110">
        <v>-1</v>
      </c>
      <c r="E306" s="111" t="s">
        <v>227</v>
      </c>
      <c r="F306" s="112"/>
      <c r="G306" s="113"/>
      <c r="H306" s="114"/>
      <c r="K306" s="104">
        <v>304</v>
      </c>
      <c r="L306" s="105">
        <v>-1</v>
      </c>
      <c r="M306" s="105">
        <v>-1.0120880089244979</v>
      </c>
      <c r="N306" s="106">
        <v>1.2088008924497906E-2</v>
      </c>
      <c r="O306" s="107">
        <f t="shared" si="4"/>
        <v>1</v>
      </c>
    </row>
    <row r="307" spans="1:15" s="99" customFormat="1" x14ac:dyDescent="0.25">
      <c r="A307" s="108">
        <v>86</v>
      </c>
      <c r="B307" s="131">
        <v>0</v>
      </c>
      <c r="C307" s="110">
        <v>3.9886831541432315</v>
      </c>
      <c r="E307" s="111" t="s">
        <v>227</v>
      </c>
      <c r="F307" s="112"/>
      <c r="G307" s="113"/>
      <c r="H307" s="114"/>
      <c r="K307" s="104">
        <v>305</v>
      </c>
      <c r="L307" s="105">
        <v>3.9886831541432315</v>
      </c>
      <c r="M307" s="105">
        <v>4.3686812655731471</v>
      </c>
      <c r="N307" s="106">
        <v>-0.37999811142991557</v>
      </c>
      <c r="O307" s="107">
        <f t="shared" si="4"/>
        <v>1</v>
      </c>
    </row>
    <row r="308" spans="1:15" s="99" customFormat="1" x14ac:dyDescent="0.25">
      <c r="A308" s="108">
        <v>86</v>
      </c>
      <c r="B308" s="131">
        <v>0.5</v>
      </c>
      <c r="C308" s="110">
        <v>3.9797102241769005</v>
      </c>
      <c r="E308" s="111" t="s">
        <v>227</v>
      </c>
      <c r="F308" s="112"/>
      <c r="G308" s="113"/>
      <c r="H308" s="114"/>
      <c r="K308" s="104">
        <v>306</v>
      </c>
      <c r="L308" s="105">
        <v>3.9797102241769005</v>
      </c>
      <c r="M308" s="105">
        <v>4.3662809555957711</v>
      </c>
      <c r="N308" s="106">
        <v>-0.38657073141887066</v>
      </c>
      <c r="O308" s="107">
        <f t="shared" si="4"/>
        <v>1</v>
      </c>
    </row>
    <row r="309" spans="1:15" s="99" customFormat="1" x14ac:dyDescent="0.25">
      <c r="A309" s="108">
        <v>86</v>
      </c>
      <c r="B309" s="131">
        <v>1</v>
      </c>
      <c r="C309" s="110">
        <v>3.9070762143792019</v>
      </c>
      <c r="E309" s="111" t="s">
        <v>226</v>
      </c>
      <c r="F309" s="115">
        <v>4.3157968402896643</v>
      </c>
      <c r="G309" s="113" t="s">
        <v>230</v>
      </c>
      <c r="H309" s="114">
        <v>-0.40872062591046232</v>
      </c>
      <c r="K309" s="104">
        <v>307</v>
      </c>
      <c r="L309" s="105">
        <v>3.9070762143792019</v>
      </c>
      <c r="M309" s="105">
        <v>4.3157968402896643</v>
      </c>
      <c r="N309" s="106">
        <v>-0.40872062591046232</v>
      </c>
      <c r="O309" s="107">
        <f t="shared" si="4"/>
        <v>1</v>
      </c>
    </row>
    <row r="310" spans="1:15" s="99" customFormat="1" x14ac:dyDescent="0.25">
      <c r="A310" s="108">
        <v>86</v>
      </c>
      <c r="B310" s="131">
        <v>1.5</v>
      </c>
      <c r="C310" s="110">
        <v>-1</v>
      </c>
      <c r="E310" s="111" t="s">
        <v>227</v>
      </c>
      <c r="F310" s="112"/>
      <c r="G310" s="113"/>
      <c r="H310" s="114"/>
      <c r="K310" s="104">
        <v>308</v>
      </c>
      <c r="L310" s="105">
        <v>-1</v>
      </c>
      <c r="M310" s="105">
        <v>0.12949127662680104</v>
      </c>
      <c r="N310" s="106">
        <v>-1.129491276626801</v>
      </c>
      <c r="O310" s="107">
        <f t="shared" si="4"/>
        <v>0</v>
      </c>
    </row>
    <row r="311" spans="1:15" s="99" customFormat="1" x14ac:dyDescent="0.25">
      <c r="A311" s="108">
        <v>86</v>
      </c>
      <c r="B311" s="131">
        <v>2</v>
      </c>
      <c r="C311" s="110">
        <v>-1</v>
      </c>
      <c r="E311" s="111" t="s">
        <v>226</v>
      </c>
      <c r="F311" s="115">
        <v>-0.99601605766633927</v>
      </c>
      <c r="G311" s="113" t="s">
        <v>230</v>
      </c>
      <c r="H311" s="114">
        <v>-3.9839423336607283E-3</v>
      </c>
      <c r="K311" s="104">
        <v>309</v>
      </c>
      <c r="L311" s="105">
        <v>-1</v>
      </c>
      <c r="M311" s="105">
        <v>-0.99601605766633927</v>
      </c>
      <c r="N311" s="106">
        <v>-3.9839423336607283E-3</v>
      </c>
      <c r="O311" s="107">
        <f t="shared" si="4"/>
        <v>1</v>
      </c>
    </row>
    <row r="312" spans="1:15" s="99" customFormat="1" x14ac:dyDescent="0.25">
      <c r="A312" s="108">
        <v>86</v>
      </c>
      <c r="B312" s="131">
        <v>3</v>
      </c>
      <c r="C312" s="110">
        <v>-1</v>
      </c>
      <c r="E312" s="111" t="s">
        <v>227</v>
      </c>
      <c r="F312" s="112"/>
      <c r="G312" s="113"/>
      <c r="H312" s="114"/>
      <c r="K312" s="104">
        <v>310</v>
      </c>
      <c r="L312" s="105">
        <v>-1</v>
      </c>
      <c r="M312" s="105">
        <v>-1.0120873040215623</v>
      </c>
      <c r="N312" s="106">
        <v>1.2087304021562328E-2</v>
      </c>
      <c r="O312" s="107">
        <f t="shared" si="4"/>
        <v>1</v>
      </c>
    </row>
    <row r="313" spans="1:15" s="99" customFormat="1" x14ac:dyDescent="0.25">
      <c r="A313" s="108">
        <v>86</v>
      </c>
      <c r="B313" s="131">
        <v>6</v>
      </c>
      <c r="C313" s="110">
        <v>-1</v>
      </c>
      <c r="E313" s="111" t="s">
        <v>226</v>
      </c>
      <c r="F313" s="115">
        <v>-1.0120880019461045</v>
      </c>
      <c r="G313" s="113" t="s">
        <v>230</v>
      </c>
      <c r="H313" s="114">
        <v>1.2088001946104487E-2</v>
      </c>
      <c r="K313" s="104">
        <v>311</v>
      </c>
      <c r="L313" s="105">
        <v>-1</v>
      </c>
      <c r="M313" s="105">
        <v>-1.0120880019461045</v>
      </c>
      <c r="N313" s="106">
        <v>1.2088001946104487E-2</v>
      </c>
      <c r="O313" s="107">
        <f t="shared" si="4"/>
        <v>1</v>
      </c>
    </row>
    <row r="314" spans="1:15" s="99" customFormat="1" x14ac:dyDescent="0.25">
      <c r="A314" s="108">
        <v>86</v>
      </c>
      <c r="B314" s="131">
        <v>10</v>
      </c>
      <c r="C314" s="110">
        <v>-1</v>
      </c>
      <c r="E314" s="111" t="s">
        <v>227</v>
      </c>
      <c r="F314" s="112"/>
      <c r="G314" s="113"/>
      <c r="H314" s="114"/>
      <c r="K314" s="104">
        <v>312</v>
      </c>
      <c r="L314" s="105">
        <v>-1</v>
      </c>
      <c r="M314" s="105">
        <v>-1.0120880089244979</v>
      </c>
      <c r="N314" s="106">
        <v>1.2088008924497906E-2</v>
      </c>
      <c r="O314" s="107">
        <f t="shared" si="4"/>
        <v>1</v>
      </c>
    </row>
    <row r="315" spans="1:15" s="99" customFormat="1" x14ac:dyDescent="0.25">
      <c r="A315" s="108">
        <v>86</v>
      </c>
      <c r="B315" s="131">
        <v>0</v>
      </c>
      <c r="C315" s="110">
        <v>5.0718864630251943</v>
      </c>
      <c r="E315" s="111" t="s">
        <v>226</v>
      </c>
      <c r="F315" s="115">
        <v>4.3686812655731471</v>
      </c>
      <c r="G315" s="113" t="s">
        <v>230</v>
      </c>
      <c r="H315" s="114">
        <v>0.70320519745204724</v>
      </c>
      <c r="K315" s="104">
        <v>313</v>
      </c>
      <c r="L315" s="105">
        <v>5.0718864630251943</v>
      </c>
      <c r="M315" s="105">
        <v>4.3686812655731471</v>
      </c>
      <c r="N315" s="106">
        <v>0.70320519745204724</v>
      </c>
      <c r="O315" s="107">
        <f t="shared" si="4"/>
        <v>0</v>
      </c>
    </row>
    <row r="316" spans="1:15" s="99" customFormat="1" x14ac:dyDescent="0.25">
      <c r="A316" s="108">
        <v>86</v>
      </c>
      <c r="B316" s="131">
        <v>0.5</v>
      </c>
      <c r="C316" s="110">
        <v>4.5330934021073546</v>
      </c>
      <c r="E316" s="111" t="s">
        <v>226</v>
      </c>
      <c r="F316" s="115">
        <v>4.3662809555957711</v>
      </c>
      <c r="G316" s="113" t="s">
        <v>230</v>
      </c>
      <c r="H316" s="114">
        <v>0.16681244651158345</v>
      </c>
      <c r="K316" s="104">
        <v>314</v>
      </c>
      <c r="L316" s="105">
        <v>4.5330934021073546</v>
      </c>
      <c r="M316" s="105">
        <v>4.3662809555957711</v>
      </c>
      <c r="N316" s="106">
        <v>0.16681244651158345</v>
      </c>
      <c r="O316" s="107">
        <f t="shared" si="4"/>
        <v>1</v>
      </c>
    </row>
    <row r="317" spans="1:15" s="99" customFormat="1" x14ac:dyDescent="0.25">
      <c r="A317" s="108">
        <v>86</v>
      </c>
      <c r="B317" s="131">
        <v>1</v>
      </c>
      <c r="C317" s="110">
        <v>4.5590000167106401</v>
      </c>
      <c r="E317" s="111" t="s">
        <v>227</v>
      </c>
      <c r="F317" s="112"/>
      <c r="G317" s="113"/>
      <c r="H317" s="114"/>
      <c r="K317" s="104">
        <v>315</v>
      </c>
      <c r="L317" s="105">
        <v>4.5590000167106401</v>
      </c>
      <c r="M317" s="105">
        <v>4.3157968402896643</v>
      </c>
      <c r="N317" s="106">
        <v>0.24320317642097589</v>
      </c>
      <c r="O317" s="107">
        <f t="shared" si="4"/>
        <v>1</v>
      </c>
    </row>
    <row r="318" spans="1:15" s="99" customFormat="1" x14ac:dyDescent="0.25">
      <c r="A318" s="108">
        <v>86</v>
      </c>
      <c r="B318" s="131">
        <v>1.5</v>
      </c>
      <c r="C318" s="110">
        <v>0.3</v>
      </c>
      <c r="E318" s="111" t="s">
        <v>227</v>
      </c>
      <c r="F318" s="112"/>
      <c r="G318" s="113"/>
      <c r="H318" s="114"/>
      <c r="K318" s="104">
        <v>316</v>
      </c>
      <c r="L318" s="105">
        <v>0.3</v>
      </c>
      <c r="M318" s="105">
        <v>0.12949127662680104</v>
      </c>
      <c r="N318" s="106">
        <v>0.17050872337319894</v>
      </c>
      <c r="O318" s="107">
        <f t="shared" si="4"/>
        <v>1</v>
      </c>
    </row>
    <row r="319" spans="1:15" s="99" customFormat="1" x14ac:dyDescent="0.25">
      <c r="A319" s="108">
        <v>86</v>
      </c>
      <c r="B319" s="131">
        <v>2</v>
      </c>
      <c r="C319" s="110">
        <v>-1</v>
      </c>
      <c r="E319" s="111" t="s">
        <v>226</v>
      </c>
      <c r="F319" s="115">
        <v>-0.99601605766633927</v>
      </c>
      <c r="G319" s="113" t="s">
        <v>230</v>
      </c>
      <c r="H319" s="114">
        <v>-3.9839423336607283E-3</v>
      </c>
      <c r="K319" s="104">
        <v>317</v>
      </c>
      <c r="L319" s="105">
        <v>-1</v>
      </c>
      <c r="M319" s="105">
        <v>-0.99601605766633927</v>
      </c>
      <c r="N319" s="106">
        <v>-3.9839423336607283E-3</v>
      </c>
      <c r="O319" s="107">
        <f t="shared" si="4"/>
        <v>1</v>
      </c>
    </row>
    <row r="320" spans="1:15" s="99" customFormat="1" x14ac:dyDescent="0.25">
      <c r="A320" s="108">
        <v>86</v>
      </c>
      <c r="B320" s="131">
        <v>3</v>
      </c>
      <c r="C320" s="110">
        <v>-1</v>
      </c>
      <c r="E320" s="111" t="s">
        <v>227</v>
      </c>
      <c r="F320" s="112"/>
      <c r="G320" s="113"/>
      <c r="H320" s="114"/>
      <c r="K320" s="104">
        <v>318</v>
      </c>
      <c r="L320" s="105">
        <v>-1</v>
      </c>
      <c r="M320" s="105">
        <v>-1.0120873040215623</v>
      </c>
      <c r="N320" s="106">
        <v>1.2087304021562328E-2</v>
      </c>
      <c r="O320" s="107">
        <f t="shared" si="4"/>
        <v>1</v>
      </c>
    </row>
    <row r="321" spans="1:15" s="99" customFormat="1" x14ac:dyDescent="0.25">
      <c r="A321" s="108">
        <v>86</v>
      </c>
      <c r="B321" s="131">
        <v>6</v>
      </c>
      <c r="C321" s="110">
        <v>-1</v>
      </c>
      <c r="E321" s="111" t="s">
        <v>227</v>
      </c>
      <c r="F321" s="112"/>
      <c r="G321" s="113"/>
      <c r="H321" s="114"/>
      <c r="K321" s="104">
        <v>319</v>
      </c>
      <c r="L321" s="105">
        <v>-1</v>
      </c>
      <c r="M321" s="105">
        <v>-1.0120880019461045</v>
      </c>
      <c r="N321" s="106">
        <v>1.2088001946104487E-2</v>
      </c>
      <c r="O321" s="107">
        <f t="shared" si="4"/>
        <v>1</v>
      </c>
    </row>
    <row r="322" spans="1:15" s="99" customFormat="1" x14ac:dyDescent="0.25">
      <c r="A322" s="108">
        <v>86</v>
      </c>
      <c r="B322" s="131">
        <v>10</v>
      </c>
      <c r="C322" s="110">
        <v>-1</v>
      </c>
      <c r="E322" s="111" t="s">
        <v>227</v>
      </c>
      <c r="F322" s="112"/>
      <c r="G322" s="113"/>
      <c r="H322" s="114"/>
      <c r="K322" s="104">
        <v>320</v>
      </c>
      <c r="L322" s="105">
        <v>-1</v>
      </c>
      <c r="M322" s="105">
        <v>-1.0120880089244979</v>
      </c>
      <c r="N322" s="106">
        <v>1.2088008924497906E-2</v>
      </c>
      <c r="O322" s="107">
        <f t="shared" si="4"/>
        <v>1</v>
      </c>
    </row>
    <row r="323" spans="1:15" s="99" customFormat="1" x14ac:dyDescent="0.25">
      <c r="A323" s="108">
        <v>90</v>
      </c>
      <c r="B323" s="131">
        <v>0</v>
      </c>
      <c r="C323" s="110">
        <v>4.5246182877620722</v>
      </c>
      <c r="E323" s="111" t="s">
        <v>226</v>
      </c>
      <c r="F323" s="115">
        <v>4.368058656137265</v>
      </c>
      <c r="G323" s="113" t="s">
        <v>230</v>
      </c>
      <c r="H323" s="114">
        <v>0.15655963162480724</v>
      </c>
      <c r="K323" s="104">
        <v>321</v>
      </c>
      <c r="L323" s="105">
        <v>4.5246182877620722</v>
      </c>
      <c r="M323" s="105">
        <v>4.368058656137265</v>
      </c>
      <c r="N323" s="106">
        <v>0.15655963162480724</v>
      </c>
      <c r="O323" s="107">
        <f t="shared" ref="O323:O386" si="5">IF(N323&lt;-1,0,IF(N323&gt;0.5,0,1))</f>
        <v>1</v>
      </c>
    </row>
    <row r="324" spans="1:15" s="99" customFormat="1" x14ac:dyDescent="0.25">
      <c r="A324" s="108">
        <v>90</v>
      </c>
      <c r="B324" s="131">
        <v>0.5</v>
      </c>
      <c r="C324" s="110">
        <v>4.5678644001908557</v>
      </c>
      <c r="E324" s="111" t="s">
        <v>226</v>
      </c>
      <c r="F324" s="115">
        <v>4.3637882401676578</v>
      </c>
      <c r="G324" s="113" t="s">
        <v>230</v>
      </c>
      <c r="H324" s="114">
        <v>0.20407616002319795</v>
      </c>
      <c r="K324" s="104">
        <v>322</v>
      </c>
      <c r="L324" s="105">
        <v>4.5678644001908557</v>
      </c>
      <c r="M324" s="105">
        <v>4.3637882401676578</v>
      </c>
      <c r="N324" s="106">
        <v>0.20407616002319795</v>
      </c>
      <c r="O324" s="107">
        <f t="shared" si="5"/>
        <v>1</v>
      </c>
    </row>
    <row r="325" spans="1:15" s="99" customFormat="1" x14ac:dyDescent="0.25">
      <c r="A325" s="108">
        <v>90</v>
      </c>
      <c r="B325" s="131">
        <v>1</v>
      </c>
      <c r="C325" s="110">
        <v>4.1076722791016778</v>
      </c>
      <c r="E325" s="111" t="s">
        <v>227</v>
      </c>
      <c r="F325" s="112"/>
      <c r="G325" s="113"/>
      <c r="H325" s="114"/>
      <c r="K325" s="104">
        <v>323</v>
      </c>
      <c r="L325" s="105">
        <v>4.1076722791016778</v>
      </c>
      <c r="M325" s="105">
        <v>4.2144005738111368</v>
      </c>
      <c r="N325" s="106">
        <v>-0.10672829470945899</v>
      </c>
      <c r="O325" s="107">
        <f t="shared" si="5"/>
        <v>1</v>
      </c>
    </row>
    <row r="326" spans="1:15" s="99" customFormat="1" x14ac:dyDescent="0.25">
      <c r="A326" s="108">
        <v>90</v>
      </c>
      <c r="B326" s="131">
        <v>1.5</v>
      </c>
      <c r="C326" s="110">
        <v>1.2156818820794937</v>
      </c>
      <c r="E326" s="111" t="s">
        <v>227</v>
      </c>
      <c r="F326" s="112"/>
      <c r="G326" s="113"/>
      <c r="H326" s="114"/>
      <c r="K326" s="104">
        <v>324</v>
      </c>
      <c r="L326" s="105">
        <v>1.2156818820794937</v>
      </c>
      <c r="M326" s="105">
        <v>-0.21929282504196124</v>
      </c>
      <c r="N326" s="106">
        <v>1.4349747071214549</v>
      </c>
      <c r="O326" s="107">
        <f t="shared" si="5"/>
        <v>0</v>
      </c>
    </row>
    <row r="327" spans="1:15" s="99" customFormat="1" x14ac:dyDescent="0.25">
      <c r="A327" s="108">
        <v>90</v>
      </c>
      <c r="B327" s="131">
        <v>2</v>
      </c>
      <c r="C327" s="110">
        <v>-1</v>
      </c>
      <c r="E327" s="111" t="s">
        <v>227</v>
      </c>
      <c r="F327" s="112"/>
      <c r="G327" s="113"/>
      <c r="H327" s="114"/>
      <c r="K327" s="104">
        <v>325</v>
      </c>
      <c r="L327" s="105">
        <v>-1</v>
      </c>
      <c r="M327" s="105">
        <v>-1.0098461958247995</v>
      </c>
      <c r="N327" s="106">
        <v>9.8461958247995085E-3</v>
      </c>
      <c r="O327" s="107">
        <f t="shared" si="5"/>
        <v>1</v>
      </c>
    </row>
    <row r="328" spans="1:15" s="99" customFormat="1" x14ac:dyDescent="0.25">
      <c r="A328" s="108">
        <v>90</v>
      </c>
      <c r="B328" s="131">
        <v>3</v>
      </c>
      <c r="C328" s="110">
        <v>-1</v>
      </c>
      <c r="E328" s="111" t="s">
        <v>227</v>
      </c>
      <c r="F328" s="112"/>
      <c r="G328" s="113"/>
      <c r="H328" s="114"/>
      <c r="K328" s="104">
        <v>326</v>
      </c>
      <c r="L328" s="105">
        <v>-1</v>
      </c>
      <c r="M328" s="105">
        <v>-1.012087567782487</v>
      </c>
      <c r="N328" s="106">
        <v>1.2087567782486985E-2</v>
      </c>
      <c r="O328" s="107">
        <f t="shared" si="5"/>
        <v>1</v>
      </c>
    </row>
    <row r="329" spans="1:15" s="99" customFormat="1" x14ac:dyDescent="0.25">
      <c r="A329" s="108">
        <v>90</v>
      </c>
      <c r="B329" s="131">
        <v>6</v>
      </c>
      <c r="C329" s="110">
        <v>-1</v>
      </c>
      <c r="E329" s="111" t="s">
        <v>227</v>
      </c>
      <c r="F329" s="112"/>
      <c r="G329" s="113"/>
      <c r="H329" s="114"/>
      <c r="K329" s="104">
        <v>327</v>
      </c>
      <c r="L329" s="105">
        <v>-1</v>
      </c>
      <c r="M329" s="105">
        <v>-1.0120880091394469</v>
      </c>
      <c r="N329" s="106">
        <v>1.2088009139446854E-2</v>
      </c>
      <c r="O329" s="107">
        <f t="shared" si="5"/>
        <v>1</v>
      </c>
    </row>
    <row r="330" spans="1:15" s="99" customFormat="1" x14ac:dyDescent="0.25">
      <c r="A330" s="108">
        <v>90</v>
      </c>
      <c r="B330" s="131">
        <v>10</v>
      </c>
      <c r="C330" s="110">
        <v>-1</v>
      </c>
      <c r="E330" s="111" t="s">
        <v>226</v>
      </c>
      <c r="F330" s="115">
        <v>-1.0120880109616115</v>
      </c>
      <c r="G330" s="113" t="s">
        <v>230</v>
      </c>
      <c r="H330" s="114">
        <v>1.2088010961611495E-2</v>
      </c>
      <c r="K330" s="104">
        <v>328</v>
      </c>
      <c r="L330" s="105">
        <v>-1</v>
      </c>
      <c r="M330" s="105">
        <v>-1.0120880109616115</v>
      </c>
      <c r="N330" s="106">
        <v>1.2088010961611495E-2</v>
      </c>
      <c r="O330" s="107">
        <f t="shared" si="5"/>
        <v>1</v>
      </c>
    </row>
    <row r="331" spans="1:15" s="99" customFormat="1" x14ac:dyDescent="0.25">
      <c r="A331" s="108">
        <v>90</v>
      </c>
      <c r="B331" s="131">
        <v>0</v>
      </c>
      <c r="C331" s="110">
        <v>4.4972528447282896</v>
      </c>
      <c r="E331" s="111" t="s">
        <v>227</v>
      </c>
      <c r="F331" s="112"/>
      <c r="G331" s="113"/>
      <c r="H331" s="114"/>
      <c r="K331" s="104">
        <v>329</v>
      </c>
      <c r="L331" s="105">
        <v>4.4972528447282896</v>
      </c>
      <c r="M331" s="105">
        <v>4.368058656137265</v>
      </c>
      <c r="N331" s="106">
        <v>0.12919418859102461</v>
      </c>
      <c r="O331" s="107">
        <f t="shared" si="5"/>
        <v>1</v>
      </c>
    </row>
    <row r="332" spans="1:15" s="99" customFormat="1" x14ac:dyDescent="0.25">
      <c r="A332" s="108">
        <v>90</v>
      </c>
      <c r="B332" s="131">
        <v>0.5</v>
      </c>
      <c r="C332" s="110">
        <v>4.4972528447282896</v>
      </c>
      <c r="E332" s="111" t="s">
        <v>227</v>
      </c>
      <c r="F332" s="112"/>
      <c r="G332" s="113"/>
      <c r="H332" s="114"/>
      <c r="K332" s="104">
        <v>330</v>
      </c>
      <c r="L332" s="105">
        <v>4.4972528447282896</v>
      </c>
      <c r="M332" s="105">
        <v>4.3637882401676578</v>
      </c>
      <c r="N332" s="106">
        <v>0.13346460456063181</v>
      </c>
      <c r="O332" s="107">
        <f t="shared" si="5"/>
        <v>1</v>
      </c>
    </row>
    <row r="333" spans="1:15" s="99" customFormat="1" x14ac:dyDescent="0.25">
      <c r="A333" s="108">
        <v>90</v>
      </c>
      <c r="B333" s="131">
        <v>1</v>
      </c>
      <c r="C333" s="110">
        <v>3.3440371658873054</v>
      </c>
      <c r="E333" s="111" t="s">
        <v>226</v>
      </c>
      <c r="F333" s="115">
        <v>4.2144005738111368</v>
      </c>
      <c r="G333" s="113" t="s">
        <v>230</v>
      </c>
      <c r="H333" s="114">
        <v>-0.87036340792383138</v>
      </c>
      <c r="K333" s="104">
        <v>331</v>
      </c>
      <c r="L333" s="105">
        <v>3.3440371658873054</v>
      </c>
      <c r="M333" s="105">
        <v>4.2144005738111368</v>
      </c>
      <c r="N333" s="106">
        <v>-0.87036340792383138</v>
      </c>
      <c r="O333" s="107">
        <f t="shared" si="5"/>
        <v>1</v>
      </c>
    </row>
    <row r="334" spans="1:15" s="99" customFormat="1" x14ac:dyDescent="0.25">
      <c r="A334" s="108">
        <v>90</v>
      </c>
      <c r="B334" s="131">
        <v>1.25</v>
      </c>
      <c r="C334" s="110">
        <v>1.6928031367991561</v>
      </c>
      <c r="E334" s="111" t="s">
        <v>227</v>
      </c>
      <c r="F334" s="112"/>
      <c r="G334" s="113"/>
      <c r="H334" s="114"/>
      <c r="K334" s="104">
        <v>332</v>
      </c>
      <c r="L334" s="105">
        <v>1.6928031367991561</v>
      </c>
      <c r="M334" s="105">
        <v>2.1624475763026441</v>
      </c>
      <c r="N334" s="106">
        <v>-0.469644439503488</v>
      </c>
      <c r="O334" s="107">
        <f t="shared" si="5"/>
        <v>1</v>
      </c>
    </row>
    <row r="335" spans="1:15" s="99" customFormat="1" ht="15.75" thickBot="1" x14ac:dyDescent="0.3">
      <c r="A335" s="108">
        <v>90</v>
      </c>
      <c r="B335" s="131">
        <v>1.5</v>
      </c>
      <c r="C335" s="110">
        <v>1.2156818820794937</v>
      </c>
      <c r="E335" s="111" t="s">
        <v>227</v>
      </c>
      <c r="F335" s="112"/>
      <c r="G335" s="113"/>
      <c r="H335" s="114"/>
      <c r="K335" s="135">
        <v>333</v>
      </c>
      <c r="L335" s="136">
        <v>1.2156818820794937</v>
      </c>
      <c r="M335" s="136">
        <v>-0.21929282504196124</v>
      </c>
      <c r="N335" s="137">
        <v>1.4349747071214549</v>
      </c>
      <c r="O335" s="107">
        <f t="shared" si="5"/>
        <v>0</v>
      </c>
    </row>
    <row r="336" spans="1:15" s="99" customFormat="1" x14ac:dyDescent="0.25">
      <c r="A336" s="108">
        <v>90</v>
      </c>
      <c r="B336" s="131">
        <v>2</v>
      </c>
      <c r="C336" s="110">
        <v>-1</v>
      </c>
      <c r="E336" s="111" t="s">
        <v>227</v>
      </c>
      <c r="F336" s="112"/>
      <c r="G336" s="113"/>
      <c r="H336" s="114"/>
      <c r="K336" s="104">
        <v>334</v>
      </c>
      <c r="L336" s="105">
        <v>-1</v>
      </c>
      <c r="M336" s="105">
        <v>-1.0098461958247995</v>
      </c>
      <c r="N336" s="106">
        <v>9.8461958247995085E-3</v>
      </c>
      <c r="O336" s="107">
        <f t="shared" si="5"/>
        <v>1</v>
      </c>
    </row>
    <row r="337" spans="1:15" s="99" customFormat="1" x14ac:dyDescent="0.25">
      <c r="A337" s="108">
        <v>90</v>
      </c>
      <c r="B337" s="131">
        <v>4</v>
      </c>
      <c r="C337" s="110">
        <v>-1</v>
      </c>
      <c r="E337" s="111" t="s">
        <v>227</v>
      </c>
      <c r="F337" s="112"/>
      <c r="G337" s="113"/>
      <c r="H337" s="114"/>
      <c r="K337" s="104">
        <v>335</v>
      </c>
      <c r="L337" s="105">
        <v>-1</v>
      </c>
      <c r="M337" s="105">
        <v>-1.0120879881186284</v>
      </c>
      <c r="N337" s="106">
        <v>1.2087988118628434E-2</v>
      </c>
      <c r="O337" s="107">
        <f t="shared" si="5"/>
        <v>1</v>
      </c>
    </row>
    <row r="338" spans="1:15" s="99" customFormat="1" x14ac:dyDescent="0.25">
      <c r="A338" s="108">
        <v>90</v>
      </c>
      <c r="B338" s="131">
        <v>10</v>
      </c>
      <c r="C338" s="110">
        <v>-1</v>
      </c>
      <c r="E338" s="111" t="s">
        <v>226</v>
      </c>
      <c r="F338" s="115">
        <v>-1.0120880109616115</v>
      </c>
      <c r="G338" s="113" t="s">
        <v>230</v>
      </c>
      <c r="H338" s="114">
        <v>1.2088010961611495E-2</v>
      </c>
      <c r="K338" s="104">
        <v>336</v>
      </c>
      <c r="L338" s="105">
        <v>-1</v>
      </c>
      <c r="M338" s="105">
        <v>-1.0120880109616115</v>
      </c>
      <c r="N338" s="106">
        <v>1.2088010961611495E-2</v>
      </c>
      <c r="O338" s="107">
        <f t="shared" si="5"/>
        <v>1</v>
      </c>
    </row>
    <row r="339" spans="1:15" s="99" customFormat="1" x14ac:dyDescent="0.25">
      <c r="A339" s="108">
        <v>90</v>
      </c>
      <c r="B339" s="131">
        <v>0</v>
      </c>
      <c r="C339" s="110">
        <v>4.0607799220937508</v>
      </c>
      <c r="E339" s="111" t="s">
        <v>227</v>
      </c>
      <c r="F339" s="112"/>
      <c r="G339" s="113"/>
      <c r="H339" s="114"/>
      <c r="K339" s="104">
        <v>337</v>
      </c>
      <c r="L339" s="105">
        <v>4.0607799220937508</v>
      </c>
      <c r="M339" s="105">
        <v>4.368058656137265</v>
      </c>
      <c r="N339" s="106">
        <v>-0.30727873404351413</v>
      </c>
      <c r="O339" s="107">
        <f t="shared" si="5"/>
        <v>1</v>
      </c>
    </row>
    <row r="340" spans="1:15" s="99" customFormat="1" x14ac:dyDescent="0.25">
      <c r="A340" s="108">
        <v>90</v>
      </c>
      <c r="B340" s="131">
        <v>0.5</v>
      </c>
      <c r="C340" s="110">
        <v>4.4972528447282896</v>
      </c>
      <c r="E340" s="111" t="s">
        <v>227</v>
      </c>
      <c r="F340" s="112"/>
      <c r="G340" s="113"/>
      <c r="H340" s="114"/>
      <c r="K340" s="104">
        <v>338</v>
      </c>
      <c r="L340" s="105">
        <v>4.4972528447282896</v>
      </c>
      <c r="M340" s="105">
        <v>4.3637882401676578</v>
      </c>
      <c r="N340" s="106">
        <v>0.13346460456063181</v>
      </c>
      <c r="O340" s="107">
        <f t="shared" si="5"/>
        <v>1</v>
      </c>
    </row>
    <row r="341" spans="1:15" s="99" customFormat="1" x14ac:dyDescent="0.25">
      <c r="A341" s="108">
        <v>90</v>
      </c>
      <c r="B341" s="131">
        <v>1</v>
      </c>
      <c r="C341" s="110">
        <v>4.0607799220937508</v>
      </c>
      <c r="E341" s="111" t="s">
        <v>227</v>
      </c>
      <c r="F341" s="112"/>
      <c r="G341" s="113"/>
      <c r="H341" s="114"/>
      <c r="K341" s="104">
        <v>339</v>
      </c>
      <c r="L341" s="105">
        <v>4.0607799220937508</v>
      </c>
      <c r="M341" s="105">
        <v>4.2144005738111368</v>
      </c>
      <c r="N341" s="106">
        <v>-0.15362065171738593</v>
      </c>
      <c r="O341" s="107">
        <f t="shared" si="5"/>
        <v>1</v>
      </c>
    </row>
    <row r="342" spans="1:15" s="99" customFormat="1" x14ac:dyDescent="0.25">
      <c r="A342" s="108">
        <v>90</v>
      </c>
      <c r="B342" s="131">
        <v>1.25</v>
      </c>
      <c r="C342" s="110">
        <v>1.2156818820794937</v>
      </c>
      <c r="E342" s="111" t="s">
        <v>227</v>
      </c>
      <c r="F342" s="112"/>
      <c r="G342" s="113"/>
      <c r="H342" s="114"/>
      <c r="K342" s="104">
        <v>340</v>
      </c>
      <c r="L342" s="105">
        <v>1.2156818820794937</v>
      </c>
      <c r="M342" s="105">
        <v>2.1624475763026441</v>
      </c>
      <c r="N342" s="106">
        <v>-0.94676569422315038</v>
      </c>
      <c r="O342" s="107">
        <f t="shared" si="5"/>
        <v>1</v>
      </c>
    </row>
    <row r="343" spans="1:15" s="99" customFormat="1" x14ac:dyDescent="0.25">
      <c r="A343" s="108">
        <v>90</v>
      </c>
      <c r="B343" s="131">
        <v>1.5</v>
      </c>
      <c r="C343" s="110">
        <v>-1</v>
      </c>
      <c r="E343" s="111" t="s">
        <v>227</v>
      </c>
      <c r="F343" s="112"/>
      <c r="G343" s="113"/>
      <c r="H343" s="114"/>
      <c r="K343" s="104">
        <v>341</v>
      </c>
      <c r="L343" s="105">
        <v>-1</v>
      </c>
      <c r="M343" s="105">
        <v>-0.21929282504196124</v>
      </c>
      <c r="N343" s="106">
        <v>-0.78070717495803876</v>
      </c>
      <c r="O343" s="107">
        <f t="shared" si="5"/>
        <v>1</v>
      </c>
    </row>
    <row r="344" spans="1:15" s="99" customFormat="1" x14ac:dyDescent="0.25">
      <c r="A344" s="108">
        <v>90</v>
      </c>
      <c r="B344" s="131">
        <v>2</v>
      </c>
      <c r="C344" s="110">
        <v>-1</v>
      </c>
      <c r="E344" s="111" t="s">
        <v>226</v>
      </c>
      <c r="F344" s="115">
        <v>-1.0098461958247995</v>
      </c>
      <c r="G344" s="113" t="s">
        <v>230</v>
      </c>
      <c r="H344" s="114">
        <v>9.8461958247995085E-3</v>
      </c>
      <c r="K344" s="104">
        <v>342</v>
      </c>
      <c r="L344" s="105">
        <v>-1</v>
      </c>
      <c r="M344" s="105">
        <v>-1.0098461958247995</v>
      </c>
      <c r="N344" s="106">
        <v>9.8461958247995085E-3</v>
      </c>
      <c r="O344" s="107">
        <f t="shared" si="5"/>
        <v>1</v>
      </c>
    </row>
    <row r="345" spans="1:15" s="99" customFormat="1" x14ac:dyDescent="0.25">
      <c r="A345" s="108">
        <v>90</v>
      </c>
      <c r="B345" s="131">
        <v>4</v>
      </c>
      <c r="C345" s="110">
        <v>-1</v>
      </c>
      <c r="E345" s="111" t="s">
        <v>227</v>
      </c>
      <c r="F345" s="112"/>
      <c r="G345" s="113"/>
      <c r="H345" s="114"/>
      <c r="K345" s="104">
        <v>343</v>
      </c>
      <c r="L345" s="105">
        <v>-1</v>
      </c>
      <c r="M345" s="105">
        <v>-1.0120879881186284</v>
      </c>
      <c r="N345" s="106">
        <v>1.2087988118628434E-2</v>
      </c>
      <c r="O345" s="107">
        <f t="shared" si="5"/>
        <v>1</v>
      </c>
    </row>
    <row r="346" spans="1:15" s="99" customFormat="1" x14ac:dyDescent="0.25">
      <c r="A346" s="108">
        <v>90</v>
      </c>
      <c r="B346" s="131">
        <v>10</v>
      </c>
      <c r="C346" s="110">
        <v>-1</v>
      </c>
      <c r="E346" s="111" t="s">
        <v>227</v>
      </c>
      <c r="F346" s="112"/>
      <c r="G346" s="113"/>
      <c r="H346" s="114"/>
      <c r="K346" s="104">
        <v>344</v>
      </c>
      <c r="L346" s="105">
        <v>-1</v>
      </c>
      <c r="M346" s="105">
        <v>-1.0120880109616115</v>
      </c>
      <c r="N346" s="106">
        <v>1.2088010961611495E-2</v>
      </c>
      <c r="O346" s="107">
        <f t="shared" si="5"/>
        <v>1</v>
      </c>
    </row>
    <row r="347" spans="1:15" s="99" customFormat="1" x14ac:dyDescent="0.25">
      <c r="A347" s="108">
        <v>90</v>
      </c>
      <c r="B347" s="131">
        <v>0</v>
      </c>
      <c r="C347" s="110">
        <v>4.3917731411351753</v>
      </c>
      <c r="E347" s="111" t="s">
        <v>226</v>
      </c>
      <c r="F347" s="115">
        <v>4.368058656137265</v>
      </c>
      <c r="G347" s="113" t="s">
        <v>230</v>
      </c>
      <c r="H347" s="114">
        <v>2.371448499791029E-2</v>
      </c>
      <c r="K347" s="104">
        <v>345</v>
      </c>
      <c r="L347" s="105">
        <v>4.3917731411351753</v>
      </c>
      <c r="M347" s="105">
        <v>4.368058656137265</v>
      </c>
      <c r="N347" s="106">
        <v>2.371448499791029E-2</v>
      </c>
      <c r="O347" s="107">
        <f t="shared" si="5"/>
        <v>1</v>
      </c>
    </row>
    <row r="348" spans="1:15" s="99" customFormat="1" x14ac:dyDescent="0.25">
      <c r="A348" s="108">
        <v>90</v>
      </c>
      <c r="B348" s="131">
        <v>0.5</v>
      </c>
      <c r="C348" s="110">
        <v>4.3917731411351753</v>
      </c>
      <c r="E348" s="111" t="s">
        <v>226</v>
      </c>
      <c r="F348" s="115">
        <v>4.3637882401676578</v>
      </c>
      <c r="G348" s="113" t="s">
        <v>230</v>
      </c>
      <c r="H348" s="114">
        <v>2.798490096751749E-2</v>
      </c>
      <c r="K348" s="104">
        <v>346</v>
      </c>
      <c r="L348" s="105">
        <v>4.3917731411351753</v>
      </c>
      <c r="M348" s="105">
        <v>4.3637882401676578</v>
      </c>
      <c r="N348" s="106">
        <v>2.798490096751749E-2</v>
      </c>
      <c r="O348" s="107">
        <f t="shared" si="5"/>
        <v>1</v>
      </c>
    </row>
    <row r="349" spans="1:15" s="99" customFormat="1" x14ac:dyDescent="0.25">
      <c r="A349" s="108">
        <v>90</v>
      </c>
      <c r="B349" s="131">
        <v>1</v>
      </c>
      <c r="C349" s="110">
        <v>4.3917731411351753</v>
      </c>
      <c r="E349" s="111" t="s">
        <v>227</v>
      </c>
      <c r="F349" s="112"/>
      <c r="G349" s="113"/>
      <c r="H349" s="114"/>
      <c r="K349" s="104">
        <v>347</v>
      </c>
      <c r="L349" s="105">
        <v>4.3917731411351753</v>
      </c>
      <c r="M349" s="105">
        <v>4.2144005738111368</v>
      </c>
      <c r="N349" s="106">
        <v>0.1773725673240385</v>
      </c>
      <c r="O349" s="107">
        <f t="shared" si="5"/>
        <v>1</v>
      </c>
    </row>
    <row r="350" spans="1:15" s="99" customFormat="1" x14ac:dyDescent="0.25">
      <c r="A350" s="108">
        <v>90</v>
      </c>
      <c r="B350" s="131">
        <v>1.25</v>
      </c>
      <c r="C350" s="110">
        <v>2.817741873407456</v>
      </c>
      <c r="E350" s="111" t="s">
        <v>227</v>
      </c>
      <c r="F350" s="112"/>
      <c r="G350" s="113"/>
      <c r="H350" s="114"/>
      <c r="K350" s="104">
        <v>348</v>
      </c>
      <c r="L350" s="105">
        <v>2.817741873407456</v>
      </c>
      <c r="M350" s="105">
        <v>2.1624475763026441</v>
      </c>
      <c r="N350" s="106">
        <v>0.65529429710481191</v>
      </c>
      <c r="O350" s="107">
        <f t="shared" si="5"/>
        <v>0</v>
      </c>
    </row>
    <row r="351" spans="1:15" s="99" customFormat="1" x14ac:dyDescent="0.25">
      <c r="A351" s="108">
        <v>90</v>
      </c>
      <c r="B351" s="131">
        <v>1.5</v>
      </c>
      <c r="C351" s="110">
        <v>-1</v>
      </c>
      <c r="E351" s="111" t="s">
        <v>227</v>
      </c>
      <c r="F351" s="112"/>
      <c r="G351" s="113"/>
      <c r="H351" s="114"/>
      <c r="K351" s="104">
        <v>349</v>
      </c>
      <c r="L351" s="105">
        <v>-1</v>
      </c>
      <c r="M351" s="105">
        <v>-0.21929282504196124</v>
      </c>
      <c r="N351" s="106">
        <v>-0.78070717495803876</v>
      </c>
      <c r="O351" s="107">
        <f t="shared" si="5"/>
        <v>1</v>
      </c>
    </row>
    <row r="352" spans="1:15" s="99" customFormat="1" x14ac:dyDescent="0.25">
      <c r="A352" s="108">
        <v>90</v>
      </c>
      <c r="B352" s="131">
        <v>2</v>
      </c>
      <c r="C352" s="110">
        <v>-1</v>
      </c>
      <c r="E352" s="111" t="s">
        <v>227</v>
      </c>
      <c r="F352" s="112"/>
      <c r="G352" s="113"/>
      <c r="H352" s="114"/>
      <c r="K352" s="104">
        <v>350</v>
      </c>
      <c r="L352" s="105">
        <v>-1</v>
      </c>
      <c r="M352" s="105">
        <v>-1.0098461958247995</v>
      </c>
      <c r="N352" s="106">
        <v>9.8461958247995085E-3</v>
      </c>
      <c r="O352" s="107">
        <f t="shared" si="5"/>
        <v>1</v>
      </c>
    </row>
    <row r="353" spans="1:15" s="99" customFormat="1" x14ac:dyDescent="0.25">
      <c r="A353" s="108">
        <v>90</v>
      </c>
      <c r="B353" s="131">
        <v>4</v>
      </c>
      <c r="C353" s="110">
        <v>-1</v>
      </c>
      <c r="E353" s="111" t="s">
        <v>227</v>
      </c>
      <c r="F353" s="112"/>
      <c r="G353" s="113"/>
      <c r="H353" s="114"/>
      <c r="K353" s="104">
        <v>351</v>
      </c>
      <c r="L353" s="105">
        <v>-1</v>
      </c>
      <c r="M353" s="105">
        <v>-1.0120879881186284</v>
      </c>
      <c r="N353" s="106">
        <v>1.2087988118628434E-2</v>
      </c>
      <c r="O353" s="107">
        <f t="shared" si="5"/>
        <v>1</v>
      </c>
    </row>
    <row r="354" spans="1:15" s="99" customFormat="1" x14ac:dyDescent="0.25">
      <c r="A354" s="108">
        <v>90</v>
      </c>
      <c r="B354" s="131">
        <v>10</v>
      </c>
      <c r="C354" s="110">
        <v>-1</v>
      </c>
      <c r="E354" s="111" t="s">
        <v>227</v>
      </c>
      <c r="F354" s="112"/>
      <c r="G354" s="113"/>
      <c r="H354" s="114"/>
      <c r="K354" s="104">
        <v>352</v>
      </c>
      <c r="L354" s="105">
        <v>-1</v>
      </c>
      <c r="M354" s="105">
        <v>-1.0120880109616115</v>
      </c>
      <c r="N354" s="106">
        <v>1.2088010961611495E-2</v>
      </c>
      <c r="O354" s="107">
        <f t="shared" si="5"/>
        <v>1</v>
      </c>
    </row>
    <row r="355" spans="1:15" s="99" customFormat="1" x14ac:dyDescent="0.25">
      <c r="A355" s="108">
        <v>95</v>
      </c>
      <c r="B355" s="131">
        <v>0</v>
      </c>
      <c r="C355" s="110">
        <v>4.6451008077937868</v>
      </c>
      <c r="E355" s="111" t="s">
        <v>226</v>
      </c>
      <c r="F355" s="115">
        <v>4.3674960900820494</v>
      </c>
      <c r="G355" s="113" t="s">
        <v>230</v>
      </c>
      <c r="H355" s="114">
        <v>0.27760471771173734</v>
      </c>
      <c r="K355" s="104">
        <v>353</v>
      </c>
      <c r="L355" s="105">
        <v>4.6451008077937868</v>
      </c>
      <c r="M355" s="105">
        <v>4.3674960900820494</v>
      </c>
      <c r="N355" s="106">
        <v>0.27760471771173734</v>
      </c>
      <c r="O355" s="107">
        <f t="shared" si="5"/>
        <v>1</v>
      </c>
    </row>
    <row r="356" spans="1:15" s="99" customFormat="1" x14ac:dyDescent="0.25">
      <c r="A356" s="108">
        <v>95</v>
      </c>
      <c r="B356" s="131">
        <v>0.25</v>
      </c>
      <c r="C356" s="110">
        <v>4.0607799220937508</v>
      </c>
      <c r="E356" s="111" t="s">
        <v>227</v>
      </c>
      <c r="F356" s="112"/>
      <c r="G356" s="113"/>
      <c r="H356" s="114"/>
      <c r="K356" s="104">
        <v>354</v>
      </c>
      <c r="L356" s="105">
        <v>4.0607799220937508</v>
      </c>
      <c r="M356" s="105">
        <v>4.3656361926468872</v>
      </c>
      <c r="N356" s="106">
        <v>-0.30485627055313635</v>
      </c>
      <c r="O356" s="107">
        <f t="shared" si="5"/>
        <v>1</v>
      </c>
    </row>
    <row r="357" spans="1:15" s="99" customFormat="1" x14ac:dyDescent="0.25">
      <c r="A357" s="108">
        <v>95</v>
      </c>
      <c r="B357" s="131">
        <v>0.5</v>
      </c>
      <c r="C357" s="110">
        <v>4.4972528447282896</v>
      </c>
      <c r="E357" s="111" t="s">
        <v>227</v>
      </c>
      <c r="F357" s="112"/>
      <c r="G357" s="113"/>
      <c r="H357" s="114"/>
      <c r="K357" s="104">
        <v>355</v>
      </c>
      <c r="L357" s="105">
        <v>4.4972528447282896</v>
      </c>
      <c r="M357" s="105">
        <v>4.3588590424104634</v>
      </c>
      <c r="N357" s="106">
        <v>0.13839380231782616</v>
      </c>
      <c r="O357" s="107">
        <f t="shared" si="5"/>
        <v>1</v>
      </c>
    </row>
    <row r="358" spans="1:15" s="99" customFormat="1" x14ac:dyDescent="0.25">
      <c r="A358" s="108">
        <v>95</v>
      </c>
      <c r="B358" s="131">
        <v>1</v>
      </c>
      <c r="C358" s="110">
        <v>4.1823158530220983</v>
      </c>
      <c r="E358" s="111" t="s">
        <v>227</v>
      </c>
      <c r="F358" s="112"/>
      <c r="G358" s="113"/>
      <c r="H358" s="114"/>
      <c r="K358" s="104">
        <v>356</v>
      </c>
      <c r="L358" s="105">
        <v>4.1823158530220983</v>
      </c>
      <c r="M358" s="105">
        <v>3.7292052939120746</v>
      </c>
      <c r="N358" s="106">
        <v>0.45311055911002374</v>
      </c>
      <c r="O358" s="107">
        <f t="shared" si="5"/>
        <v>1</v>
      </c>
    </row>
    <row r="359" spans="1:15" s="99" customFormat="1" x14ac:dyDescent="0.25">
      <c r="A359" s="108">
        <v>95</v>
      </c>
      <c r="B359" s="131">
        <v>1.5</v>
      </c>
      <c r="C359" s="110">
        <v>1.8951928534003275</v>
      </c>
      <c r="E359" s="111" t="s">
        <v>227</v>
      </c>
      <c r="F359" s="112"/>
      <c r="G359" s="113"/>
      <c r="H359" s="114"/>
      <c r="K359" s="104">
        <v>357</v>
      </c>
      <c r="L359" s="105">
        <v>1.8951928534003275</v>
      </c>
      <c r="M359" s="105">
        <v>-0.34915954451271736</v>
      </c>
      <c r="N359" s="106">
        <v>2.2443523979130449</v>
      </c>
      <c r="O359" s="107">
        <f t="shared" si="5"/>
        <v>0</v>
      </c>
    </row>
    <row r="360" spans="1:15" s="99" customFormat="1" x14ac:dyDescent="0.25">
      <c r="A360" s="108">
        <v>95</v>
      </c>
      <c r="B360" s="131">
        <v>2</v>
      </c>
      <c r="C360" s="110">
        <v>-1</v>
      </c>
      <c r="E360" s="111" t="s">
        <v>226</v>
      </c>
      <c r="F360" s="115">
        <v>-1.0118080990469931</v>
      </c>
      <c r="G360" s="113" t="s">
        <v>230</v>
      </c>
      <c r="H360" s="114">
        <v>1.1808099046993092E-2</v>
      </c>
      <c r="K360" s="104">
        <v>358</v>
      </c>
      <c r="L360" s="105">
        <v>-1</v>
      </c>
      <c r="M360" s="105">
        <v>-1.0118080990469931</v>
      </c>
      <c r="N360" s="106">
        <v>1.1808099046993092E-2</v>
      </c>
      <c r="O360" s="107">
        <f t="shared" si="5"/>
        <v>1</v>
      </c>
    </row>
    <row r="361" spans="1:15" s="99" customFormat="1" x14ac:dyDescent="0.25">
      <c r="A361" s="108">
        <v>95</v>
      </c>
      <c r="B361" s="131">
        <v>6</v>
      </c>
      <c r="C361" s="110">
        <v>-1</v>
      </c>
      <c r="E361" s="111" t="s">
        <v>227</v>
      </c>
      <c r="F361" s="112"/>
      <c r="G361" s="113"/>
      <c r="H361" s="114"/>
      <c r="K361" s="104">
        <v>359</v>
      </c>
      <c r="L361" s="105">
        <v>-1</v>
      </c>
      <c r="M361" s="105">
        <v>-1.0120880111701118</v>
      </c>
      <c r="N361" s="106">
        <v>1.2088011170111823E-2</v>
      </c>
      <c r="O361" s="107">
        <f t="shared" si="5"/>
        <v>1</v>
      </c>
    </row>
    <row r="362" spans="1:15" s="99" customFormat="1" x14ac:dyDescent="0.25">
      <c r="A362" s="108">
        <v>95</v>
      </c>
      <c r="B362" s="131">
        <v>10</v>
      </c>
      <c r="C362" s="110">
        <v>-1</v>
      </c>
      <c r="E362" s="111" t="s">
        <v>226</v>
      </c>
      <c r="F362" s="115">
        <v>-1.0120880115364699</v>
      </c>
      <c r="G362" s="113" t="s">
        <v>230</v>
      </c>
      <c r="H362" s="114">
        <v>1.2088011536469878E-2</v>
      </c>
      <c r="K362" s="104">
        <v>360</v>
      </c>
      <c r="L362" s="105">
        <v>-1</v>
      </c>
      <c r="M362" s="105">
        <v>-1.0120880115364699</v>
      </c>
      <c r="N362" s="106">
        <v>1.2088011536469878E-2</v>
      </c>
      <c r="O362" s="107">
        <f t="shared" si="5"/>
        <v>1</v>
      </c>
    </row>
    <row r="363" spans="1:15" s="99" customFormat="1" x14ac:dyDescent="0.25">
      <c r="A363" s="108">
        <v>95</v>
      </c>
      <c r="B363" s="131">
        <v>0</v>
      </c>
      <c r="C363" s="110">
        <v>4.6451008077937868</v>
      </c>
      <c r="E363" s="111" t="s">
        <v>226</v>
      </c>
      <c r="F363" s="115">
        <v>4.3674960900820494</v>
      </c>
      <c r="G363" s="113" t="s">
        <v>230</v>
      </c>
      <c r="H363" s="114">
        <v>0.27760471771173734</v>
      </c>
      <c r="K363" s="104">
        <v>361</v>
      </c>
      <c r="L363" s="105">
        <v>4.6451008077937868</v>
      </c>
      <c r="M363" s="105">
        <v>4.3674960900820494</v>
      </c>
      <c r="N363" s="106">
        <v>0.27760471771173734</v>
      </c>
      <c r="O363" s="107">
        <f t="shared" si="5"/>
        <v>1</v>
      </c>
    </row>
    <row r="364" spans="1:15" s="99" customFormat="1" x14ac:dyDescent="0.25">
      <c r="A364" s="108">
        <v>95</v>
      </c>
      <c r="B364" s="131">
        <v>0.5</v>
      </c>
      <c r="C364" s="110">
        <v>4.1823158530220983</v>
      </c>
      <c r="E364" s="111" t="s">
        <v>227</v>
      </c>
      <c r="F364" s="112"/>
      <c r="G364" s="113"/>
      <c r="H364" s="114"/>
      <c r="K364" s="104">
        <v>362</v>
      </c>
      <c r="L364" s="105">
        <v>4.1823158530220983</v>
      </c>
      <c r="M364" s="105">
        <v>4.3588590424104634</v>
      </c>
      <c r="N364" s="106">
        <v>-0.17654318938836511</v>
      </c>
      <c r="O364" s="107">
        <f t="shared" si="5"/>
        <v>1</v>
      </c>
    </row>
    <row r="365" spans="1:15" s="99" customFormat="1" x14ac:dyDescent="0.25">
      <c r="A365" s="108">
        <v>95</v>
      </c>
      <c r="B365" s="131">
        <v>1</v>
      </c>
      <c r="C365" s="110">
        <v>3.2931328620723654</v>
      </c>
      <c r="E365" s="111" t="s">
        <v>227</v>
      </c>
      <c r="F365" s="112"/>
      <c r="G365" s="113"/>
      <c r="H365" s="114"/>
      <c r="K365" s="104">
        <v>363</v>
      </c>
      <c r="L365" s="105">
        <v>3.2931328620723654</v>
      </c>
      <c r="M365" s="105">
        <v>3.7292052939120746</v>
      </c>
      <c r="N365" s="106">
        <v>-0.43607243183970912</v>
      </c>
      <c r="O365" s="107">
        <f t="shared" si="5"/>
        <v>1</v>
      </c>
    </row>
    <row r="366" spans="1:15" s="99" customFormat="1" x14ac:dyDescent="0.25">
      <c r="A366" s="108">
        <v>95</v>
      </c>
      <c r="B366" s="131">
        <v>1.25</v>
      </c>
      <c r="C366" s="110">
        <v>-1</v>
      </c>
      <c r="E366" s="111" t="s">
        <v>227</v>
      </c>
      <c r="F366" s="112"/>
      <c r="G366" s="113"/>
      <c r="H366" s="114"/>
      <c r="K366" s="104">
        <v>364</v>
      </c>
      <c r="L366" s="105">
        <v>-1</v>
      </c>
      <c r="M366" s="105">
        <v>0.22529680111434858</v>
      </c>
      <c r="N366" s="106">
        <v>-1.2252968011143486</v>
      </c>
      <c r="O366" s="107">
        <f t="shared" si="5"/>
        <v>0</v>
      </c>
    </row>
    <row r="367" spans="1:15" s="99" customFormat="1" x14ac:dyDescent="0.25">
      <c r="A367" s="108">
        <v>95</v>
      </c>
      <c r="B367" s="131">
        <v>1.5</v>
      </c>
      <c r="C367" s="110">
        <v>-1</v>
      </c>
      <c r="E367" s="111" t="s">
        <v>227</v>
      </c>
      <c r="F367" s="112"/>
      <c r="G367" s="113"/>
      <c r="H367" s="114"/>
      <c r="K367" s="104">
        <v>365</v>
      </c>
      <c r="L367" s="105">
        <v>-1</v>
      </c>
      <c r="M367" s="105">
        <v>-0.34915954451271736</v>
      </c>
      <c r="N367" s="106">
        <v>-0.65084045548728264</v>
      </c>
      <c r="O367" s="107">
        <f t="shared" si="5"/>
        <v>1</v>
      </c>
    </row>
    <row r="368" spans="1:15" s="99" customFormat="1" x14ac:dyDescent="0.25">
      <c r="A368" s="108">
        <v>95</v>
      </c>
      <c r="B368" s="131">
        <v>2</v>
      </c>
      <c r="C368" s="110">
        <v>-1</v>
      </c>
      <c r="E368" s="111" t="s">
        <v>227</v>
      </c>
      <c r="F368" s="112"/>
      <c r="G368" s="113"/>
      <c r="H368" s="114"/>
      <c r="K368" s="104">
        <v>366</v>
      </c>
      <c r="L368" s="105">
        <v>-1</v>
      </c>
      <c r="M368" s="105">
        <v>-1.0118080990469931</v>
      </c>
      <c r="N368" s="106">
        <v>1.1808099046993092E-2</v>
      </c>
      <c r="O368" s="107">
        <f t="shared" si="5"/>
        <v>1</v>
      </c>
    </row>
    <row r="369" spans="1:15" s="99" customFormat="1" x14ac:dyDescent="0.25">
      <c r="A369" s="108">
        <v>95</v>
      </c>
      <c r="B369" s="131">
        <v>4</v>
      </c>
      <c r="C369" s="110">
        <v>-1</v>
      </c>
      <c r="E369" s="111" t="s">
        <v>226</v>
      </c>
      <c r="F369" s="115">
        <v>-1.0120879978119293</v>
      </c>
      <c r="G369" s="113" t="s">
        <v>230</v>
      </c>
      <c r="H369" s="114">
        <v>1.2087997811929263E-2</v>
      </c>
      <c r="K369" s="104">
        <v>367</v>
      </c>
      <c r="L369" s="105">
        <v>-1</v>
      </c>
      <c r="M369" s="105">
        <v>-1.0120879978119293</v>
      </c>
      <c r="N369" s="106">
        <v>1.2087997811929263E-2</v>
      </c>
      <c r="O369" s="107">
        <f t="shared" si="5"/>
        <v>1</v>
      </c>
    </row>
    <row r="370" spans="1:15" s="99" customFormat="1" x14ac:dyDescent="0.25">
      <c r="A370" s="108">
        <v>95</v>
      </c>
      <c r="B370" s="131">
        <v>10</v>
      </c>
      <c r="C370" s="110">
        <v>-1</v>
      </c>
      <c r="E370" s="111" t="s">
        <v>227</v>
      </c>
      <c r="F370" s="112"/>
      <c r="G370" s="113"/>
      <c r="H370" s="114"/>
      <c r="K370" s="104">
        <v>368</v>
      </c>
      <c r="L370" s="105">
        <v>-1</v>
      </c>
      <c r="M370" s="105">
        <v>-1.0120880115364699</v>
      </c>
      <c r="N370" s="106">
        <v>1.2088011536469878E-2</v>
      </c>
      <c r="O370" s="107">
        <f t="shared" si="5"/>
        <v>1</v>
      </c>
    </row>
    <row r="371" spans="1:15" s="99" customFormat="1" x14ac:dyDescent="0.25">
      <c r="A371" s="108">
        <v>95</v>
      </c>
      <c r="B371" s="131">
        <v>0</v>
      </c>
      <c r="C371" s="110">
        <v>4.3917731411351753</v>
      </c>
      <c r="E371" s="111" t="s">
        <v>227</v>
      </c>
      <c r="F371" s="112"/>
      <c r="G371" s="113"/>
      <c r="H371" s="114"/>
      <c r="K371" s="104">
        <v>369</v>
      </c>
      <c r="L371" s="105">
        <v>4.3917731411351753</v>
      </c>
      <c r="M371" s="105">
        <v>4.3674960900820494</v>
      </c>
      <c r="N371" s="106">
        <v>2.4277051053125831E-2</v>
      </c>
      <c r="O371" s="107">
        <f t="shared" si="5"/>
        <v>1</v>
      </c>
    </row>
    <row r="372" spans="1:15" s="99" customFormat="1" x14ac:dyDescent="0.25">
      <c r="A372" s="108">
        <v>95</v>
      </c>
      <c r="B372" s="131">
        <v>0.5</v>
      </c>
      <c r="C372" s="110">
        <v>3.4560445715737376</v>
      </c>
      <c r="E372" s="111" t="s">
        <v>227</v>
      </c>
      <c r="F372" s="112"/>
      <c r="G372" s="113"/>
      <c r="H372" s="114"/>
      <c r="K372" s="104">
        <v>370</v>
      </c>
      <c r="L372" s="105">
        <v>3.4560445715737376</v>
      </c>
      <c r="M372" s="105">
        <v>4.3588590424104634</v>
      </c>
      <c r="N372" s="106">
        <v>-0.90281447083672584</v>
      </c>
      <c r="O372" s="107">
        <f t="shared" si="5"/>
        <v>1</v>
      </c>
    </row>
    <row r="373" spans="1:15" s="99" customFormat="1" x14ac:dyDescent="0.25">
      <c r="A373" s="108">
        <v>95</v>
      </c>
      <c r="B373" s="131">
        <v>1</v>
      </c>
      <c r="C373" s="110">
        <v>3.2931328620723654</v>
      </c>
      <c r="E373" s="111" t="s">
        <v>226</v>
      </c>
      <c r="F373" s="115">
        <v>3.7292052939120746</v>
      </c>
      <c r="G373" s="113" t="s">
        <v>230</v>
      </c>
      <c r="H373" s="114">
        <v>-0.43607243183970912</v>
      </c>
      <c r="K373" s="104">
        <v>371</v>
      </c>
      <c r="L373" s="105">
        <v>3.2931328620723654</v>
      </c>
      <c r="M373" s="105">
        <v>3.7292052939120746</v>
      </c>
      <c r="N373" s="106">
        <v>-0.43607243183970912</v>
      </c>
      <c r="O373" s="107">
        <f t="shared" si="5"/>
        <v>1</v>
      </c>
    </row>
    <row r="374" spans="1:15" s="99" customFormat="1" x14ac:dyDescent="0.25">
      <c r="A374" s="108">
        <v>95</v>
      </c>
      <c r="B374" s="131">
        <v>1.25</v>
      </c>
      <c r="C374" s="110">
        <v>-1</v>
      </c>
      <c r="E374" s="111" t="s">
        <v>227</v>
      </c>
      <c r="F374" s="112"/>
      <c r="G374" s="113"/>
      <c r="H374" s="114"/>
      <c r="K374" s="104">
        <v>372</v>
      </c>
      <c r="L374" s="105">
        <v>-1</v>
      </c>
      <c r="M374" s="105">
        <v>0.22529680111434858</v>
      </c>
      <c r="N374" s="106">
        <v>-1.2252968011143486</v>
      </c>
      <c r="O374" s="107">
        <f t="shared" si="5"/>
        <v>0</v>
      </c>
    </row>
    <row r="375" spans="1:15" s="99" customFormat="1" x14ac:dyDescent="0.25">
      <c r="A375" s="108">
        <v>95</v>
      </c>
      <c r="B375" s="131">
        <v>1.5</v>
      </c>
      <c r="C375" s="110">
        <v>-1</v>
      </c>
      <c r="E375" s="111" t="s">
        <v>227</v>
      </c>
      <c r="F375" s="112"/>
      <c r="G375" s="113"/>
      <c r="H375" s="114"/>
      <c r="K375" s="104">
        <v>373</v>
      </c>
      <c r="L375" s="105">
        <v>-1</v>
      </c>
      <c r="M375" s="105">
        <v>-0.34915954451271736</v>
      </c>
      <c r="N375" s="106">
        <v>-0.65084045548728264</v>
      </c>
      <c r="O375" s="107">
        <f t="shared" si="5"/>
        <v>1</v>
      </c>
    </row>
    <row r="376" spans="1:15" s="99" customFormat="1" x14ac:dyDescent="0.25">
      <c r="A376" s="108">
        <v>95</v>
      </c>
      <c r="B376" s="131">
        <v>2</v>
      </c>
      <c r="C376" s="110">
        <v>-1</v>
      </c>
      <c r="E376" s="111" t="s">
        <v>227</v>
      </c>
      <c r="F376" s="112"/>
      <c r="G376" s="113"/>
      <c r="H376" s="114"/>
      <c r="K376" s="104">
        <v>374</v>
      </c>
      <c r="L376" s="105">
        <v>-1</v>
      </c>
      <c r="M376" s="105">
        <v>-1.0118080990469931</v>
      </c>
      <c r="N376" s="106">
        <v>1.1808099046993092E-2</v>
      </c>
      <c r="O376" s="107">
        <f t="shared" si="5"/>
        <v>1</v>
      </c>
    </row>
    <row r="377" spans="1:15" s="99" customFormat="1" x14ac:dyDescent="0.25">
      <c r="A377" s="108">
        <v>95</v>
      </c>
      <c r="B377" s="131">
        <v>4</v>
      </c>
      <c r="C377" s="110">
        <v>-1</v>
      </c>
      <c r="E377" s="111" t="s">
        <v>227</v>
      </c>
      <c r="F377" s="112"/>
      <c r="G377" s="113"/>
      <c r="H377" s="114"/>
      <c r="K377" s="104">
        <v>375</v>
      </c>
      <c r="L377" s="105">
        <v>-1</v>
      </c>
      <c r="M377" s="105">
        <v>-1.0120879978119293</v>
      </c>
      <c r="N377" s="106">
        <v>1.2087997811929263E-2</v>
      </c>
      <c r="O377" s="107">
        <f t="shared" si="5"/>
        <v>1</v>
      </c>
    </row>
    <row r="378" spans="1:15" s="99" customFormat="1" x14ac:dyDescent="0.25">
      <c r="A378" s="108">
        <v>95</v>
      </c>
      <c r="B378" s="131">
        <v>10</v>
      </c>
      <c r="C378" s="110">
        <v>-1</v>
      </c>
      <c r="E378" s="111" t="s">
        <v>227</v>
      </c>
      <c r="F378" s="112"/>
      <c r="G378" s="113"/>
      <c r="H378" s="114"/>
      <c r="K378" s="104">
        <v>376</v>
      </c>
      <c r="L378" s="105">
        <v>-1</v>
      </c>
      <c r="M378" s="105">
        <v>-1.0120880115364699</v>
      </c>
      <c r="N378" s="106">
        <v>1.2088011536469878E-2</v>
      </c>
      <c r="O378" s="107">
        <f t="shared" si="5"/>
        <v>1</v>
      </c>
    </row>
    <row r="379" spans="1:15" s="99" customFormat="1" x14ac:dyDescent="0.25">
      <c r="A379" s="108">
        <v>95</v>
      </c>
      <c r="B379" s="131">
        <v>0</v>
      </c>
      <c r="C379" s="110">
        <v>4.4972528447282896</v>
      </c>
      <c r="E379" s="111" t="s">
        <v>227</v>
      </c>
      <c r="F379" s="112"/>
      <c r="G379" s="113"/>
      <c r="H379" s="114"/>
      <c r="K379" s="104">
        <v>377</v>
      </c>
      <c r="L379" s="105">
        <v>4.4972528447282896</v>
      </c>
      <c r="M379" s="105">
        <v>4.3674960900820494</v>
      </c>
      <c r="N379" s="106">
        <v>0.12975675464624015</v>
      </c>
      <c r="O379" s="107">
        <f t="shared" si="5"/>
        <v>1</v>
      </c>
    </row>
    <row r="380" spans="1:15" s="99" customFormat="1" x14ac:dyDescent="0.25">
      <c r="A380" s="108">
        <v>95</v>
      </c>
      <c r="B380" s="131">
        <v>0.5</v>
      </c>
      <c r="C380" s="110">
        <v>4.7531118182119849</v>
      </c>
      <c r="E380" s="111" t="s">
        <v>227</v>
      </c>
      <c r="F380" s="112"/>
      <c r="G380" s="113"/>
      <c r="H380" s="114"/>
      <c r="K380" s="104">
        <v>378</v>
      </c>
      <c r="L380" s="105">
        <v>4.7531118182119849</v>
      </c>
      <c r="M380" s="105">
        <v>4.3588590424104634</v>
      </c>
      <c r="N380" s="106">
        <v>0.39425277580152152</v>
      </c>
      <c r="O380" s="107">
        <f t="shared" si="5"/>
        <v>1</v>
      </c>
    </row>
    <row r="381" spans="1:15" s="99" customFormat="1" x14ac:dyDescent="0.25">
      <c r="A381" s="108">
        <v>95</v>
      </c>
      <c r="B381" s="131">
        <v>1</v>
      </c>
      <c r="C381" s="110">
        <v>2.6382309020866219</v>
      </c>
      <c r="E381" s="111" t="s">
        <v>227</v>
      </c>
      <c r="F381" s="112"/>
      <c r="G381" s="113"/>
      <c r="H381" s="114"/>
      <c r="K381" s="104">
        <v>379</v>
      </c>
      <c r="L381" s="105">
        <v>2.6382309020866219</v>
      </c>
      <c r="M381" s="105">
        <v>3.7292052939120746</v>
      </c>
      <c r="N381" s="106">
        <v>-1.0909743918254526</v>
      </c>
      <c r="O381" s="107">
        <f t="shared" si="5"/>
        <v>0</v>
      </c>
    </row>
    <row r="382" spans="1:15" s="99" customFormat="1" x14ac:dyDescent="0.25">
      <c r="A382" s="108">
        <v>95</v>
      </c>
      <c r="B382" s="131">
        <v>1.25</v>
      </c>
      <c r="C382" s="110">
        <v>-1</v>
      </c>
      <c r="E382" s="111" t="s">
        <v>226</v>
      </c>
      <c r="F382" s="115">
        <v>0.22529680111434858</v>
      </c>
      <c r="G382" s="113" t="s">
        <v>244</v>
      </c>
      <c r="H382" s="114">
        <v>-1.2252968011143486</v>
      </c>
      <c r="K382" s="104">
        <v>380</v>
      </c>
      <c r="L382" s="105">
        <v>-1</v>
      </c>
      <c r="M382" s="105">
        <v>0.22529680111434858</v>
      </c>
      <c r="N382" s="106">
        <v>-1.2252968011143486</v>
      </c>
      <c r="O382" s="107">
        <f t="shared" si="5"/>
        <v>0</v>
      </c>
    </row>
    <row r="383" spans="1:15" s="99" customFormat="1" x14ac:dyDescent="0.25">
      <c r="A383" s="108">
        <v>95</v>
      </c>
      <c r="B383" s="131">
        <v>1.5</v>
      </c>
      <c r="C383" s="110">
        <v>-1</v>
      </c>
      <c r="E383" s="111" t="s">
        <v>227</v>
      </c>
      <c r="F383" s="112"/>
      <c r="G383" s="113"/>
      <c r="H383" s="114"/>
      <c r="K383" s="104">
        <v>381</v>
      </c>
      <c r="L383" s="105">
        <v>-1</v>
      </c>
      <c r="M383" s="105">
        <v>-0.34915954451271736</v>
      </c>
      <c r="N383" s="106">
        <v>-0.65084045548728264</v>
      </c>
      <c r="O383" s="107">
        <f t="shared" si="5"/>
        <v>1</v>
      </c>
    </row>
    <row r="384" spans="1:15" s="99" customFormat="1" x14ac:dyDescent="0.25">
      <c r="A384" s="108">
        <v>95</v>
      </c>
      <c r="B384" s="131">
        <v>2</v>
      </c>
      <c r="C384" s="110">
        <v>-1</v>
      </c>
      <c r="E384" s="111" t="s">
        <v>227</v>
      </c>
      <c r="F384" s="112"/>
      <c r="G384" s="113"/>
      <c r="H384" s="114"/>
      <c r="K384" s="104">
        <v>382</v>
      </c>
      <c r="L384" s="105">
        <v>-1</v>
      </c>
      <c r="M384" s="105">
        <v>-1.0118080990469931</v>
      </c>
      <c r="N384" s="106">
        <v>1.1808099046993092E-2</v>
      </c>
      <c r="O384" s="107">
        <f t="shared" si="5"/>
        <v>1</v>
      </c>
    </row>
    <row r="385" spans="1:15" s="99" customFormat="1" x14ac:dyDescent="0.25">
      <c r="A385" s="108">
        <v>95</v>
      </c>
      <c r="B385" s="131">
        <v>4</v>
      </c>
      <c r="C385" s="110">
        <v>-1</v>
      </c>
      <c r="E385" s="111" t="s">
        <v>226</v>
      </c>
      <c r="F385" s="115">
        <v>-1.0120879978119293</v>
      </c>
      <c r="G385" s="113" t="s">
        <v>230</v>
      </c>
      <c r="H385" s="114">
        <v>1.2087997811929263E-2</v>
      </c>
      <c r="K385" s="104">
        <v>383</v>
      </c>
      <c r="L385" s="105">
        <v>-1</v>
      </c>
      <c r="M385" s="105">
        <v>-1.0120879978119293</v>
      </c>
      <c r="N385" s="106">
        <v>1.2087997811929263E-2</v>
      </c>
      <c r="O385" s="107">
        <f t="shared" si="5"/>
        <v>1</v>
      </c>
    </row>
    <row r="386" spans="1:15" s="99" customFormat="1" x14ac:dyDescent="0.25">
      <c r="A386" s="108">
        <v>95</v>
      </c>
      <c r="B386" s="131">
        <v>10</v>
      </c>
      <c r="C386" s="110">
        <v>-1</v>
      </c>
      <c r="E386" s="111" t="s">
        <v>227</v>
      </c>
      <c r="F386" s="112"/>
      <c r="G386" s="113"/>
      <c r="H386" s="114"/>
      <c r="K386" s="104">
        <v>384</v>
      </c>
      <c r="L386" s="105">
        <v>-1</v>
      </c>
      <c r="M386" s="105">
        <v>-1.0120880115364699</v>
      </c>
      <c r="N386" s="106">
        <v>1.2088011536469878E-2</v>
      </c>
      <c r="O386" s="107">
        <f t="shared" si="5"/>
        <v>1</v>
      </c>
    </row>
    <row r="387" spans="1:15" s="99" customFormat="1" x14ac:dyDescent="0.25">
      <c r="A387" s="108">
        <v>100</v>
      </c>
      <c r="B387" s="131">
        <v>0</v>
      </c>
      <c r="C387" s="110">
        <v>4.5330934021073546</v>
      </c>
      <c r="E387" s="111" t="s">
        <v>227</v>
      </c>
      <c r="F387" s="112"/>
      <c r="G387" s="113"/>
      <c r="H387" s="114"/>
      <c r="K387" s="104">
        <v>385</v>
      </c>
      <c r="L387" s="105">
        <v>4.5330934021073546</v>
      </c>
      <c r="M387" s="105">
        <v>4.3667597347986735</v>
      </c>
      <c r="N387" s="106">
        <v>0.16633366730868104</v>
      </c>
      <c r="O387" s="107">
        <f t="shared" ref="O387:O418" si="6">IF(N387&lt;-1,0,IF(N387&gt;0.5,0,1))</f>
        <v>1</v>
      </c>
    </row>
    <row r="388" spans="1:15" s="99" customFormat="1" x14ac:dyDescent="0.25">
      <c r="A388" s="108">
        <v>100</v>
      </c>
      <c r="B388" s="131">
        <v>0.25</v>
      </c>
      <c r="C388" s="110">
        <v>4.5330934021073546</v>
      </c>
      <c r="E388" s="111" t="s">
        <v>227</v>
      </c>
      <c r="F388" s="112"/>
      <c r="G388" s="113"/>
      <c r="H388" s="114"/>
      <c r="K388" s="104">
        <v>386</v>
      </c>
      <c r="L388" s="105">
        <v>4.5330934021073546</v>
      </c>
      <c r="M388" s="105">
        <v>4.3633052754123689</v>
      </c>
      <c r="N388" s="106">
        <v>0.16978812669498566</v>
      </c>
      <c r="O388" s="107">
        <f t="shared" si="6"/>
        <v>1</v>
      </c>
    </row>
    <row r="389" spans="1:15" s="99" customFormat="1" x14ac:dyDescent="0.25">
      <c r="A389" s="108">
        <v>100</v>
      </c>
      <c r="B389" s="131">
        <v>0.5</v>
      </c>
      <c r="C389" s="110">
        <v>4.686853525149302</v>
      </c>
      <c r="E389" s="111" t="s">
        <v>227</v>
      </c>
      <c r="F389" s="112"/>
      <c r="G389" s="113"/>
      <c r="H389" s="114"/>
      <c r="K389" s="104">
        <v>387</v>
      </c>
      <c r="L389" s="105">
        <v>4.686853525149302</v>
      </c>
      <c r="M389" s="105">
        <v>4.347334412590949</v>
      </c>
      <c r="N389" s="106">
        <v>0.33951911255835299</v>
      </c>
      <c r="O389" s="107">
        <f t="shared" si="6"/>
        <v>1</v>
      </c>
    </row>
    <row r="390" spans="1:15" s="99" customFormat="1" x14ac:dyDescent="0.25">
      <c r="A390" s="108">
        <v>100</v>
      </c>
      <c r="B390" s="131">
        <v>1</v>
      </c>
      <c r="C390" s="110">
        <v>3.9070762143792019</v>
      </c>
      <c r="E390" s="111" t="s">
        <v>227</v>
      </c>
      <c r="F390" s="112"/>
      <c r="G390" s="113"/>
      <c r="H390" s="114"/>
      <c r="K390" s="104">
        <v>388</v>
      </c>
      <c r="L390" s="105">
        <v>3.9070762143792019</v>
      </c>
      <c r="M390" s="105">
        <v>2.0114909411415494</v>
      </c>
      <c r="N390" s="106">
        <v>1.8955852732376526</v>
      </c>
      <c r="O390" s="107">
        <f t="shared" si="6"/>
        <v>0</v>
      </c>
    </row>
    <row r="391" spans="1:15" s="99" customFormat="1" x14ac:dyDescent="0.25">
      <c r="A391" s="108">
        <v>100</v>
      </c>
      <c r="B391" s="131">
        <v>1.5</v>
      </c>
      <c r="C391" s="110">
        <v>-1</v>
      </c>
      <c r="E391" s="111" t="s">
        <v>227</v>
      </c>
      <c r="F391" s="112"/>
      <c r="G391" s="113"/>
      <c r="H391" s="114"/>
      <c r="K391" s="104">
        <v>389</v>
      </c>
      <c r="L391" s="105">
        <v>-1</v>
      </c>
      <c r="M391" s="105">
        <v>-0.79292106435167842</v>
      </c>
      <c r="N391" s="106">
        <v>-0.20707893564832158</v>
      </c>
      <c r="O391" s="107">
        <f t="shared" si="6"/>
        <v>1</v>
      </c>
    </row>
    <row r="392" spans="1:15" s="99" customFormat="1" x14ac:dyDescent="0.25">
      <c r="A392" s="108">
        <v>100</v>
      </c>
      <c r="B392" s="131">
        <v>2</v>
      </c>
      <c r="C392" s="110">
        <v>-1</v>
      </c>
      <c r="E392" s="111" t="s">
        <v>227</v>
      </c>
      <c r="F392" s="112"/>
      <c r="G392" s="113"/>
      <c r="H392" s="114"/>
      <c r="K392" s="104">
        <v>390</v>
      </c>
      <c r="L392" s="105">
        <v>-1</v>
      </c>
      <c r="M392" s="105">
        <v>-1.0120354450816742</v>
      </c>
      <c r="N392" s="106">
        <v>1.2035445081674201E-2</v>
      </c>
      <c r="O392" s="107">
        <f t="shared" si="6"/>
        <v>1</v>
      </c>
    </row>
    <row r="393" spans="1:15" s="99" customFormat="1" x14ac:dyDescent="0.25">
      <c r="A393" s="108">
        <v>100</v>
      </c>
      <c r="B393" s="131">
        <v>6</v>
      </c>
      <c r="C393" s="110">
        <v>-1</v>
      </c>
      <c r="E393" s="111" t="s">
        <v>226</v>
      </c>
      <c r="F393" s="115">
        <v>-1.0120880115514082</v>
      </c>
      <c r="G393" s="113" t="s">
        <v>230</v>
      </c>
      <c r="H393" s="114">
        <v>1.2088011551408151E-2</v>
      </c>
      <c r="K393" s="104">
        <v>391</v>
      </c>
      <c r="L393" s="105">
        <v>-1</v>
      </c>
      <c r="M393" s="105">
        <v>-1.0120880115514082</v>
      </c>
      <c r="N393" s="106">
        <v>1.2088011551408151E-2</v>
      </c>
      <c r="O393" s="107">
        <f t="shared" si="6"/>
        <v>1</v>
      </c>
    </row>
    <row r="394" spans="1:15" s="99" customFormat="1" x14ac:dyDescent="0.25">
      <c r="A394" s="108">
        <v>100</v>
      </c>
      <c r="B394" s="131">
        <v>10</v>
      </c>
      <c r="C394" s="110">
        <v>-1</v>
      </c>
      <c r="E394" s="111" t="s">
        <v>227</v>
      </c>
      <c r="F394" s="112"/>
      <c r="G394" s="113"/>
      <c r="H394" s="114"/>
      <c r="K394" s="104">
        <v>392</v>
      </c>
      <c r="L394" s="105">
        <v>-1</v>
      </c>
      <c r="M394" s="105">
        <v>-1.0120880116417248</v>
      </c>
      <c r="N394" s="106">
        <v>1.2088011641724794E-2</v>
      </c>
      <c r="O394" s="107">
        <f t="shared" si="6"/>
        <v>1</v>
      </c>
    </row>
    <row r="395" spans="1:15" s="99" customFormat="1" x14ac:dyDescent="0.25">
      <c r="A395" s="108">
        <v>100</v>
      </c>
      <c r="B395" s="131">
        <v>0</v>
      </c>
      <c r="C395" s="110">
        <v>4.5246182877620722</v>
      </c>
      <c r="E395" s="111" t="s">
        <v>227</v>
      </c>
      <c r="F395" s="112"/>
      <c r="G395" s="113"/>
      <c r="H395" s="114"/>
      <c r="K395" s="104">
        <v>393</v>
      </c>
      <c r="L395" s="105">
        <v>4.5246182877620722</v>
      </c>
      <c r="M395" s="105">
        <v>4.3667597347986735</v>
      </c>
      <c r="N395" s="106">
        <v>0.15785855296339868</v>
      </c>
      <c r="O395" s="107">
        <f t="shared" si="6"/>
        <v>1</v>
      </c>
    </row>
    <row r="396" spans="1:15" s="99" customFormat="1" x14ac:dyDescent="0.25">
      <c r="A396" s="108">
        <v>100</v>
      </c>
      <c r="B396" s="131">
        <v>0.5</v>
      </c>
      <c r="C396" s="110">
        <v>4.5504833470612498</v>
      </c>
      <c r="E396" s="111" t="s">
        <v>227</v>
      </c>
      <c r="F396" s="112"/>
      <c r="G396" s="113"/>
      <c r="H396" s="114"/>
      <c r="K396" s="104">
        <v>394</v>
      </c>
      <c r="L396" s="105">
        <v>4.5504833470612498</v>
      </c>
      <c r="M396" s="105">
        <v>4.347334412590949</v>
      </c>
      <c r="N396" s="106">
        <v>0.2031489344703008</v>
      </c>
      <c r="O396" s="107">
        <f t="shared" si="6"/>
        <v>1</v>
      </c>
    </row>
    <row r="397" spans="1:15" s="99" customFormat="1" x14ac:dyDescent="0.25">
      <c r="A397" s="108">
        <v>100</v>
      </c>
      <c r="B397" s="131">
        <v>1</v>
      </c>
      <c r="C397" s="110">
        <v>0.3</v>
      </c>
      <c r="E397" s="111" t="s">
        <v>227</v>
      </c>
      <c r="F397" s="112"/>
      <c r="G397" s="113"/>
      <c r="H397" s="114"/>
      <c r="K397" s="104">
        <v>395</v>
      </c>
      <c r="L397" s="105">
        <v>0.3</v>
      </c>
      <c r="M397" s="105">
        <v>2.0114909411415494</v>
      </c>
      <c r="N397" s="106">
        <v>-1.7114909411415493</v>
      </c>
      <c r="O397" s="107">
        <f t="shared" si="6"/>
        <v>0</v>
      </c>
    </row>
    <row r="398" spans="1:15" s="99" customFormat="1" x14ac:dyDescent="0.25">
      <c r="A398" s="108">
        <v>100</v>
      </c>
      <c r="B398" s="131">
        <v>1.25</v>
      </c>
      <c r="C398" s="110">
        <v>-1</v>
      </c>
      <c r="E398" s="111" t="s">
        <v>227</v>
      </c>
      <c r="F398" s="112"/>
      <c r="G398" s="113"/>
      <c r="H398" s="114"/>
      <c r="K398" s="104">
        <v>396</v>
      </c>
      <c r="L398" s="105">
        <v>-1</v>
      </c>
      <c r="M398" s="105">
        <v>-0.22757196085340059</v>
      </c>
      <c r="N398" s="106">
        <v>-0.77242803914659941</v>
      </c>
      <c r="O398" s="107">
        <f t="shared" si="6"/>
        <v>1</v>
      </c>
    </row>
    <row r="399" spans="1:15" s="99" customFormat="1" x14ac:dyDescent="0.25">
      <c r="A399" s="108">
        <v>100</v>
      </c>
      <c r="B399" s="131">
        <v>1.5</v>
      </c>
      <c r="C399" s="110">
        <v>-1</v>
      </c>
      <c r="E399" s="111" t="s">
        <v>227</v>
      </c>
      <c r="F399" s="112"/>
      <c r="G399" s="113"/>
      <c r="H399" s="114"/>
      <c r="K399" s="104">
        <v>397</v>
      </c>
      <c r="L399" s="105">
        <v>-1</v>
      </c>
      <c r="M399" s="105">
        <v>-0.79292106435167842</v>
      </c>
      <c r="N399" s="106">
        <v>-0.20707893564832158</v>
      </c>
      <c r="O399" s="107">
        <f t="shared" si="6"/>
        <v>1</v>
      </c>
    </row>
    <row r="400" spans="1:15" s="99" customFormat="1" x14ac:dyDescent="0.25">
      <c r="A400" s="108">
        <v>100</v>
      </c>
      <c r="B400" s="131">
        <v>2</v>
      </c>
      <c r="C400" s="110">
        <v>-1</v>
      </c>
      <c r="E400" s="111" t="s">
        <v>227</v>
      </c>
      <c r="F400" s="112"/>
      <c r="G400" s="113"/>
      <c r="H400" s="114"/>
      <c r="K400" s="104">
        <v>398</v>
      </c>
      <c r="L400" s="105">
        <v>-1</v>
      </c>
      <c r="M400" s="105">
        <v>-1.0120354450816742</v>
      </c>
      <c r="N400" s="106">
        <v>1.2035445081674201E-2</v>
      </c>
      <c r="O400" s="107">
        <f t="shared" si="6"/>
        <v>1</v>
      </c>
    </row>
    <row r="401" spans="1:15" s="99" customFormat="1" x14ac:dyDescent="0.25">
      <c r="A401" s="108">
        <v>100</v>
      </c>
      <c r="B401" s="131">
        <v>4</v>
      </c>
      <c r="C401" s="110">
        <v>-1</v>
      </c>
      <c r="E401" s="111" t="s">
        <v>227</v>
      </c>
      <c r="F401" s="112"/>
      <c r="G401" s="113"/>
      <c r="H401" s="114"/>
      <c r="K401" s="104">
        <v>399</v>
      </c>
      <c r="L401" s="105">
        <v>-1</v>
      </c>
      <c r="M401" s="105">
        <v>-1.0120880024950942</v>
      </c>
      <c r="N401" s="106">
        <v>1.208800249509423E-2</v>
      </c>
      <c r="O401" s="107">
        <f t="shared" si="6"/>
        <v>1</v>
      </c>
    </row>
    <row r="402" spans="1:15" s="99" customFormat="1" x14ac:dyDescent="0.25">
      <c r="A402" s="108">
        <v>100</v>
      </c>
      <c r="B402" s="131">
        <v>10</v>
      </c>
      <c r="C402" s="110">
        <v>-1</v>
      </c>
      <c r="E402" s="111" t="s">
        <v>227</v>
      </c>
      <c r="F402" s="112"/>
      <c r="G402" s="113"/>
      <c r="H402" s="114"/>
      <c r="K402" s="104">
        <v>400</v>
      </c>
      <c r="L402" s="105">
        <v>-1</v>
      </c>
      <c r="M402" s="105">
        <v>-1.0120880116417248</v>
      </c>
      <c r="N402" s="106">
        <v>1.2088011641724794E-2</v>
      </c>
      <c r="O402" s="107">
        <f t="shared" si="6"/>
        <v>1</v>
      </c>
    </row>
    <row r="403" spans="1:15" s="99" customFormat="1" x14ac:dyDescent="0.25">
      <c r="A403" s="108">
        <v>100</v>
      </c>
      <c r="B403" s="131">
        <v>0</v>
      </c>
      <c r="C403" s="110">
        <v>4.0607799220937508</v>
      </c>
      <c r="E403" s="111" t="s">
        <v>227</v>
      </c>
      <c r="F403" s="112"/>
      <c r="G403" s="113"/>
      <c r="H403" s="114"/>
      <c r="K403" s="104">
        <v>401</v>
      </c>
      <c r="L403" s="105">
        <v>4.0607799220937508</v>
      </c>
      <c r="M403" s="105">
        <v>4.3667597347986735</v>
      </c>
      <c r="N403" s="106">
        <v>-0.30597981270492269</v>
      </c>
      <c r="O403" s="107">
        <f t="shared" si="6"/>
        <v>1</v>
      </c>
    </row>
    <row r="404" spans="1:15" s="99" customFormat="1" x14ac:dyDescent="0.25">
      <c r="A404" s="108">
        <v>100</v>
      </c>
      <c r="B404" s="131">
        <v>0.5</v>
      </c>
      <c r="C404" s="110">
        <v>4.3917731411351753</v>
      </c>
      <c r="E404" s="111" t="s">
        <v>227</v>
      </c>
      <c r="F404" s="112"/>
      <c r="G404" s="113"/>
      <c r="H404" s="114"/>
      <c r="K404" s="104">
        <v>402</v>
      </c>
      <c r="L404" s="105">
        <v>4.3917731411351753</v>
      </c>
      <c r="M404" s="105">
        <v>4.347334412590949</v>
      </c>
      <c r="N404" s="106">
        <v>4.4438728544226258E-2</v>
      </c>
      <c r="O404" s="107">
        <f t="shared" si="6"/>
        <v>1</v>
      </c>
    </row>
    <row r="405" spans="1:15" s="99" customFormat="1" x14ac:dyDescent="0.25">
      <c r="A405" s="108">
        <v>100</v>
      </c>
      <c r="B405" s="131">
        <v>1</v>
      </c>
      <c r="C405" s="110">
        <v>2.2097322704296398</v>
      </c>
      <c r="E405" s="111" t="s">
        <v>227</v>
      </c>
      <c r="F405" s="112"/>
      <c r="G405" s="113"/>
      <c r="H405" s="114"/>
      <c r="K405" s="104">
        <v>403</v>
      </c>
      <c r="L405" s="105">
        <v>2.2097322704296398</v>
      </c>
      <c r="M405" s="105">
        <v>2.0114909411415494</v>
      </c>
      <c r="N405" s="106">
        <v>0.19824132928809046</v>
      </c>
      <c r="O405" s="107">
        <f t="shared" si="6"/>
        <v>1</v>
      </c>
    </row>
    <row r="406" spans="1:15" s="99" customFormat="1" x14ac:dyDescent="0.25">
      <c r="A406" s="108">
        <v>100</v>
      </c>
      <c r="B406" s="131">
        <v>1.25</v>
      </c>
      <c r="C406" s="110">
        <v>-1</v>
      </c>
      <c r="E406" s="111" t="s">
        <v>227</v>
      </c>
      <c r="F406" s="112"/>
      <c r="G406" s="113"/>
      <c r="H406" s="114"/>
      <c r="K406" s="104">
        <v>404</v>
      </c>
      <c r="L406" s="105">
        <v>-1</v>
      </c>
      <c r="M406" s="105">
        <v>-0.22757196085340059</v>
      </c>
      <c r="N406" s="106">
        <v>-0.77242803914659941</v>
      </c>
      <c r="O406" s="107">
        <f t="shared" si="6"/>
        <v>1</v>
      </c>
    </row>
    <row r="407" spans="1:15" s="99" customFormat="1" x14ac:dyDescent="0.25">
      <c r="A407" s="108">
        <v>100</v>
      </c>
      <c r="B407" s="131">
        <v>1.5</v>
      </c>
      <c r="C407" s="110">
        <v>-1</v>
      </c>
      <c r="E407" s="111" t="s">
        <v>227</v>
      </c>
      <c r="F407" s="112"/>
      <c r="G407" s="113"/>
      <c r="H407" s="114"/>
      <c r="K407" s="104">
        <v>405</v>
      </c>
      <c r="L407" s="105">
        <v>-1</v>
      </c>
      <c r="M407" s="105">
        <v>-0.79292106435167842</v>
      </c>
      <c r="N407" s="106">
        <v>-0.20707893564832158</v>
      </c>
      <c r="O407" s="107">
        <f t="shared" si="6"/>
        <v>1</v>
      </c>
    </row>
    <row r="408" spans="1:15" s="99" customFormat="1" x14ac:dyDescent="0.25">
      <c r="A408" s="108">
        <v>100</v>
      </c>
      <c r="B408" s="131">
        <v>2</v>
      </c>
      <c r="C408" s="110">
        <v>-1</v>
      </c>
      <c r="E408" s="111" t="s">
        <v>227</v>
      </c>
      <c r="F408" s="112"/>
      <c r="G408" s="113"/>
      <c r="H408" s="114"/>
      <c r="K408" s="104">
        <v>406</v>
      </c>
      <c r="L408" s="105">
        <v>-1</v>
      </c>
      <c r="M408" s="105">
        <v>-1.0120354450816742</v>
      </c>
      <c r="N408" s="106">
        <v>1.2035445081674201E-2</v>
      </c>
      <c r="O408" s="107">
        <f t="shared" si="6"/>
        <v>1</v>
      </c>
    </row>
    <row r="409" spans="1:15" s="99" customFormat="1" x14ac:dyDescent="0.25">
      <c r="A409" s="108">
        <v>100</v>
      </c>
      <c r="B409" s="131">
        <v>4</v>
      </c>
      <c r="C409" s="110">
        <v>-1</v>
      </c>
      <c r="E409" s="111" t="s">
        <v>227</v>
      </c>
      <c r="F409" s="112"/>
      <c r="G409" s="113"/>
      <c r="H409" s="114"/>
      <c r="K409" s="104">
        <v>407</v>
      </c>
      <c r="L409" s="105">
        <v>-1</v>
      </c>
      <c r="M409" s="105">
        <v>-1.0120880024950942</v>
      </c>
      <c r="N409" s="106">
        <v>1.208800249509423E-2</v>
      </c>
      <c r="O409" s="107">
        <f t="shared" si="6"/>
        <v>1</v>
      </c>
    </row>
    <row r="410" spans="1:15" s="99" customFormat="1" x14ac:dyDescent="0.25">
      <c r="A410" s="108">
        <v>100</v>
      </c>
      <c r="B410" s="131">
        <v>10</v>
      </c>
      <c r="C410" s="110">
        <v>-1</v>
      </c>
      <c r="E410" s="111" t="s">
        <v>227</v>
      </c>
      <c r="F410" s="112"/>
      <c r="G410" s="113"/>
      <c r="H410" s="114"/>
      <c r="K410" s="104">
        <v>408</v>
      </c>
      <c r="L410" s="105">
        <v>-1</v>
      </c>
      <c r="M410" s="105">
        <v>-1.0120880116417248</v>
      </c>
      <c r="N410" s="106">
        <v>1.2088011641724794E-2</v>
      </c>
      <c r="O410" s="107">
        <f t="shared" si="6"/>
        <v>1</v>
      </c>
    </row>
    <row r="411" spans="1:15" s="99" customFormat="1" x14ac:dyDescent="0.25">
      <c r="A411" s="108">
        <v>100</v>
      </c>
      <c r="B411" s="131">
        <v>0</v>
      </c>
      <c r="C411" s="110">
        <v>4.6451008077937868</v>
      </c>
      <c r="E411" s="111" t="s">
        <v>226</v>
      </c>
      <c r="F411" s="115">
        <v>4.3667597347986735</v>
      </c>
      <c r="G411" s="113" t="s">
        <v>230</v>
      </c>
      <c r="H411" s="114">
        <v>0.27834107299511324</v>
      </c>
      <c r="K411" s="104">
        <v>409</v>
      </c>
      <c r="L411" s="105">
        <v>4.6451008077937868</v>
      </c>
      <c r="M411" s="105">
        <v>4.3667597347986735</v>
      </c>
      <c r="N411" s="106">
        <v>0.27834107299511324</v>
      </c>
      <c r="O411" s="107">
        <f t="shared" si="6"/>
        <v>1</v>
      </c>
    </row>
    <row r="412" spans="1:15" s="99" customFormat="1" x14ac:dyDescent="0.25">
      <c r="A412" s="108">
        <v>100</v>
      </c>
      <c r="B412" s="131">
        <v>0.5</v>
      </c>
      <c r="C412" s="110">
        <v>5.0017971114426754</v>
      </c>
      <c r="E412" s="111" t="s">
        <v>227</v>
      </c>
      <c r="F412" s="112"/>
      <c r="G412" s="113"/>
      <c r="H412" s="114"/>
      <c r="K412" s="104">
        <v>410</v>
      </c>
      <c r="L412" s="105">
        <v>5.0017971114426754</v>
      </c>
      <c r="M412" s="105">
        <v>4.347334412590949</v>
      </c>
      <c r="N412" s="106">
        <v>0.65446269885172637</v>
      </c>
      <c r="O412" s="107">
        <f t="shared" si="6"/>
        <v>0</v>
      </c>
    </row>
    <row r="413" spans="1:15" s="99" customFormat="1" x14ac:dyDescent="0.25">
      <c r="A413" s="108">
        <v>100</v>
      </c>
      <c r="B413" s="131">
        <v>1</v>
      </c>
      <c r="C413" s="110">
        <v>3.1699243915188187</v>
      </c>
      <c r="E413" s="111" t="s">
        <v>227</v>
      </c>
      <c r="F413" s="112"/>
      <c r="G413" s="113"/>
      <c r="H413" s="114"/>
      <c r="K413" s="104">
        <v>411</v>
      </c>
      <c r="L413" s="105">
        <v>3.1699243915188187</v>
      </c>
      <c r="M413" s="105">
        <v>2.0114909411415494</v>
      </c>
      <c r="N413" s="106">
        <v>1.1584334503772693</v>
      </c>
      <c r="O413" s="107">
        <f t="shared" si="6"/>
        <v>0</v>
      </c>
    </row>
    <row r="414" spans="1:15" s="99" customFormat="1" x14ac:dyDescent="0.25">
      <c r="A414" s="108">
        <v>100</v>
      </c>
      <c r="B414" s="131">
        <v>1.25</v>
      </c>
      <c r="C414" s="110">
        <v>-1</v>
      </c>
      <c r="E414" s="111" t="s">
        <v>226</v>
      </c>
      <c r="F414" s="115">
        <v>-0.22757196085340059</v>
      </c>
      <c r="G414" s="113" t="s">
        <v>244</v>
      </c>
      <c r="H414" s="114">
        <v>-0.77242803914659941</v>
      </c>
      <c r="K414" s="104">
        <v>412</v>
      </c>
      <c r="L414" s="105">
        <v>-1</v>
      </c>
      <c r="M414" s="105">
        <v>-0.22757196085340059</v>
      </c>
      <c r="N414" s="106">
        <v>-0.77242803914659941</v>
      </c>
      <c r="O414" s="107">
        <f t="shared" si="6"/>
        <v>1</v>
      </c>
    </row>
    <row r="415" spans="1:15" s="99" customFormat="1" x14ac:dyDescent="0.25">
      <c r="A415" s="108">
        <v>100</v>
      </c>
      <c r="B415" s="131">
        <v>1.5</v>
      </c>
      <c r="C415" s="110">
        <v>-1</v>
      </c>
      <c r="E415" s="111" t="s">
        <v>227</v>
      </c>
      <c r="F415" s="112"/>
      <c r="G415" s="113"/>
      <c r="H415" s="114"/>
      <c r="K415" s="104">
        <v>413</v>
      </c>
      <c r="L415" s="105">
        <v>-1</v>
      </c>
      <c r="M415" s="105">
        <v>-0.79292106435167842</v>
      </c>
      <c r="N415" s="106">
        <v>-0.20707893564832158</v>
      </c>
      <c r="O415" s="107">
        <f t="shared" si="6"/>
        <v>1</v>
      </c>
    </row>
    <row r="416" spans="1:15" s="99" customFormat="1" x14ac:dyDescent="0.25">
      <c r="A416" s="108">
        <v>100</v>
      </c>
      <c r="B416" s="131">
        <v>2</v>
      </c>
      <c r="C416" s="110">
        <v>-1</v>
      </c>
      <c r="E416" s="111" t="s">
        <v>227</v>
      </c>
      <c r="F416" s="112"/>
      <c r="G416" s="113"/>
      <c r="H416" s="114"/>
      <c r="K416" s="104">
        <v>414</v>
      </c>
      <c r="L416" s="105">
        <v>-1</v>
      </c>
      <c r="M416" s="105">
        <v>-1.0120354450816742</v>
      </c>
      <c r="N416" s="106">
        <v>1.2035445081674201E-2</v>
      </c>
      <c r="O416" s="107">
        <f t="shared" si="6"/>
        <v>1</v>
      </c>
    </row>
    <row r="417" spans="1:15" s="99" customFormat="1" x14ac:dyDescent="0.25">
      <c r="A417" s="108">
        <v>100</v>
      </c>
      <c r="B417" s="131">
        <v>4</v>
      </c>
      <c r="C417" s="110">
        <v>-1</v>
      </c>
      <c r="E417" s="111" t="s">
        <v>227</v>
      </c>
      <c r="F417" s="112"/>
      <c r="G417" s="113"/>
      <c r="H417" s="114"/>
      <c r="K417" s="104">
        <v>415</v>
      </c>
      <c r="L417" s="105">
        <v>-1</v>
      </c>
      <c r="M417" s="105">
        <v>-1.0120880024950942</v>
      </c>
      <c r="N417" s="106">
        <v>1.208800249509423E-2</v>
      </c>
      <c r="O417" s="107">
        <f t="shared" si="6"/>
        <v>1</v>
      </c>
    </row>
    <row r="418" spans="1:15" s="99" customFormat="1" ht="15.75" thickBot="1" x14ac:dyDescent="0.3">
      <c r="A418" s="145">
        <v>100</v>
      </c>
      <c r="B418" s="146">
        <v>10</v>
      </c>
      <c r="C418" s="147">
        <v>-1</v>
      </c>
      <c r="E418" s="148" t="s">
        <v>227</v>
      </c>
      <c r="F418" s="149"/>
      <c r="G418" s="150"/>
      <c r="H418" s="151"/>
      <c r="K418" s="135">
        <v>416</v>
      </c>
      <c r="L418" s="136">
        <v>-1</v>
      </c>
      <c r="M418" s="136">
        <v>-1.0120880116417248</v>
      </c>
      <c r="N418" s="137">
        <v>1.2088011641724794E-2</v>
      </c>
      <c r="O418" s="107">
        <f t="shared" si="6"/>
        <v>1</v>
      </c>
    </row>
    <row r="419" spans="1:15" ht="15.75" thickTop="1" x14ac:dyDescent="0.25"/>
  </sheetData>
  <sortState ref="K3:O418">
    <sortCondition ref="K2:K417"/>
  </sortState>
  <mergeCells count="1">
    <mergeCell ref="E1:H1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14</v>
      </c>
    </row>
    <row r="3" spans="1:16" x14ac:dyDescent="0.25">
      <c r="A3" s="5" t="s">
        <v>12</v>
      </c>
      <c r="B3" s="4">
        <v>0</v>
      </c>
    </row>
    <row r="4" spans="1:16" x14ac:dyDescent="0.25">
      <c r="A4" s="5" t="s">
        <v>13</v>
      </c>
      <c r="B4" s="4">
        <v>3</v>
      </c>
    </row>
    <row r="17" spans="1:23" s="6" customFormat="1" x14ac:dyDescent="0.25">
      <c r="A17" s="6" t="s">
        <v>62</v>
      </c>
      <c r="C17" s="6" t="s">
        <v>63</v>
      </c>
      <c r="D17" s="6">
        <v>3</v>
      </c>
      <c r="E17" s="6" t="s">
        <v>64</v>
      </c>
      <c r="F17" s="6">
        <v>104</v>
      </c>
      <c r="G17" s="6" t="s">
        <v>65</v>
      </c>
      <c r="H17" s="6">
        <v>5</v>
      </c>
      <c r="I17" s="6" t="s">
        <v>66</v>
      </c>
    </row>
    <row r="18" spans="1:23" s="6" customFormat="1" x14ac:dyDescent="0.25">
      <c r="A18" s="6" t="s">
        <v>67</v>
      </c>
      <c r="C18" s="6" t="s">
        <v>68</v>
      </c>
      <c r="D18" s="6" t="s">
        <v>127</v>
      </c>
      <c r="E18" s="6" t="s">
        <v>69</v>
      </c>
      <c r="F18" s="6">
        <v>20</v>
      </c>
      <c r="G18" s="6" t="s">
        <v>70</v>
      </c>
      <c r="H18" s="6" t="s">
        <v>127</v>
      </c>
      <c r="I18" s="6" t="s">
        <v>71</v>
      </c>
      <c r="J18" s="6" t="s">
        <v>127</v>
      </c>
      <c r="K18" s="6" t="s">
        <v>72</v>
      </c>
      <c r="L18" s="6" t="s">
        <v>128</v>
      </c>
      <c r="M18" s="6" t="s">
        <v>73</v>
      </c>
      <c r="N18" s="6" t="s">
        <v>128</v>
      </c>
      <c r="O18" s="6" t="s">
        <v>74</v>
      </c>
      <c r="P18" s="6" t="s">
        <v>128</v>
      </c>
      <c r="Q18" s="6" t="s">
        <v>75</v>
      </c>
      <c r="R18" s="6">
        <v>1</v>
      </c>
    </row>
    <row r="19" spans="1:23" s="6" customFormat="1" x14ac:dyDescent="0.25">
      <c r="A19" s="6" t="s">
        <v>76</v>
      </c>
      <c r="C19" s="6" t="s">
        <v>77</v>
      </c>
      <c r="D19" s="6">
        <v>2</v>
      </c>
      <c r="E19" s="6" t="s">
        <v>78</v>
      </c>
      <c r="F19" s="6" t="s">
        <v>128</v>
      </c>
      <c r="G19" s="6" t="s">
        <v>79</v>
      </c>
      <c r="H19" s="6">
        <v>2</v>
      </c>
      <c r="I19" s="6" t="s">
        <v>80</v>
      </c>
      <c r="J19" s="6">
        <v>2</v>
      </c>
      <c r="K19" s="6" t="s">
        <v>81</v>
      </c>
      <c r="L19" s="6" t="s">
        <v>127</v>
      </c>
      <c r="M19" s="6" t="s">
        <v>82</v>
      </c>
      <c r="N19" s="6" t="s">
        <v>127</v>
      </c>
      <c r="O19" s="6" t="s">
        <v>83</v>
      </c>
      <c r="P19" s="6">
        <v>2</v>
      </c>
      <c r="Q19" s="6" t="s">
        <v>84</v>
      </c>
      <c r="R19" s="6">
        <v>6</v>
      </c>
      <c r="S19" s="6" t="s">
        <v>85</v>
      </c>
      <c r="T19" s="6" t="s">
        <v>128</v>
      </c>
      <c r="U19" s="6" t="s">
        <v>86</v>
      </c>
      <c r="V19" s="6" t="s">
        <v>128</v>
      </c>
    </row>
    <row r="20" spans="1:23" s="6" customFormat="1" x14ac:dyDescent="0.25">
      <c r="A20" s="6" t="s">
        <v>87</v>
      </c>
      <c r="C20" s="6" t="s">
        <v>88</v>
      </c>
      <c r="D20" s="6" t="s">
        <v>128</v>
      </c>
      <c r="E20" s="6" t="s">
        <v>89</v>
      </c>
      <c r="F20" s="6">
        <v>2</v>
      </c>
      <c r="G20" s="6" t="s">
        <v>90</v>
      </c>
      <c r="H20" s="6" t="s">
        <v>127</v>
      </c>
      <c r="I20" s="6" t="s">
        <v>91</v>
      </c>
      <c r="J20" s="6">
        <v>1</v>
      </c>
      <c r="K20" s="6" t="s">
        <v>92</v>
      </c>
      <c r="L20" s="6">
        <v>1</v>
      </c>
      <c r="M20" s="6" t="s">
        <v>93</v>
      </c>
      <c r="N20" s="6" t="s">
        <v>128</v>
      </c>
      <c r="O20" s="6" t="s">
        <v>94</v>
      </c>
      <c r="P20" s="6">
        <v>1000000</v>
      </c>
    </row>
    <row r="21" spans="1:23" s="6" customFormat="1" x14ac:dyDescent="0.25">
      <c r="A21" s="6" t="s">
        <v>95</v>
      </c>
      <c r="C21" s="6" t="s">
        <v>96</v>
      </c>
      <c r="E21" s="6" t="s">
        <v>97</v>
      </c>
    </row>
    <row r="22" spans="1:23" s="6" customFormat="1" x14ac:dyDescent="0.25">
      <c r="A22" s="6" t="s">
        <v>98</v>
      </c>
      <c r="C22" s="6" t="s">
        <v>99</v>
      </c>
      <c r="E22" s="6" t="s">
        <v>100</v>
      </c>
      <c r="G22" s="6" t="s">
        <v>101</v>
      </c>
      <c r="I22" s="6" t="s">
        <v>102</v>
      </c>
      <c r="K22" s="6" t="s">
        <v>103</v>
      </c>
      <c r="M22" s="6" t="s">
        <v>104</v>
      </c>
    </row>
    <row r="23" spans="1:23" s="6" customFormat="1" x14ac:dyDescent="0.25">
      <c r="A23" s="6" t="s">
        <v>107</v>
      </c>
      <c r="C23" s="6" t="s">
        <v>108</v>
      </c>
      <c r="E23" s="6" t="s">
        <v>109</v>
      </c>
      <c r="G23" s="6" t="s">
        <v>110</v>
      </c>
      <c r="I23" s="6" t="s">
        <v>111</v>
      </c>
      <c r="K23" s="6" t="s">
        <v>112</v>
      </c>
      <c r="M23" s="6" t="s">
        <v>113</v>
      </c>
      <c r="O23" s="6" t="s">
        <v>114</v>
      </c>
      <c r="Q23" s="6" t="s">
        <v>115</v>
      </c>
      <c r="S23" s="6" t="s">
        <v>116</v>
      </c>
      <c r="U23" s="6" t="s">
        <v>117</v>
      </c>
      <c r="W23" s="6" t="s">
        <v>118</v>
      </c>
    </row>
    <row r="24" spans="1:23" s="6" customFormat="1" x14ac:dyDescent="0.25"/>
    <row r="25" spans="1:23" s="6" customFormat="1" x14ac:dyDescent="0.25">
      <c r="A25" s="6" t="s">
        <v>105</v>
      </c>
      <c r="B25" s="6" t="s">
        <v>132</v>
      </c>
      <c r="C25" s="6" t="s">
        <v>246</v>
      </c>
      <c r="D25" s="6" t="s">
        <v>283</v>
      </c>
      <c r="E25" s="6" t="s">
        <v>286</v>
      </c>
    </row>
    <row r="26" spans="1:23" s="6" customFormat="1" x14ac:dyDescent="0.25">
      <c r="A26" s="6" t="s">
        <v>106</v>
      </c>
      <c r="B26" s="6" t="s">
        <v>133</v>
      </c>
      <c r="C26" s="6" t="s">
        <v>133</v>
      </c>
      <c r="D26" s="6" t="s">
        <v>284</v>
      </c>
      <c r="E26" s="6" t="s">
        <v>287</v>
      </c>
    </row>
    <row r="27" spans="1:23" s="6" customFormat="1" x14ac:dyDescent="0.25">
      <c r="A27" s="6" t="s">
        <v>120</v>
      </c>
      <c r="C27" s="6" t="s">
        <v>121</v>
      </c>
      <c r="D27" s="6" t="s">
        <v>127</v>
      </c>
      <c r="E27" s="6" t="s">
        <v>122</v>
      </c>
      <c r="F27" s="6">
        <v>120</v>
      </c>
      <c r="G27" s="6" t="s">
        <v>69</v>
      </c>
      <c r="H27" s="6">
        <v>20</v>
      </c>
      <c r="I27" s="6" t="s">
        <v>123</v>
      </c>
      <c r="J27" s="6">
        <v>2</v>
      </c>
      <c r="K27" s="6" t="s">
        <v>124</v>
      </c>
      <c r="L27" s="6" t="s">
        <v>128</v>
      </c>
      <c r="M27" s="6" t="s">
        <v>125</v>
      </c>
      <c r="N27" s="6">
        <v>2</v>
      </c>
      <c r="O27" s="6" t="s">
        <v>126</v>
      </c>
      <c r="P27" s="6">
        <v>2</v>
      </c>
    </row>
    <row r="28" spans="1:23" s="6" customFormat="1" x14ac:dyDescent="0.25"/>
    <row r="29" spans="1:23" s="6" customFormat="1" x14ac:dyDescent="0.25">
      <c r="A29" s="6" t="s">
        <v>119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45</v>
      </c>
      <c r="D121" s="11" t="s">
        <v>42</v>
      </c>
      <c r="E121" s="11" t="str">
        <f>Temp!$A$2</f>
        <v>Temp</v>
      </c>
      <c r="F121" s="11" t="s">
        <v>43</v>
      </c>
      <c r="G121" s="11">
        <v>1</v>
      </c>
      <c r="H121" s="11" t="s">
        <v>44</v>
      </c>
      <c r="I121" s="11">
        <v>3</v>
      </c>
    </row>
    <row r="128" spans="1:9" s="6" customFormat="1" x14ac:dyDescent="0.25">
      <c r="A128" s="6" t="s">
        <v>129</v>
      </c>
      <c r="C128" s="6" t="s">
        <v>130</v>
      </c>
      <c r="D128" s="6">
        <v>1</v>
      </c>
      <c r="E128" s="6" t="s">
        <v>131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52</v>
      </c>
      <c r="D133" s="4" t="s">
        <v>42</v>
      </c>
      <c r="E133" s="4" t="str">
        <f>Temp!$B$2</f>
        <v>Time</v>
      </c>
      <c r="F133" s="4" t="s">
        <v>43</v>
      </c>
      <c r="G133" s="4">
        <v>2</v>
      </c>
      <c r="H133" s="4" t="s">
        <v>44</v>
      </c>
      <c r="I133" s="4">
        <v>3</v>
      </c>
    </row>
    <row r="140" spans="1:9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59</v>
      </c>
      <c r="D145" s="4" t="s">
        <v>42</v>
      </c>
      <c r="E145" s="4" t="str">
        <f>Temp!$C$2</f>
        <v>Temperature</v>
      </c>
      <c r="F145" s="4" t="s">
        <v>43</v>
      </c>
      <c r="G145" s="4">
        <v>3</v>
      </c>
      <c r="H145" s="4" t="s">
        <v>44</v>
      </c>
      <c r="I145" s="4">
        <v>4</v>
      </c>
    </row>
    <row r="152" spans="1:9" s="6" customFormat="1" x14ac:dyDescent="0.25">
      <c r="A152" s="6" t="s">
        <v>129</v>
      </c>
      <c r="C152" s="6" t="s">
        <v>130</v>
      </c>
      <c r="D152" s="6">
        <v>1</v>
      </c>
      <c r="E152" s="6" t="s">
        <v>131</v>
      </c>
      <c r="F152" s="6">
        <v>5</v>
      </c>
    </row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35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14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>
        <f>Temp!$A$2:$C$418</f>
        <v>4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3</v>
      </c>
    </row>
    <row r="12" spans="1:20" x14ac:dyDescent="0.25">
      <c r="A12" s="5" t="s">
        <v>37</v>
      </c>
      <c r="B12" s="4" t="s">
        <v>46</v>
      </c>
      <c r="C12" s="4" t="s">
        <v>0</v>
      </c>
      <c r="D12" s="4" t="s">
        <v>47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>
        <f>Temp!$A$2:$A$418</f>
        <v>50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53</v>
      </c>
      <c r="C15" s="4" t="s">
        <v>1</v>
      </c>
      <c r="D15" s="4" t="s">
        <v>54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Temp!$B$2:$B$418</f>
        <v>4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60</v>
      </c>
      <c r="C18" s="4" t="s">
        <v>245</v>
      </c>
      <c r="D18" s="4" t="s">
        <v>61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>
        <f>Temp!$C$2:$C$418</f>
        <v>22.3</v>
      </c>
    </row>
    <row r="20" spans="1:7" s="9" customFormat="1" x14ac:dyDescent="0.25">
      <c r="A20" s="8" t="s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3</v>
      </c>
      <c r="B1" s="4">
        <v>1</v>
      </c>
      <c r="C1" s="4" t="s">
        <v>4</v>
      </c>
      <c r="D1" s="4">
        <v>1</v>
      </c>
      <c r="E1" s="4" t="s">
        <v>5</v>
      </c>
      <c r="F1" s="4">
        <v>6</v>
      </c>
      <c r="G1" s="4" t="s">
        <v>6</v>
      </c>
      <c r="H1" s="4">
        <v>2</v>
      </c>
      <c r="I1" s="4" t="s">
        <v>7</v>
      </c>
      <c r="J1" s="4">
        <v>1</v>
      </c>
      <c r="K1" s="4" t="s">
        <v>8</v>
      </c>
      <c r="L1" s="4">
        <f>IF(B4&gt;256,1,0)</f>
        <v>0</v>
      </c>
      <c r="M1" s="4" t="s">
        <v>9</v>
      </c>
      <c r="N1" s="4">
        <v>1</v>
      </c>
      <c r="O1" s="4" t="s">
        <v>10</v>
      </c>
      <c r="P1" s="4">
        <v>0</v>
      </c>
    </row>
    <row r="2" spans="1:16" x14ac:dyDescent="0.25">
      <c r="A2" s="5" t="s">
        <v>11</v>
      </c>
      <c r="B2" s="4" t="s">
        <v>231</v>
      </c>
    </row>
    <row r="3" spans="1:16" x14ac:dyDescent="0.25">
      <c r="A3" s="5" t="s">
        <v>12</v>
      </c>
      <c r="B3" s="4">
        <v>0</v>
      </c>
    </row>
    <row r="4" spans="1:16" x14ac:dyDescent="0.25">
      <c r="A4" s="5" t="s">
        <v>13</v>
      </c>
      <c r="B4" s="4">
        <v>3</v>
      </c>
    </row>
    <row r="17" spans="1:23" s="6" customFormat="1" x14ac:dyDescent="0.25">
      <c r="A17" s="6" t="s">
        <v>62</v>
      </c>
      <c r="C17" s="6" t="s">
        <v>63</v>
      </c>
      <c r="D17" s="6">
        <v>3</v>
      </c>
      <c r="E17" s="6" t="s">
        <v>64</v>
      </c>
      <c r="F17" s="6">
        <v>104</v>
      </c>
      <c r="G17" s="6" t="s">
        <v>65</v>
      </c>
      <c r="H17" s="6">
        <v>5</v>
      </c>
      <c r="I17" s="6" t="s">
        <v>66</v>
      </c>
    </row>
    <row r="18" spans="1:23" s="6" customFormat="1" x14ac:dyDescent="0.25">
      <c r="A18" s="6" t="s">
        <v>67</v>
      </c>
      <c r="C18" s="6" t="s">
        <v>68</v>
      </c>
      <c r="D18" s="6" t="s">
        <v>127</v>
      </c>
      <c r="E18" s="6" t="s">
        <v>69</v>
      </c>
      <c r="F18" s="6">
        <v>20</v>
      </c>
      <c r="G18" s="6" t="s">
        <v>70</v>
      </c>
      <c r="H18" s="6" t="s">
        <v>127</v>
      </c>
      <c r="I18" s="6" t="s">
        <v>71</v>
      </c>
      <c r="J18" s="6" t="s">
        <v>127</v>
      </c>
      <c r="K18" s="6" t="s">
        <v>72</v>
      </c>
      <c r="L18" s="6" t="s">
        <v>128</v>
      </c>
      <c r="M18" s="6" t="s">
        <v>73</v>
      </c>
      <c r="N18" s="6" t="s">
        <v>128</v>
      </c>
      <c r="O18" s="6" t="s">
        <v>74</v>
      </c>
      <c r="P18" s="6" t="s">
        <v>128</v>
      </c>
      <c r="Q18" s="6" t="s">
        <v>75</v>
      </c>
      <c r="R18" s="6">
        <v>1</v>
      </c>
    </row>
    <row r="19" spans="1:23" s="6" customFormat="1" x14ac:dyDescent="0.25">
      <c r="A19" s="6" t="s">
        <v>76</v>
      </c>
      <c r="C19" s="6" t="s">
        <v>77</v>
      </c>
      <c r="D19" s="6">
        <v>2</v>
      </c>
      <c r="E19" s="6" t="s">
        <v>78</v>
      </c>
      <c r="F19" s="6" t="s">
        <v>128</v>
      </c>
      <c r="G19" s="6" t="s">
        <v>79</v>
      </c>
      <c r="H19" s="6">
        <v>2</v>
      </c>
      <c r="I19" s="6" t="s">
        <v>80</v>
      </c>
      <c r="J19" s="6">
        <v>2</v>
      </c>
      <c r="K19" s="6" t="s">
        <v>81</v>
      </c>
      <c r="L19" s="6" t="s">
        <v>127</v>
      </c>
      <c r="M19" s="6" t="s">
        <v>82</v>
      </c>
      <c r="N19" s="6" t="s">
        <v>127</v>
      </c>
      <c r="O19" s="6" t="s">
        <v>83</v>
      </c>
      <c r="P19" s="6">
        <v>2</v>
      </c>
      <c r="Q19" s="6" t="s">
        <v>84</v>
      </c>
      <c r="R19" s="6">
        <v>6</v>
      </c>
      <c r="S19" s="6" t="s">
        <v>85</v>
      </c>
      <c r="T19" s="6" t="s">
        <v>128</v>
      </c>
      <c r="U19" s="6" t="s">
        <v>86</v>
      </c>
      <c r="V19" s="6" t="s">
        <v>128</v>
      </c>
    </row>
    <row r="20" spans="1:23" s="6" customFormat="1" x14ac:dyDescent="0.25">
      <c r="A20" s="6" t="s">
        <v>87</v>
      </c>
      <c r="C20" s="6" t="s">
        <v>88</v>
      </c>
      <c r="D20" s="6" t="s">
        <v>128</v>
      </c>
      <c r="E20" s="6" t="s">
        <v>89</v>
      </c>
      <c r="F20" s="6">
        <v>2</v>
      </c>
      <c r="G20" s="6" t="s">
        <v>90</v>
      </c>
      <c r="H20" s="6" t="s">
        <v>127</v>
      </c>
      <c r="I20" s="6" t="s">
        <v>91</v>
      </c>
      <c r="J20" s="6">
        <v>1</v>
      </c>
      <c r="K20" s="6" t="s">
        <v>92</v>
      </c>
      <c r="L20" s="6">
        <v>1</v>
      </c>
      <c r="M20" s="6" t="s">
        <v>93</v>
      </c>
      <c r="N20" s="6" t="s">
        <v>128</v>
      </c>
      <c r="O20" s="6" t="s">
        <v>94</v>
      </c>
      <c r="P20" s="6">
        <v>1000000</v>
      </c>
    </row>
    <row r="21" spans="1:23" s="6" customFormat="1" x14ac:dyDescent="0.25">
      <c r="A21" s="6" t="s">
        <v>95</v>
      </c>
      <c r="C21" s="6" t="s">
        <v>96</v>
      </c>
      <c r="E21" s="6" t="s">
        <v>97</v>
      </c>
    </row>
    <row r="22" spans="1:23" s="6" customFormat="1" x14ac:dyDescent="0.25">
      <c r="A22" s="6" t="s">
        <v>98</v>
      </c>
      <c r="C22" s="6" t="s">
        <v>99</v>
      </c>
      <c r="E22" s="6" t="s">
        <v>100</v>
      </c>
      <c r="G22" s="6" t="s">
        <v>101</v>
      </c>
      <c r="I22" s="6" t="s">
        <v>102</v>
      </c>
      <c r="K22" s="6" t="s">
        <v>103</v>
      </c>
      <c r="M22" s="6" t="s">
        <v>104</v>
      </c>
    </row>
    <row r="23" spans="1:23" s="6" customFormat="1" x14ac:dyDescent="0.25">
      <c r="A23" s="6" t="s">
        <v>107</v>
      </c>
      <c r="C23" s="6" t="s">
        <v>108</v>
      </c>
      <c r="E23" s="6" t="s">
        <v>109</v>
      </c>
      <c r="G23" s="6" t="s">
        <v>110</v>
      </c>
      <c r="I23" s="6" t="s">
        <v>111</v>
      </c>
      <c r="K23" s="6" t="s">
        <v>112</v>
      </c>
      <c r="M23" s="6" t="s">
        <v>113</v>
      </c>
      <c r="O23" s="6" t="s">
        <v>114</v>
      </c>
      <c r="Q23" s="6" t="s">
        <v>115</v>
      </c>
      <c r="S23" s="6" t="s">
        <v>116</v>
      </c>
      <c r="U23" s="6" t="s">
        <v>117</v>
      </c>
      <c r="W23" s="6" t="s">
        <v>118</v>
      </c>
    </row>
    <row r="24" spans="1:23" s="6" customFormat="1" x14ac:dyDescent="0.25"/>
    <row r="25" spans="1:23" s="6" customFormat="1" x14ac:dyDescent="0.25">
      <c r="A25" s="6" t="s">
        <v>105</v>
      </c>
      <c r="B25" s="6" t="s">
        <v>242</v>
      </c>
      <c r="C25" s="6" t="s">
        <v>285</v>
      </c>
      <c r="D25" s="6" t="s">
        <v>301</v>
      </c>
      <c r="E25" s="6" t="s">
        <v>307</v>
      </c>
    </row>
    <row r="26" spans="1:23" s="6" customFormat="1" x14ac:dyDescent="0.25">
      <c r="A26" s="6" t="s">
        <v>106</v>
      </c>
      <c r="B26" s="6" t="s">
        <v>133</v>
      </c>
      <c r="C26" s="6" t="s">
        <v>284</v>
      </c>
      <c r="D26" s="6" t="s">
        <v>287</v>
      </c>
      <c r="E26" s="6" t="s">
        <v>287</v>
      </c>
    </row>
    <row r="27" spans="1:23" s="6" customFormat="1" x14ac:dyDescent="0.25">
      <c r="A27" s="6" t="s">
        <v>120</v>
      </c>
      <c r="C27" s="6" t="s">
        <v>121</v>
      </c>
      <c r="D27" s="6" t="s">
        <v>127</v>
      </c>
      <c r="E27" s="6" t="s">
        <v>122</v>
      </c>
      <c r="F27" s="6">
        <v>120</v>
      </c>
      <c r="G27" s="6" t="s">
        <v>69</v>
      </c>
      <c r="H27" s="6">
        <v>20</v>
      </c>
      <c r="I27" s="6" t="s">
        <v>123</v>
      </c>
      <c r="J27" s="6">
        <v>2</v>
      </c>
      <c r="K27" s="6" t="s">
        <v>124</v>
      </c>
      <c r="L27" s="6" t="s">
        <v>128</v>
      </c>
      <c r="M27" s="6" t="s">
        <v>125</v>
      </c>
      <c r="N27" s="6">
        <v>2</v>
      </c>
      <c r="O27" s="6" t="s">
        <v>126</v>
      </c>
      <c r="P27" s="6">
        <v>2</v>
      </c>
    </row>
    <row r="28" spans="1:23" s="6" customFormat="1" x14ac:dyDescent="0.25"/>
    <row r="29" spans="1:23" s="6" customFormat="1" x14ac:dyDescent="0.25">
      <c r="A29" s="6" t="s">
        <v>119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40</v>
      </c>
      <c r="B121" s="11" t="s">
        <v>41</v>
      </c>
      <c r="C121" s="11" t="s">
        <v>233</v>
      </c>
      <c r="D121" s="11" t="s">
        <v>42</v>
      </c>
      <c r="E121" s="11" t="str">
        <f>Log!$A$2</f>
        <v>Temp</v>
      </c>
      <c r="F121" s="11" t="s">
        <v>43</v>
      </c>
      <c r="G121" s="11">
        <v>1</v>
      </c>
      <c r="H121" s="11" t="s">
        <v>44</v>
      </c>
      <c r="I121" s="11">
        <v>3</v>
      </c>
    </row>
    <row r="128" spans="1:9" s="6" customFormat="1" x14ac:dyDescent="0.25">
      <c r="A128" s="6" t="s">
        <v>129</v>
      </c>
      <c r="C128" s="6" t="s">
        <v>130</v>
      </c>
      <c r="D128" s="6">
        <v>1</v>
      </c>
      <c r="E128" s="6" t="s">
        <v>131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51</v>
      </c>
      <c r="B133" s="4" t="s">
        <v>41</v>
      </c>
      <c r="C133" s="4" t="s">
        <v>236</v>
      </c>
      <c r="D133" s="4" t="s">
        <v>42</v>
      </c>
      <c r="E133" s="4" t="str">
        <f>Log!$B$2</f>
        <v>Time</v>
      </c>
      <c r="F133" s="4" t="s">
        <v>43</v>
      </c>
      <c r="G133" s="4">
        <v>2</v>
      </c>
      <c r="H133" s="4" t="s">
        <v>44</v>
      </c>
      <c r="I133" s="4">
        <v>3</v>
      </c>
    </row>
    <row r="140" spans="1:9" s="6" customFormat="1" x14ac:dyDescent="0.25">
      <c r="A140" s="6" t="s">
        <v>129</v>
      </c>
      <c r="C140" s="6" t="s">
        <v>130</v>
      </c>
      <c r="D140" s="6">
        <v>1</v>
      </c>
      <c r="E140" s="6" t="s">
        <v>131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58</v>
      </c>
      <c r="B145" s="4" t="s">
        <v>41</v>
      </c>
      <c r="C145" s="4" t="s">
        <v>239</v>
      </c>
      <c r="D145" s="4" t="s">
        <v>42</v>
      </c>
      <c r="E145" s="4" t="str">
        <f>Log!$C$2</f>
        <v>Log</v>
      </c>
      <c r="F145" s="4" t="s">
        <v>43</v>
      </c>
      <c r="G145" s="4">
        <v>3</v>
      </c>
      <c r="H145" s="4" t="s">
        <v>44</v>
      </c>
      <c r="I145" s="4">
        <v>4</v>
      </c>
    </row>
    <row r="152" spans="1:9" s="6" customFormat="1" x14ac:dyDescent="0.25">
      <c r="A152" s="6" t="s">
        <v>129</v>
      </c>
      <c r="C152" s="6" t="s">
        <v>130</v>
      </c>
      <c r="D152" s="6">
        <v>1</v>
      </c>
      <c r="E152" s="6" t="s">
        <v>131</v>
      </c>
      <c r="F152" s="6">
        <v>5</v>
      </c>
    </row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15</v>
      </c>
      <c r="B1" s="4" t="s">
        <v>232</v>
      </c>
      <c r="C1" s="3" t="s">
        <v>26</v>
      </c>
      <c r="E1" s="3" t="s">
        <v>27</v>
      </c>
      <c r="G1" s="3" t="s">
        <v>28</v>
      </c>
      <c r="I1" s="3" t="s">
        <v>29</v>
      </c>
      <c r="J1" s="3">
        <v>1</v>
      </c>
      <c r="K1" s="3" t="s">
        <v>30</v>
      </c>
      <c r="L1" s="3">
        <v>0</v>
      </c>
      <c r="M1" s="3" t="s">
        <v>31</v>
      </c>
      <c r="N1" s="3">
        <v>0</v>
      </c>
      <c r="O1" s="3" t="s">
        <v>32</v>
      </c>
      <c r="P1" s="3">
        <v>1</v>
      </c>
      <c r="Q1" s="3" t="s">
        <v>33</v>
      </c>
      <c r="R1" s="3">
        <v>0</v>
      </c>
      <c r="S1" s="3" t="s">
        <v>34</v>
      </c>
      <c r="T1" s="3">
        <v>0</v>
      </c>
    </row>
    <row r="2" spans="1:20" x14ac:dyDescent="0.25">
      <c r="A2" s="5" t="s">
        <v>11</v>
      </c>
      <c r="B2" s="4" t="s">
        <v>231</v>
      </c>
    </row>
    <row r="3" spans="1:20" x14ac:dyDescent="0.25">
      <c r="A3" s="5" t="s">
        <v>16</v>
      </c>
      <c r="B3" s="4" t="b">
        <f>IF(B10&gt;256,"TripUpST110AndEarlier",TRUE)</f>
        <v>1</v>
      </c>
    </row>
    <row r="4" spans="1:20" x14ac:dyDescent="0.25">
      <c r="A4" s="5" t="s">
        <v>17</v>
      </c>
      <c r="B4" s="4" t="s">
        <v>36</v>
      </c>
    </row>
    <row r="5" spans="1:20" x14ac:dyDescent="0.25">
      <c r="A5" s="5" t="s">
        <v>18</v>
      </c>
      <c r="B5" s="4" t="b">
        <v>1</v>
      </c>
    </row>
    <row r="6" spans="1:20" x14ac:dyDescent="0.25">
      <c r="A6" s="5" t="s">
        <v>19</v>
      </c>
      <c r="B6" s="4" t="b">
        <v>1</v>
      </c>
    </row>
    <row r="7" spans="1:20" s="4" customFormat="1" x14ac:dyDescent="0.25">
      <c r="A7" s="5" t="s">
        <v>20</v>
      </c>
      <c r="B7" s="4">
        <f>Log!$A$2:$C$418</f>
        <v>4</v>
      </c>
    </row>
    <row r="8" spans="1:20" x14ac:dyDescent="0.25">
      <c r="A8" s="5" t="s">
        <v>21</v>
      </c>
      <c r="B8" s="4">
        <v>1</v>
      </c>
      <c r="C8" s="3" t="s">
        <v>24</v>
      </c>
      <c r="D8" s="3" t="s">
        <v>25</v>
      </c>
    </row>
    <row r="9" spans="1:20" x14ac:dyDescent="0.25">
      <c r="A9" s="5" t="s">
        <v>22</v>
      </c>
      <c r="B9" s="4"/>
    </row>
    <row r="10" spans="1:20" x14ac:dyDescent="0.25">
      <c r="A10" s="5" t="s">
        <v>23</v>
      </c>
      <c r="B10" s="4">
        <v>3</v>
      </c>
    </row>
    <row r="12" spans="1:20" x14ac:dyDescent="0.25">
      <c r="A12" s="5" t="s">
        <v>37</v>
      </c>
      <c r="B12" s="4" t="s">
        <v>234</v>
      </c>
      <c r="C12" s="4" t="s">
        <v>0</v>
      </c>
      <c r="D12" s="4" t="s">
        <v>235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38</v>
      </c>
      <c r="B13" s="4">
        <f>Log!$A$2:$A$418</f>
        <v>50</v>
      </c>
    </row>
    <row r="14" spans="1:20" s="9" customFormat="1" x14ac:dyDescent="0.25">
      <c r="A14" s="8" t="s">
        <v>39</v>
      </c>
    </row>
    <row r="15" spans="1:20" x14ac:dyDescent="0.25">
      <c r="A15" s="5" t="s">
        <v>48</v>
      </c>
      <c r="B15" s="4" t="s">
        <v>237</v>
      </c>
      <c r="C15" s="4" t="s">
        <v>1</v>
      </c>
      <c r="D15" s="4" t="s">
        <v>238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49</v>
      </c>
      <c r="B16" s="4">
        <f>Log!$B$2:$B$418</f>
        <v>4</v>
      </c>
    </row>
    <row r="17" spans="1:7" s="9" customFormat="1" x14ac:dyDescent="0.25">
      <c r="A17" s="8" t="s">
        <v>50</v>
      </c>
    </row>
    <row r="18" spans="1:7" x14ac:dyDescent="0.25">
      <c r="A18" s="5" t="s">
        <v>55</v>
      </c>
      <c r="B18" s="4" t="s">
        <v>240</v>
      </c>
      <c r="C18" s="4" t="s">
        <v>2</v>
      </c>
      <c r="D18" s="4" t="s">
        <v>241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56</v>
      </c>
      <c r="B19" s="4">
        <f>Log!$C$2:$C$418</f>
        <v>4.5330934021073546</v>
      </c>
    </row>
    <row r="20" spans="1:7" s="9" customFormat="1" x14ac:dyDescent="0.25">
      <c r="A20" s="8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zoomScale="75" zoomScaleNormal="75" workbookViewId="0">
      <selection activeCell="A4" sqref="A4"/>
    </sheetView>
  </sheetViews>
  <sheetFormatPr defaultRowHeight="15" x14ac:dyDescent="0.25"/>
  <cols>
    <col min="1" max="2" width="9.140625" style="2"/>
    <col min="3" max="3" width="13.7109375" style="2" customWidth="1"/>
    <col min="4" max="4" width="5.7109375" customWidth="1"/>
    <col min="5" max="5" width="9.28515625" bestFit="1" customWidth="1"/>
    <col min="6" max="6" width="10.5703125" bestFit="1" customWidth="1"/>
    <col min="7" max="7" width="5.7109375" customWidth="1"/>
  </cols>
  <sheetData>
    <row r="1" spans="1:6" ht="15.75" thickBot="1" x14ac:dyDescent="0.3">
      <c r="E1" s="175" t="s">
        <v>328</v>
      </c>
      <c r="F1" s="175"/>
    </row>
    <row r="2" spans="1:6" ht="15.75" thickTop="1" x14ac:dyDescent="0.25">
      <c r="A2" s="13" t="s">
        <v>0</v>
      </c>
      <c r="B2" s="14" t="s">
        <v>1</v>
      </c>
      <c r="C2" s="73" t="s">
        <v>2</v>
      </c>
      <c r="E2" s="55" t="s">
        <v>225</v>
      </c>
      <c r="F2" s="74" t="s">
        <v>228</v>
      </c>
    </row>
    <row r="3" spans="1:6" x14ac:dyDescent="0.25">
      <c r="A3" s="67">
        <v>85</v>
      </c>
      <c r="B3" s="68">
        <v>0</v>
      </c>
      <c r="C3" s="78" t="e">
        <f ca="1">_xll.NetOutputPrediction(NTLP_VP68883AE14519239, "DG1135E38A", "VP68883AE14519239", Predict!$A$2:$C$2, A3:C3)</f>
        <v>#NAME?</v>
      </c>
      <c r="E3" s="58" t="s">
        <v>268</v>
      </c>
      <c r="F3" s="75" t="e">
        <f ca="1">_xll.NetOutputPrediction(NTLP_VP349F31902B687BD1, "DG585082A", "VP349F31902B687BD1", Predict!$A$2:$C$2, A3:C3)</f>
        <v>#NAME?</v>
      </c>
    </row>
    <row r="4" spans="1:6" x14ac:dyDescent="0.25">
      <c r="A4" s="69">
        <f>A3</f>
        <v>85</v>
      </c>
      <c r="B4" s="70">
        <v>0.5</v>
      </c>
      <c r="C4" s="79" t="e">
        <f ca="1">_xll.NetOutputPrediction(NTLP_VP68883AE14519239, "DG1135E38A", "VP68883AE14519239", Predict!$A$2:$C$2, A4:C4)</f>
        <v>#NAME?</v>
      </c>
      <c r="E4" s="60" t="s">
        <v>268</v>
      </c>
      <c r="F4" s="76" t="e">
        <f ca="1">_xll.NetOutputPrediction(NTLP_VP349F31902B687BD1, "DG585082A", "VP349F31902B687BD1", Predict!$A$2:$C$2, A4:C4)</f>
        <v>#NAME?</v>
      </c>
    </row>
    <row r="5" spans="1:6" x14ac:dyDescent="0.25">
      <c r="A5" s="69">
        <f t="shared" ref="A5:A23" si="0">A4</f>
        <v>85</v>
      </c>
      <c r="B5" s="70">
        <v>1</v>
      </c>
      <c r="C5" s="79" t="e">
        <f ca="1">_xll.NetOutputPrediction(NTLP_VP68883AE14519239, "DG1135E38A", "VP68883AE14519239", Predict!$A$2:$C$2, A5:C5)</f>
        <v>#NAME?</v>
      </c>
      <c r="E5" s="60" t="s">
        <v>268</v>
      </c>
      <c r="F5" s="76" t="e">
        <f ca="1">_xll.NetOutputPrediction(NTLP_VP349F31902B687BD1, "DG585082A", "VP349F31902B687BD1", Predict!$A$2:$C$2, A5:C5)</f>
        <v>#NAME?</v>
      </c>
    </row>
    <row r="6" spans="1:6" x14ac:dyDescent="0.25">
      <c r="A6" s="69">
        <f t="shared" si="0"/>
        <v>85</v>
      </c>
      <c r="B6" s="70">
        <v>1.5</v>
      </c>
      <c r="C6" s="79" t="e">
        <f ca="1">_xll.NetOutputPrediction(NTLP_VP68883AE14519239, "DG1135E38A", "VP68883AE14519239", Predict!$A$2:$C$2, A6:C6)</f>
        <v>#NAME?</v>
      </c>
      <c r="E6" s="60" t="s">
        <v>268</v>
      </c>
      <c r="F6" s="76" t="e">
        <f ca="1">_xll.NetOutputPrediction(NTLP_VP349F31902B687BD1, "DG585082A", "VP349F31902B687BD1", Predict!$A$2:$C$2, A6:C6)</f>
        <v>#NAME?</v>
      </c>
    </row>
    <row r="7" spans="1:6" x14ac:dyDescent="0.25">
      <c r="A7" s="69">
        <f t="shared" si="0"/>
        <v>85</v>
      </c>
      <c r="B7" s="70">
        <v>2</v>
      </c>
      <c r="C7" s="79" t="e">
        <f ca="1">_xll.NetOutputPrediction(NTLP_VP68883AE14519239, "DG1135E38A", "VP68883AE14519239", Predict!$A$2:$C$2, A7:C7)</f>
        <v>#NAME?</v>
      </c>
      <c r="E7" s="60" t="s">
        <v>268</v>
      </c>
      <c r="F7" s="76" t="e">
        <f ca="1">_xll.NetOutputPrediction(NTLP_VP349F31902B687BD1, "DG585082A", "VP349F31902B687BD1", Predict!$A$2:$C$2, A7:C7)</f>
        <v>#NAME?</v>
      </c>
    </row>
    <row r="8" spans="1:6" x14ac:dyDescent="0.25">
      <c r="A8" s="69">
        <f t="shared" si="0"/>
        <v>85</v>
      </c>
      <c r="B8" s="70">
        <v>2.5</v>
      </c>
      <c r="C8" s="79" t="e">
        <f ca="1">_xll.NetOutputPrediction(NTLP_VP68883AE14519239, "DG1135E38A", "VP68883AE14519239", Predict!$A$2:$C$2, A8:C8)</f>
        <v>#NAME?</v>
      </c>
      <c r="E8" s="60" t="s">
        <v>268</v>
      </c>
      <c r="F8" s="76" t="e">
        <f ca="1">_xll.NetOutputPrediction(NTLP_VP349F31902B687BD1, "DG585082A", "VP349F31902B687BD1", Predict!$A$2:$C$2, A8:C8)</f>
        <v>#NAME?</v>
      </c>
    </row>
    <row r="9" spans="1:6" x14ac:dyDescent="0.25">
      <c r="A9" s="69">
        <f t="shared" si="0"/>
        <v>85</v>
      </c>
      <c r="B9" s="70">
        <v>3</v>
      </c>
      <c r="C9" s="79" t="e">
        <f ca="1">_xll.NetOutputPrediction(NTLP_VP68883AE14519239, "DG1135E38A", "VP68883AE14519239", Predict!$A$2:$C$2, A9:C9)</f>
        <v>#NAME?</v>
      </c>
      <c r="E9" s="60" t="s">
        <v>268</v>
      </c>
      <c r="F9" s="76" t="e">
        <f ca="1">_xll.NetOutputPrediction(NTLP_VP349F31902B687BD1, "DG585082A", "VP349F31902B687BD1", Predict!$A$2:$C$2, A9:C9)</f>
        <v>#NAME?</v>
      </c>
    </row>
    <row r="10" spans="1:6" x14ac:dyDescent="0.25">
      <c r="A10" s="69">
        <f t="shared" si="0"/>
        <v>85</v>
      </c>
      <c r="B10" s="70">
        <v>3.5</v>
      </c>
      <c r="C10" s="79" t="e">
        <f ca="1">_xll.NetOutputPrediction(NTLP_VP68883AE14519239, "DG1135E38A", "VP68883AE14519239", Predict!$A$2:$C$2, A10:C10)</f>
        <v>#NAME?</v>
      </c>
      <c r="E10" s="60" t="s">
        <v>268</v>
      </c>
      <c r="F10" s="76" t="e">
        <f ca="1">_xll.NetOutputPrediction(NTLP_VP349F31902B687BD1, "DG585082A", "VP349F31902B687BD1", Predict!$A$2:$C$2, A10:C10)</f>
        <v>#NAME?</v>
      </c>
    </row>
    <row r="11" spans="1:6" x14ac:dyDescent="0.25">
      <c r="A11" s="69">
        <f t="shared" si="0"/>
        <v>85</v>
      </c>
      <c r="B11" s="70">
        <v>4</v>
      </c>
      <c r="C11" s="79" t="e">
        <f ca="1">_xll.NetOutputPrediction(NTLP_VP68883AE14519239, "DG1135E38A", "VP68883AE14519239", Predict!$A$2:$C$2, A11:C11)</f>
        <v>#NAME?</v>
      </c>
      <c r="E11" s="60" t="s">
        <v>268</v>
      </c>
      <c r="F11" s="76" t="e">
        <f ca="1">_xll.NetOutputPrediction(NTLP_VP349F31902B687BD1, "DG585082A", "VP349F31902B687BD1", Predict!$A$2:$C$2, A11:C11)</f>
        <v>#NAME?</v>
      </c>
    </row>
    <row r="12" spans="1:6" x14ac:dyDescent="0.25">
      <c r="A12" s="69">
        <f t="shared" si="0"/>
        <v>85</v>
      </c>
      <c r="B12" s="70">
        <v>4.5</v>
      </c>
      <c r="C12" s="79" t="e">
        <f ca="1">_xll.NetOutputPrediction(NTLP_VP68883AE14519239, "DG1135E38A", "VP68883AE14519239", Predict!$A$2:$C$2, A12:C12)</f>
        <v>#NAME?</v>
      </c>
      <c r="E12" s="60" t="s">
        <v>268</v>
      </c>
      <c r="F12" s="76" t="e">
        <f ca="1">_xll.NetOutputPrediction(NTLP_VP349F31902B687BD1, "DG585082A", "VP349F31902B687BD1", Predict!$A$2:$C$2, A12:C12)</f>
        <v>#NAME?</v>
      </c>
    </row>
    <row r="13" spans="1:6" x14ac:dyDescent="0.25">
      <c r="A13" s="69">
        <f t="shared" si="0"/>
        <v>85</v>
      </c>
      <c r="B13" s="70">
        <v>5</v>
      </c>
      <c r="C13" s="79" t="e">
        <f ca="1">_xll.NetOutputPrediction(NTLP_VP68883AE14519239, "DG1135E38A", "VP68883AE14519239", Predict!$A$2:$C$2, A13:C13)</f>
        <v>#NAME?</v>
      </c>
      <c r="E13" s="60" t="s">
        <v>268</v>
      </c>
      <c r="F13" s="76" t="e">
        <f ca="1">_xll.NetOutputPrediction(NTLP_VP349F31902B687BD1, "DG585082A", "VP349F31902B687BD1", Predict!$A$2:$C$2, A13:C13)</f>
        <v>#NAME?</v>
      </c>
    </row>
    <row r="14" spans="1:6" x14ac:dyDescent="0.25">
      <c r="A14" s="69">
        <f t="shared" si="0"/>
        <v>85</v>
      </c>
      <c r="B14" s="70">
        <v>5.5</v>
      </c>
      <c r="C14" s="79" t="e">
        <f ca="1">_xll.NetOutputPrediction(NTLP_VP68883AE14519239, "DG1135E38A", "VP68883AE14519239", Predict!$A$2:$C$2, A14:C14)</f>
        <v>#NAME?</v>
      </c>
      <c r="E14" s="60" t="s">
        <v>268</v>
      </c>
      <c r="F14" s="76" t="e">
        <f ca="1">_xll.NetOutputPrediction(NTLP_VP349F31902B687BD1, "DG585082A", "VP349F31902B687BD1", Predict!$A$2:$C$2, A14:C14)</f>
        <v>#NAME?</v>
      </c>
    </row>
    <row r="15" spans="1:6" x14ac:dyDescent="0.25">
      <c r="A15" s="69">
        <f t="shared" si="0"/>
        <v>85</v>
      </c>
      <c r="B15" s="70">
        <v>6</v>
      </c>
      <c r="C15" s="79" t="e">
        <f ca="1">_xll.NetOutputPrediction(NTLP_VP68883AE14519239, "DG1135E38A", "VP68883AE14519239", Predict!$A$2:$C$2, A15:C15)</f>
        <v>#NAME?</v>
      </c>
      <c r="E15" s="60" t="s">
        <v>268</v>
      </c>
      <c r="F15" s="76" t="e">
        <f ca="1">_xll.NetOutputPrediction(NTLP_VP349F31902B687BD1, "DG585082A", "VP349F31902B687BD1", Predict!$A$2:$C$2, A15:C15)</f>
        <v>#NAME?</v>
      </c>
    </row>
    <row r="16" spans="1:6" x14ac:dyDescent="0.25">
      <c r="A16" s="69">
        <f t="shared" si="0"/>
        <v>85</v>
      </c>
      <c r="B16" s="70">
        <v>6.5</v>
      </c>
      <c r="C16" s="79" t="e">
        <f ca="1">_xll.NetOutputPrediction(NTLP_VP68883AE14519239, "DG1135E38A", "VP68883AE14519239", Predict!$A$2:$C$2, A16:C16)</f>
        <v>#NAME?</v>
      </c>
      <c r="E16" s="60" t="s">
        <v>268</v>
      </c>
      <c r="F16" s="76" t="e">
        <f ca="1">_xll.NetOutputPrediction(NTLP_VP349F31902B687BD1, "DG585082A", "VP349F31902B687BD1", Predict!$A$2:$C$2, A16:C16)</f>
        <v>#NAME?</v>
      </c>
    </row>
    <row r="17" spans="1:6" x14ac:dyDescent="0.25">
      <c r="A17" s="69">
        <f t="shared" si="0"/>
        <v>85</v>
      </c>
      <c r="B17" s="70">
        <v>7</v>
      </c>
      <c r="C17" s="79" t="e">
        <f ca="1">_xll.NetOutputPrediction(NTLP_VP68883AE14519239, "DG1135E38A", "VP68883AE14519239", Predict!$A$2:$C$2, A17:C17)</f>
        <v>#NAME?</v>
      </c>
      <c r="E17" s="60" t="s">
        <v>268</v>
      </c>
      <c r="F17" s="76" t="e">
        <f ca="1">_xll.NetOutputPrediction(NTLP_VP349F31902B687BD1, "DG585082A", "VP349F31902B687BD1", Predict!$A$2:$C$2, A17:C17)</f>
        <v>#NAME?</v>
      </c>
    </row>
    <row r="18" spans="1:6" x14ac:dyDescent="0.25">
      <c r="A18" s="69">
        <f t="shared" si="0"/>
        <v>85</v>
      </c>
      <c r="B18" s="70">
        <v>7.5</v>
      </c>
      <c r="C18" s="79" t="e">
        <f ca="1">_xll.NetOutputPrediction(NTLP_VP68883AE14519239, "DG1135E38A", "VP68883AE14519239", Predict!$A$2:$C$2, A18:C18)</f>
        <v>#NAME?</v>
      </c>
      <c r="E18" s="60" t="s">
        <v>268</v>
      </c>
      <c r="F18" s="76" t="e">
        <f ca="1">_xll.NetOutputPrediction(NTLP_VP349F31902B687BD1, "DG585082A", "VP349F31902B687BD1", Predict!$A$2:$C$2, A18:C18)</f>
        <v>#NAME?</v>
      </c>
    </row>
    <row r="19" spans="1:6" x14ac:dyDescent="0.25">
      <c r="A19" s="69">
        <f t="shared" si="0"/>
        <v>85</v>
      </c>
      <c r="B19" s="70">
        <v>8</v>
      </c>
      <c r="C19" s="79" t="e">
        <f ca="1">_xll.NetOutputPrediction(NTLP_VP68883AE14519239, "DG1135E38A", "VP68883AE14519239", Predict!$A$2:$C$2, A19:C19)</f>
        <v>#NAME?</v>
      </c>
      <c r="E19" s="60" t="s">
        <v>268</v>
      </c>
      <c r="F19" s="76" t="e">
        <f ca="1">_xll.NetOutputPrediction(NTLP_VP349F31902B687BD1, "DG585082A", "VP349F31902B687BD1", Predict!$A$2:$C$2, A19:C19)</f>
        <v>#NAME?</v>
      </c>
    </row>
    <row r="20" spans="1:6" x14ac:dyDescent="0.25">
      <c r="A20" s="69">
        <f t="shared" si="0"/>
        <v>85</v>
      </c>
      <c r="B20" s="70">
        <v>8.5</v>
      </c>
      <c r="C20" s="79" t="e">
        <f ca="1">_xll.NetOutputPrediction(NTLP_VP68883AE14519239, "DG1135E38A", "VP68883AE14519239", Predict!$A$2:$C$2, A20:C20)</f>
        <v>#NAME?</v>
      </c>
      <c r="E20" s="60" t="s">
        <v>268</v>
      </c>
      <c r="F20" s="76" t="e">
        <f ca="1">_xll.NetOutputPrediction(NTLP_VP349F31902B687BD1, "DG585082A", "VP349F31902B687BD1", Predict!$A$2:$C$2, A20:C20)</f>
        <v>#NAME?</v>
      </c>
    </row>
    <row r="21" spans="1:6" x14ac:dyDescent="0.25">
      <c r="A21" s="69">
        <f t="shared" si="0"/>
        <v>85</v>
      </c>
      <c r="B21" s="70">
        <v>9</v>
      </c>
      <c r="C21" s="79" t="e">
        <f ca="1">_xll.NetOutputPrediction(NTLP_VP68883AE14519239, "DG1135E38A", "VP68883AE14519239", Predict!$A$2:$C$2, A21:C21)</f>
        <v>#NAME?</v>
      </c>
      <c r="E21" s="60" t="s">
        <v>268</v>
      </c>
      <c r="F21" s="76" t="e">
        <f ca="1">_xll.NetOutputPrediction(NTLP_VP349F31902B687BD1, "DG585082A", "VP349F31902B687BD1", Predict!$A$2:$C$2, A21:C21)</f>
        <v>#NAME?</v>
      </c>
    </row>
    <row r="22" spans="1:6" x14ac:dyDescent="0.25">
      <c r="A22" s="69">
        <f t="shared" si="0"/>
        <v>85</v>
      </c>
      <c r="B22" s="70">
        <v>9.5</v>
      </c>
      <c r="C22" s="79" t="e">
        <f ca="1">_xll.NetOutputPrediction(NTLP_VP68883AE14519239, "DG1135E38A", "VP68883AE14519239", Predict!$A$2:$C$2, A22:C22)</f>
        <v>#NAME?</v>
      </c>
      <c r="E22" s="60" t="s">
        <v>268</v>
      </c>
      <c r="F22" s="76" t="e">
        <f ca="1">_xll.NetOutputPrediction(NTLP_VP349F31902B687BD1, "DG585082A", "VP349F31902B687BD1", Predict!$A$2:$C$2, A22:C22)</f>
        <v>#NAME?</v>
      </c>
    </row>
    <row r="23" spans="1:6" ht="15.75" thickBot="1" x14ac:dyDescent="0.3">
      <c r="A23" s="71">
        <f t="shared" si="0"/>
        <v>85</v>
      </c>
      <c r="B23" s="72">
        <v>10</v>
      </c>
      <c r="C23" s="80" t="e">
        <f ca="1">_xll.NetOutputPrediction(NTLP_VP68883AE14519239, "DG1135E38A", "VP68883AE14519239", Predict!$A$2:$C$2, A23:C23)</f>
        <v>#NAME?</v>
      </c>
      <c r="E23" s="62" t="s">
        <v>268</v>
      </c>
      <c r="F23" s="77" t="e">
        <f ca="1">_xll.NetOutputPrediction(NTLP_VP349F31902B687BD1, "DG585082A", "VP349F31902B687BD1", Predict!$A$2:$C$2, A23:C23)</f>
        <v>#NAME?</v>
      </c>
    </row>
    <row r="24" spans="1:6" ht="16.5" thickTop="1" thickBot="1" x14ac:dyDescent="0.3">
      <c r="E24" s="175" t="s">
        <v>280</v>
      </c>
      <c r="F24" s="175"/>
    </row>
    <row r="25" spans="1:6" ht="15.75" thickTop="1" x14ac:dyDescent="0.25">
      <c r="A25" s="13" t="s">
        <v>0</v>
      </c>
      <c r="B25" s="14" t="s">
        <v>1</v>
      </c>
      <c r="C25" s="73" t="s">
        <v>245</v>
      </c>
      <c r="E25" s="55" t="s">
        <v>225</v>
      </c>
      <c r="F25" s="74" t="s">
        <v>228</v>
      </c>
    </row>
    <row r="26" spans="1:6" x14ac:dyDescent="0.25">
      <c r="A26" s="81">
        <f>A3</f>
        <v>85</v>
      </c>
      <c r="B26" s="68">
        <v>0</v>
      </c>
      <c r="C26" s="78" t="e">
        <f ca="1">_xll.NetOutputPrediction(NTLP_VP1E46AF872F27C9E6, "DG32B36F7", "VP1E46AF872F27C9E6", Predict!$A$25:$C$25, A26:C26)</f>
        <v>#NAME?</v>
      </c>
      <c r="E26" s="58" t="s">
        <v>268</v>
      </c>
      <c r="F26" s="75" t="e">
        <f ca="1">_xll.NetOutputPrediction(NTLP_VP38045AA2587C662, "DG266DF08B", "VP38045AA2587C662", Predict!$A$25:$C$25, A26:C26)</f>
        <v>#NAME?</v>
      </c>
    </row>
    <row r="27" spans="1:6" x14ac:dyDescent="0.25">
      <c r="A27" s="69">
        <f>A26</f>
        <v>85</v>
      </c>
      <c r="B27" s="70">
        <v>0.5</v>
      </c>
      <c r="C27" s="79" t="e">
        <f ca="1">_xll.NetOutputPrediction(NTLP_VP1E46AF872F27C9E6, "DG32B36F7", "VP1E46AF872F27C9E6", Predict!$A$25:$C$25, A27:C27)</f>
        <v>#NAME?</v>
      </c>
      <c r="E27" s="60" t="s">
        <v>268</v>
      </c>
      <c r="F27" s="76" t="e">
        <f ca="1">_xll.NetOutputPrediction(NTLP_VP38045AA2587C662, "DG266DF08B", "VP38045AA2587C662", Predict!$A$25:$C$25, A27:C27)</f>
        <v>#NAME?</v>
      </c>
    </row>
    <row r="28" spans="1:6" x14ac:dyDescent="0.25">
      <c r="A28" s="69">
        <f t="shared" ref="A28:A46" si="1">A27</f>
        <v>85</v>
      </c>
      <c r="B28" s="70">
        <v>1</v>
      </c>
      <c r="C28" s="79" t="e">
        <f ca="1">_xll.NetOutputPrediction(NTLP_VP1E46AF872F27C9E6, "DG32B36F7", "VP1E46AF872F27C9E6", Predict!$A$25:$C$25, A28:C28)</f>
        <v>#NAME?</v>
      </c>
      <c r="E28" s="60" t="s">
        <v>268</v>
      </c>
      <c r="F28" s="76" t="e">
        <f ca="1">_xll.NetOutputPrediction(NTLP_VP38045AA2587C662, "DG266DF08B", "VP38045AA2587C662", Predict!$A$25:$C$25, A28:C28)</f>
        <v>#NAME?</v>
      </c>
    </row>
    <row r="29" spans="1:6" x14ac:dyDescent="0.25">
      <c r="A29" s="69">
        <f t="shared" si="1"/>
        <v>85</v>
      </c>
      <c r="B29" s="70">
        <v>1.5</v>
      </c>
      <c r="C29" s="79" t="e">
        <f ca="1">_xll.NetOutputPrediction(NTLP_VP1E46AF872F27C9E6, "DG32B36F7", "VP1E46AF872F27C9E6", Predict!$A$25:$C$25, A29:C29)</f>
        <v>#NAME?</v>
      </c>
      <c r="E29" s="60" t="s">
        <v>268</v>
      </c>
      <c r="F29" s="76" t="e">
        <f ca="1">_xll.NetOutputPrediction(NTLP_VP38045AA2587C662, "DG266DF08B", "VP38045AA2587C662", Predict!$A$25:$C$25, A29:C29)</f>
        <v>#NAME?</v>
      </c>
    </row>
    <row r="30" spans="1:6" x14ac:dyDescent="0.25">
      <c r="A30" s="69">
        <f t="shared" si="1"/>
        <v>85</v>
      </c>
      <c r="B30" s="70">
        <v>2</v>
      </c>
      <c r="C30" s="79" t="e">
        <f ca="1">_xll.NetOutputPrediction(NTLP_VP1E46AF872F27C9E6, "DG32B36F7", "VP1E46AF872F27C9E6", Predict!$A$25:$C$25, A30:C30)</f>
        <v>#NAME?</v>
      </c>
      <c r="E30" s="60" t="s">
        <v>268</v>
      </c>
      <c r="F30" s="76" t="e">
        <f ca="1">_xll.NetOutputPrediction(NTLP_VP38045AA2587C662, "DG266DF08B", "VP38045AA2587C662", Predict!$A$25:$C$25, A30:C30)</f>
        <v>#NAME?</v>
      </c>
    </row>
    <row r="31" spans="1:6" x14ac:dyDescent="0.25">
      <c r="A31" s="69">
        <f t="shared" si="1"/>
        <v>85</v>
      </c>
      <c r="B31" s="70">
        <v>2.5</v>
      </c>
      <c r="C31" s="79" t="e">
        <f ca="1">_xll.NetOutputPrediction(NTLP_VP1E46AF872F27C9E6, "DG32B36F7", "VP1E46AF872F27C9E6", Predict!$A$25:$C$25, A31:C31)</f>
        <v>#NAME?</v>
      </c>
      <c r="E31" s="60" t="s">
        <v>268</v>
      </c>
      <c r="F31" s="76" t="e">
        <f ca="1">_xll.NetOutputPrediction(NTLP_VP38045AA2587C662, "DG266DF08B", "VP38045AA2587C662", Predict!$A$25:$C$25, A31:C31)</f>
        <v>#NAME?</v>
      </c>
    </row>
    <row r="32" spans="1:6" x14ac:dyDescent="0.25">
      <c r="A32" s="69">
        <f t="shared" si="1"/>
        <v>85</v>
      </c>
      <c r="B32" s="70">
        <v>3</v>
      </c>
      <c r="C32" s="79" t="e">
        <f ca="1">_xll.NetOutputPrediction(NTLP_VP1E46AF872F27C9E6, "DG32B36F7", "VP1E46AF872F27C9E6", Predict!$A$25:$C$25, A32:C32)</f>
        <v>#NAME?</v>
      </c>
      <c r="E32" s="60" t="s">
        <v>268</v>
      </c>
      <c r="F32" s="76" t="e">
        <f ca="1">_xll.NetOutputPrediction(NTLP_VP38045AA2587C662, "DG266DF08B", "VP38045AA2587C662", Predict!$A$25:$C$25, A32:C32)</f>
        <v>#NAME?</v>
      </c>
    </row>
    <row r="33" spans="1:6" x14ac:dyDescent="0.25">
      <c r="A33" s="69">
        <f t="shared" si="1"/>
        <v>85</v>
      </c>
      <c r="B33" s="70">
        <v>3.5</v>
      </c>
      <c r="C33" s="79" t="e">
        <f ca="1">_xll.NetOutputPrediction(NTLP_VP1E46AF872F27C9E6, "DG32B36F7", "VP1E46AF872F27C9E6", Predict!$A$25:$C$25, A33:C33)</f>
        <v>#NAME?</v>
      </c>
      <c r="E33" s="60" t="s">
        <v>268</v>
      </c>
      <c r="F33" s="76" t="e">
        <f ca="1">_xll.NetOutputPrediction(NTLP_VP38045AA2587C662, "DG266DF08B", "VP38045AA2587C662", Predict!$A$25:$C$25, A33:C33)</f>
        <v>#NAME?</v>
      </c>
    </row>
    <row r="34" spans="1:6" x14ac:dyDescent="0.25">
      <c r="A34" s="69">
        <f t="shared" si="1"/>
        <v>85</v>
      </c>
      <c r="B34" s="70">
        <v>4</v>
      </c>
      <c r="C34" s="79" t="e">
        <f ca="1">_xll.NetOutputPrediction(NTLP_VP1E46AF872F27C9E6, "DG32B36F7", "VP1E46AF872F27C9E6", Predict!$A$25:$C$25, A34:C34)</f>
        <v>#NAME?</v>
      </c>
      <c r="E34" s="60" t="s">
        <v>268</v>
      </c>
      <c r="F34" s="76" t="e">
        <f ca="1">_xll.NetOutputPrediction(NTLP_VP38045AA2587C662, "DG266DF08B", "VP38045AA2587C662", Predict!$A$25:$C$25, A34:C34)</f>
        <v>#NAME?</v>
      </c>
    </row>
    <row r="35" spans="1:6" x14ac:dyDescent="0.25">
      <c r="A35" s="69">
        <f t="shared" si="1"/>
        <v>85</v>
      </c>
      <c r="B35" s="70">
        <v>4.5</v>
      </c>
      <c r="C35" s="79" t="e">
        <f ca="1">_xll.NetOutputPrediction(NTLP_VP1E46AF872F27C9E6, "DG32B36F7", "VP1E46AF872F27C9E6", Predict!$A$25:$C$25, A35:C35)</f>
        <v>#NAME?</v>
      </c>
      <c r="E35" s="60" t="s">
        <v>268</v>
      </c>
      <c r="F35" s="76" t="e">
        <f ca="1">_xll.NetOutputPrediction(NTLP_VP38045AA2587C662, "DG266DF08B", "VP38045AA2587C662", Predict!$A$25:$C$25, A35:C35)</f>
        <v>#NAME?</v>
      </c>
    </row>
    <row r="36" spans="1:6" x14ac:dyDescent="0.25">
      <c r="A36" s="69">
        <f t="shared" si="1"/>
        <v>85</v>
      </c>
      <c r="B36" s="70">
        <v>5</v>
      </c>
      <c r="C36" s="79" t="e">
        <f ca="1">_xll.NetOutputPrediction(NTLP_VP1E46AF872F27C9E6, "DG32B36F7", "VP1E46AF872F27C9E6", Predict!$A$25:$C$25, A36:C36)</f>
        <v>#NAME?</v>
      </c>
      <c r="E36" s="60" t="s">
        <v>268</v>
      </c>
      <c r="F36" s="76" t="e">
        <f ca="1">_xll.NetOutputPrediction(NTLP_VP38045AA2587C662, "DG266DF08B", "VP38045AA2587C662", Predict!$A$25:$C$25, A36:C36)</f>
        <v>#NAME?</v>
      </c>
    </row>
    <row r="37" spans="1:6" x14ac:dyDescent="0.25">
      <c r="A37" s="69">
        <f t="shared" si="1"/>
        <v>85</v>
      </c>
      <c r="B37" s="70">
        <v>5.5</v>
      </c>
      <c r="C37" s="79" t="e">
        <f ca="1">_xll.NetOutputPrediction(NTLP_VP1E46AF872F27C9E6, "DG32B36F7", "VP1E46AF872F27C9E6", Predict!$A$25:$C$25, A37:C37)</f>
        <v>#NAME?</v>
      </c>
      <c r="E37" s="60" t="s">
        <v>268</v>
      </c>
      <c r="F37" s="76" t="e">
        <f ca="1">_xll.NetOutputPrediction(NTLP_VP38045AA2587C662, "DG266DF08B", "VP38045AA2587C662", Predict!$A$25:$C$25, A37:C37)</f>
        <v>#NAME?</v>
      </c>
    </row>
    <row r="38" spans="1:6" x14ac:dyDescent="0.25">
      <c r="A38" s="69">
        <f t="shared" si="1"/>
        <v>85</v>
      </c>
      <c r="B38" s="70">
        <v>6</v>
      </c>
      <c r="C38" s="79" t="e">
        <f ca="1">_xll.NetOutputPrediction(NTLP_VP1E46AF872F27C9E6, "DG32B36F7", "VP1E46AF872F27C9E6", Predict!$A$25:$C$25, A38:C38)</f>
        <v>#NAME?</v>
      </c>
      <c r="E38" s="60" t="s">
        <v>268</v>
      </c>
      <c r="F38" s="76" t="e">
        <f ca="1">_xll.NetOutputPrediction(NTLP_VP38045AA2587C662, "DG266DF08B", "VP38045AA2587C662", Predict!$A$25:$C$25, A38:C38)</f>
        <v>#NAME?</v>
      </c>
    </row>
    <row r="39" spans="1:6" x14ac:dyDescent="0.25">
      <c r="A39" s="69">
        <f t="shared" si="1"/>
        <v>85</v>
      </c>
      <c r="B39" s="70">
        <v>6.5</v>
      </c>
      <c r="C39" s="79" t="e">
        <f ca="1">_xll.NetOutputPrediction(NTLP_VP1E46AF872F27C9E6, "DG32B36F7", "VP1E46AF872F27C9E6", Predict!$A$25:$C$25, A39:C39)</f>
        <v>#NAME?</v>
      </c>
      <c r="E39" s="60" t="s">
        <v>268</v>
      </c>
      <c r="F39" s="76" t="e">
        <f ca="1">_xll.NetOutputPrediction(NTLP_VP38045AA2587C662, "DG266DF08B", "VP38045AA2587C662", Predict!$A$25:$C$25, A39:C39)</f>
        <v>#NAME?</v>
      </c>
    </row>
    <row r="40" spans="1:6" x14ac:dyDescent="0.25">
      <c r="A40" s="69">
        <f t="shared" si="1"/>
        <v>85</v>
      </c>
      <c r="B40" s="70">
        <v>7</v>
      </c>
      <c r="C40" s="79" t="e">
        <f ca="1">_xll.NetOutputPrediction(NTLP_VP1E46AF872F27C9E6, "DG32B36F7", "VP1E46AF872F27C9E6", Predict!$A$25:$C$25, A40:C40)</f>
        <v>#NAME?</v>
      </c>
      <c r="E40" s="60" t="s">
        <v>268</v>
      </c>
      <c r="F40" s="76" t="e">
        <f ca="1">_xll.NetOutputPrediction(NTLP_VP38045AA2587C662, "DG266DF08B", "VP38045AA2587C662", Predict!$A$25:$C$25, A40:C40)</f>
        <v>#NAME?</v>
      </c>
    </row>
    <row r="41" spans="1:6" x14ac:dyDescent="0.25">
      <c r="A41" s="69">
        <f t="shared" si="1"/>
        <v>85</v>
      </c>
      <c r="B41" s="70">
        <v>7.5</v>
      </c>
      <c r="C41" s="79" t="e">
        <f ca="1">_xll.NetOutputPrediction(NTLP_VP1E46AF872F27C9E6, "DG32B36F7", "VP1E46AF872F27C9E6", Predict!$A$25:$C$25, A41:C41)</f>
        <v>#NAME?</v>
      </c>
      <c r="E41" s="60" t="s">
        <v>268</v>
      </c>
      <c r="F41" s="76" t="e">
        <f ca="1">_xll.NetOutputPrediction(NTLP_VP38045AA2587C662, "DG266DF08B", "VP38045AA2587C662", Predict!$A$25:$C$25, A41:C41)</f>
        <v>#NAME?</v>
      </c>
    </row>
    <row r="42" spans="1:6" x14ac:dyDescent="0.25">
      <c r="A42" s="69">
        <f t="shared" si="1"/>
        <v>85</v>
      </c>
      <c r="B42" s="70">
        <v>8</v>
      </c>
      <c r="C42" s="79" t="e">
        <f ca="1">_xll.NetOutputPrediction(NTLP_VP1E46AF872F27C9E6, "DG32B36F7", "VP1E46AF872F27C9E6", Predict!$A$25:$C$25, A42:C42)</f>
        <v>#NAME?</v>
      </c>
      <c r="E42" s="60" t="s">
        <v>268</v>
      </c>
      <c r="F42" s="76" t="e">
        <f ca="1">_xll.NetOutputPrediction(NTLP_VP38045AA2587C662, "DG266DF08B", "VP38045AA2587C662", Predict!$A$25:$C$25, A42:C42)</f>
        <v>#NAME?</v>
      </c>
    </row>
    <row r="43" spans="1:6" x14ac:dyDescent="0.25">
      <c r="A43" s="69">
        <f t="shared" si="1"/>
        <v>85</v>
      </c>
      <c r="B43" s="70">
        <v>8.5</v>
      </c>
      <c r="C43" s="79" t="e">
        <f ca="1">_xll.NetOutputPrediction(NTLP_VP1E46AF872F27C9E6, "DG32B36F7", "VP1E46AF872F27C9E6", Predict!$A$25:$C$25, A43:C43)</f>
        <v>#NAME?</v>
      </c>
      <c r="E43" s="60" t="s">
        <v>268</v>
      </c>
      <c r="F43" s="76" t="e">
        <f ca="1">_xll.NetOutputPrediction(NTLP_VP38045AA2587C662, "DG266DF08B", "VP38045AA2587C662", Predict!$A$25:$C$25, A43:C43)</f>
        <v>#NAME?</v>
      </c>
    </row>
    <row r="44" spans="1:6" x14ac:dyDescent="0.25">
      <c r="A44" s="69">
        <f t="shared" si="1"/>
        <v>85</v>
      </c>
      <c r="B44" s="70">
        <v>9</v>
      </c>
      <c r="C44" s="79" t="e">
        <f ca="1">_xll.NetOutputPrediction(NTLP_VP1E46AF872F27C9E6, "DG32B36F7", "VP1E46AF872F27C9E6", Predict!$A$25:$C$25, A44:C44)</f>
        <v>#NAME?</v>
      </c>
      <c r="E44" s="60" t="s">
        <v>268</v>
      </c>
      <c r="F44" s="76" t="e">
        <f ca="1">_xll.NetOutputPrediction(NTLP_VP38045AA2587C662, "DG266DF08B", "VP38045AA2587C662", Predict!$A$25:$C$25, A44:C44)</f>
        <v>#NAME?</v>
      </c>
    </row>
    <row r="45" spans="1:6" x14ac:dyDescent="0.25">
      <c r="A45" s="69">
        <f t="shared" si="1"/>
        <v>85</v>
      </c>
      <c r="B45" s="70">
        <v>9.5</v>
      </c>
      <c r="C45" s="79" t="e">
        <f ca="1">_xll.NetOutputPrediction(NTLP_VP1E46AF872F27C9E6, "DG32B36F7", "VP1E46AF872F27C9E6", Predict!$A$25:$C$25, A45:C45)</f>
        <v>#NAME?</v>
      </c>
      <c r="E45" s="60" t="s">
        <v>268</v>
      </c>
      <c r="F45" s="76" t="e">
        <f ca="1">_xll.NetOutputPrediction(NTLP_VP38045AA2587C662, "DG266DF08B", "VP38045AA2587C662", Predict!$A$25:$C$25, A45:C45)</f>
        <v>#NAME?</v>
      </c>
    </row>
    <row r="46" spans="1:6" ht="15.75" thickBot="1" x14ac:dyDescent="0.3">
      <c r="A46" s="71">
        <f t="shared" si="1"/>
        <v>85</v>
      </c>
      <c r="B46" s="72">
        <v>10</v>
      </c>
      <c r="C46" s="80" t="e">
        <f ca="1">_xll.NetOutputPrediction(NTLP_VP1E46AF872F27C9E6, "DG32B36F7", "VP1E46AF872F27C9E6", Predict!$A$25:$C$25, A46:C46)</f>
        <v>#NAME?</v>
      </c>
      <c r="E46" s="62" t="s">
        <v>268</v>
      </c>
      <c r="F46" s="77" t="e">
        <f ca="1">_xll.NetOutputPrediction(NTLP_VP38045AA2587C662, "DG266DF08B", "VP38045AA2587C662", Predict!$A$25:$C$25, A46:C46)</f>
        <v>#NAME?</v>
      </c>
    </row>
    <row r="47" spans="1:6" ht="15.75" thickTop="1" x14ac:dyDescent="0.25"/>
  </sheetData>
  <mergeCells count="2">
    <mergeCell ref="E1:F1"/>
    <mergeCell ref="E24:F2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46</vt:i4>
      </vt:variant>
    </vt:vector>
  </HeadingPairs>
  <TitlesOfParts>
    <vt:vector size="81" baseType="lpstr">
      <vt:lpstr>_PALNN_G0318018307440341826</vt:lpstr>
      <vt:lpstr>Temp</vt:lpstr>
      <vt:lpstr>_PALNN_G2628183503978028612</vt:lpstr>
      <vt:lpstr>Log</vt:lpstr>
      <vt:lpstr>_DSET_DG14EFB4B8</vt:lpstr>
      <vt:lpstr>_STDS_DG14EFB4B8</vt:lpstr>
      <vt:lpstr>_DSET_DG1ACDF4E0</vt:lpstr>
      <vt:lpstr>_STDS_DG1ACDF4E0</vt:lpstr>
      <vt:lpstr>Predict</vt:lpstr>
      <vt:lpstr>_DSET_DG1135E38A</vt:lpstr>
      <vt:lpstr>_STDS_DG1135E38A</vt:lpstr>
      <vt:lpstr>_DSET_DG32B36F7</vt:lpstr>
      <vt:lpstr>_STDS_DG32B36F7</vt:lpstr>
      <vt:lpstr>Temp APZ</vt:lpstr>
      <vt:lpstr>Temp Test</vt:lpstr>
      <vt:lpstr>Log Test</vt:lpstr>
      <vt:lpstr>_DSET_DG34D825E2</vt:lpstr>
      <vt:lpstr>_STDS_DG34D825E2</vt:lpstr>
      <vt:lpstr>_DSET_DG266DF08B</vt:lpstr>
      <vt:lpstr>_STDS_DG266DF08B</vt:lpstr>
      <vt:lpstr>Log APZ</vt:lpstr>
      <vt:lpstr>_DSET_DG339EF971</vt:lpstr>
      <vt:lpstr>_STDS_DG339EF971</vt:lpstr>
      <vt:lpstr>_DSET_DG585082A</vt:lpstr>
      <vt:lpstr>_STDS_DG585082A</vt:lpstr>
      <vt:lpstr>_DSET_DG93BFDCA</vt:lpstr>
      <vt:lpstr>_STDS_DG93BFDCA</vt:lpstr>
      <vt:lpstr>Temp Test APZ</vt:lpstr>
      <vt:lpstr>_DSET_DG193B16AD</vt:lpstr>
      <vt:lpstr>_STDS_DG193B16AD</vt:lpstr>
      <vt:lpstr>_DSET_DG139D3FD3</vt:lpstr>
      <vt:lpstr>_STDS_DG139D3FD3</vt:lpstr>
      <vt:lpstr>Log Test APZ</vt:lpstr>
      <vt:lpstr>_DSET_DG16BEAC5E</vt:lpstr>
      <vt:lpstr>_STDS_DG16BEAC5E</vt:lpstr>
      <vt:lpstr>NTLP_VP1E46AF872F27C9E6</vt:lpstr>
      <vt:lpstr>NTLP_VP349F31902B687BD1</vt:lpstr>
      <vt:lpstr>NTLP_VP38045AA2587C662</vt:lpstr>
      <vt:lpstr>NTLP_VP68883AE14519239</vt:lpstr>
      <vt:lpstr>'Log APZ'!Print_Area</vt:lpstr>
      <vt:lpstr>'Log Test APZ'!Print_Area</vt:lpstr>
      <vt:lpstr>'Temp APZ'!Print_Area</vt:lpstr>
      <vt:lpstr>'Temp Test APZ'!Print_Area</vt:lpstr>
      <vt:lpstr>ST_Log</vt:lpstr>
      <vt:lpstr>ST_Log_3</vt:lpstr>
      <vt:lpstr>ST_Log_4</vt:lpstr>
      <vt:lpstr>ST_Log_5</vt:lpstr>
      <vt:lpstr>ST_PredictionReportNetTrainedonDataSet1Log2</vt:lpstr>
      <vt:lpstr>ST_PredictionReportNetTrainedonDataSet1Log2_6</vt:lpstr>
      <vt:lpstr>ST_PredictionReportNetTrainedonDataSet1Temp</vt:lpstr>
      <vt:lpstr>ST_PredictionReportNetTrainedonDataSet1Temp_6</vt:lpstr>
      <vt:lpstr>ST_Temp</vt:lpstr>
      <vt:lpstr>ST_Temp_1</vt:lpstr>
      <vt:lpstr>ST_Temp_2</vt:lpstr>
      <vt:lpstr>ST_Temp_3</vt:lpstr>
      <vt:lpstr>ST_Temp_4</vt:lpstr>
      <vt:lpstr>ST_Temp_5</vt:lpstr>
      <vt:lpstr>ST_Temperature</vt:lpstr>
      <vt:lpstr>ST_Temperature_3</vt:lpstr>
      <vt:lpstr>ST_TestingReportNetTrainedonDataSet1Log2</vt:lpstr>
      <vt:lpstr>ST_TestingReportNetTrainedonDataSet1Log2_6</vt:lpstr>
      <vt:lpstr>ST_TestingReportNetTrainedonDataSet1Log2_7</vt:lpstr>
      <vt:lpstr>ST_TestingReportNetTrainedonDataSet1Log2_8</vt:lpstr>
      <vt:lpstr>ST_TestingReportNetTrainedonDataSet1Temp</vt:lpstr>
      <vt:lpstr>ST_TestingReportNetTrainedonDataSet1Temp_6</vt:lpstr>
      <vt:lpstr>ST_TestingReportNetTrainedonDataSet1Temp_7</vt:lpstr>
      <vt:lpstr>ST_TestingReportNetTrainedonDataSet1Temp_8</vt:lpstr>
      <vt:lpstr>ST_Time</vt:lpstr>
      <vt:lpstr>ST_Time_2</vt:lpstr>
      <vt:lpstr>ST_Time_3</vt:lpstr>
      <vt:lpstr>ST_Time_4</vt:lpstr>
      <vt:lpstr>ST_Time_5</vt:lpstr>
      <vt:lpstr>ST_Time_6</vt:lpstr>
      <vt:lpstr>ST_TrainTestReportforNetTrainedonDataSet1Log2</vt:lpstr>
      <vt:lpstr>ST_TrainTestReportforNetTrainedonDataSet1Log2_6</vt:lpstr>
      <vt:lpstr>ST_TrainTestReportforNetTrainedonDataSet1Log2_7</vt:lpstr>
      <vt:lpstr>ST_TrainTestReportforNetTrainedonDataSet1Log2_8</vt:lpstr>
      <vt:lpstr>ST_TrainTestReportforNetTrainedonDataSet1Temp</vt:lpstr>
      <vt:lpstr>ST_TrainTestReportforNetTrainedonDataSet1Temp_6</vt:lpstr>
      <vt:lpstr>ST_TrainTestReportforNetTrainedonDataSet1Temp_7</vt:lpstr>
      <vt:lpstr>ST_TrainTestReportforNetTrainedonDataSet1Temp_8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   </cp:lastModifiedBy>
  <dcterms:created xsi:type="dcterms:W3CDTF">2015-11-25T14:38:01Z</dcterms:created>
  <dcterms:modified xsi:type="dcterms:W3CDTF">2017-02-06T14:09:04Z</dcterms:modified>
</cp:coreProperties>
</file>