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mas Oscar\Documents\My Documents\Website\Excel (models)\"/>
    </mc:Choice>
  </mc:AlternateContent>
  <xr:revisionPtr revIDLastSave="0" documentId="13_ncr:1_{03484D79-826E-46FE-AFA3-359B87E55FF1}" xr6:coauthVersionLast="47" xr6:coauthVersionMax="47" xr10:uidLastSave="{00000000-0000-0000-0000-000000000000}"/>
  <bookViews>
    <workbookView xWindow="-108" yWindow="-108" windowWidth="23256" windowHeight="12576" firstSheet="1" activeTab="5" xr2:uid="{F760115C-14B3-474B-8438-040A192BEA95}"/>
  </bookViews>
  <sheets>
    <sheet name="_PALNN_G0028187148990675972" sheetId="73" state="hidden" r:id="rId1"/>
    <sheet name="Data" sheetId="1" r:id="rId2"/>
    <sheet name="_DSET_DG157A7917" sheetId="2" state="hidden" r:id="rId3"/>
    <sheet name="_STDS_DG157A7917" sheetId="3" state="hidden" r:id="rId4"/>
    <sheet name="_xltb_storage_" sheetId="72" state="veryHidden" r:id="rId5"/>
    <sheet name="Predict" sheetId="10" r:id="rId6"/>
    <sheet name="_DSET_DGED710D7" sheetId="11" state="hidden" r:id="rId7"/>
    <sheet name="_STDS_DGED710D7" sheetId="12" state="hidden" r:id="rId8"/>
    <sheet name="NeuralTools-Summary" sheetId="74" r:id="rId9"/>
    <sheet name="_DSET_DG15FE7CEC" sheetId="75" state="hidden" r:id="rId10"/>
    <sheet name="_STDS_DG15FE7CEC" sheetId="76" state="hidden" r:id="rId11"/>
    <sheet name="_DSET_DG76D6BA9" sheetId="77" state="hidden" r:id="rId12"/>
    <sheet name="_STDS_DG76D6BA9" sheetId="78" state="hidden" r:id="rId13"/>
  </sheets>
  <definedNames>
    <definedName name="NeuralToolsLastUsedEditionHigher">1</definedName>
    <definedName name="NeuralToolsLivePredictionTag">1</definedName>
    <definedName name="NTLP_VP160D6C771E5A7F47">#REF!</definedName>
    <definedName name="NTLP_VP1895DA3DBF7D6E0">#REF!</definedName>
    <definedName name="NTLP_VP228ACFF622D834AF">#REF!</definedName>
    <definedName name="NTLP_VP279392D9327174F">#REF!</definedName>
    <definedName name="NTLP_VP32B38EDC24D54684">_DSET_DG76D6BA9!$A$140</definedName>
    <definedName name="NTLP_VP34895F06F61627">#REF!</definedName>
    <definedName name="PalisadeReportWorksheetCreatedBy" localSheetId="8">"NeuralTools"</definedName>
    <definedName name="_xlnm.Print_Area" localSheetId="8">'NeuralTools-Summary'!$A$1:$G$241</definedName>
    <definedName name="ST_Food">Data!$C$3:$C$330</definedName>
    <definedName name="ST_Food_3">Predict!$B$3:$B$17</definedName>
    <definedName name="ST_Isolate">Data!$B$3:$B$330</definedName>
    <definedName name="ST_Isolate_2">Predict!$A$3:$A$17</definedName>
    <definedName name="ST_Log">Data!$F$3:$F$330</definedName>
    <definedName name="ST_Log_6">Predict!$E$3:$E$17</definedName>
    <definedName name="ST_PredictionReportNetTrainedonDataSet1">Predict!$G$3:$G$17</definedName>
    <definedName name="ST_PredictionReportNetTrainedonDataSet1_8">Predict!$H$3:$H$17</definedName>
    <definedName name="ST_Tag">Data!$A$3:$A$330</definedName>
    <definedName name="ST_Temp">Data!$D$3:$D$330</definedName>
    <definedName name="ST_Temp_4">Predict!$C$3:$C$17</definedName>
    <definedName name="ST_Time">Data!$E$3:$E$330</definedName>
    <definedName name="ST_Time_5">Predict!$D$3:$D$17</definedName>
    <definedName name="ST_TrainTestReportforNetTrainedonDataSet1">Data!$H$3:$H$330</definedName>
    <definedName name="ST_TrainTestReportforNetTrainedonDataSet1_10">Data!$J$3:$J$330</definedName>
    <definedName name="ST_TrainTestReportforNetTrainedonDataSet1_11">Data!$K$3:$K$330</definedName>
    <definedName name="ST_TrainTestReportforNetTrainedonDataSet1_9">Data!$I$3:$I$330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7" l="1"/>
  <c r="B13" i="78"/>
  <c r="E121" i="77"/>
  <c r="B7" i="78"/>
  <c r="B3" i="78"/>
  <c r="L1" i="77"/>
  <c r="B3" i="76"/>
  <c r="B22" i="76"/>
  <c r="B19" i="76"/>
  <c r="B16" i="76"/>
  <c r="B13" i="76"/>
  <c r="B7" i="76"/>
  <c r="B3" i="12"/>
  <c r="B25" i="12"/>
  <c r="B22" i="12"/>
  <c r="B19" i="12"/>
  <c r="B3" i="3"/>
  <c r="B25" i="3"/>
  <c r="B22" i="3"/>
  <c r="B19" i="3"/>
  <c r="B16" i="3"/>
  <c r="B13" i="3"/>
  <c r="B28" i="3"/>
  <c r="B7" i="3"/>
  <c r="E157" i="75"/>
  <c r="E145" i="75"/>
  <c r="E133" i="75"/>
  <c r="E121" i="75"/>
  <c r="L1" i="75"/>
  <c r="H1092" i="74"/>
  <c r="H1091" i="74"/>
  <c r="H1089" i="74"/>
  <c r="H1088" i="74"/>
  <c r="H1086" i="74"/>
  <c r="H1085" i="74"/>
  <c r="H1083" i="74"/>
  <c r="H1082" i="74"/>
  <c r="H1080" i="74"/>
  <c r="H1079" i="74"/>
  <c r="H1077" i="74"/>
  <c r="H1076" i="74"/>
  <c r="H1074" i="74"/>
  <c r="H1073" i="74"/>
  <c r="J2106" i="74"/>
  <c r="J2105" i="74"/>
  <c r="J2102" i="74"/>
  <c r="J2101" i="74"/>
  <c r="J2098" i="74"/>
  <c r="J2097" i="74"/>
  <c r="J2094" i="74"/>
  <c r="J2093" i="74"/>
  <c r="J2090" i="74"/>
  <c r="J2089" i="74"/>
  <c r="J2086" i="74"/>
  <c r="J2085" i="74"/>
  <c r="J2082" i="74"/>
  <c r="J2081" i="74"/>
  <c r="J2078" i="74"/>
  <c r="J2077" i="74"/>
  <c r="J2074" i="74"/>
  <c r="J2073" i="74"/>
  <c r="J2070" i="74"/>
  <c r="J2069" i="74"/>
  <c r="J2066" i="74"/>
  <c r="J2065" i="74"/>
  <c r="J2062" i="74"/>
  <c r="J2061" i="74"/>
  <c r="J2058" i="74"/>
  <c r="J2057" i="74"/>
  <c r="J2054" i="74"/>
  <c r="J2053" i="74"/>
  <c r="J2050" i="74"/>
  <c r="J2049" i="74"/>
  <c r="J2046" i="74"/>
  <c r="J2045" i="74"/>
  <c r="J2042" i="74"/>
  <c r="J2041" i="74"/>
  <c r="J2038" i="74"/>
  <c r="J2037" i="74"/>
  <c r="J2034" i="74"/>
  <c r="J2033" i="74"/>
  <c r="J2030" i="74"/>
  <c r="J2029" i="74"/>
  <c r="J2026" i="74"/>
  <c r="J2025" i="74"/>
  <c r="J2022" i="74"/>
  <c r="J2021" i="74"/>
  <c r="J2018" i="74"/>
  <c r="J2017" i="74"/>
  <c r="J2014" i="74"/>
  <c r="J2013" i="74"/>
  <c r="J2010" i="74"/>
  <c r="J2009" i="74"/>
  <c r="J2006" i="74"/>
  <c r="J2005" i="74"/>
  <c r="J2002" i="74"/>
  <c r="J2001" i="74"/>
  <c r="J1998" i="74"/>
  <c r="J1997" i="74"/>
  <c r="J1994" i="74"/>
  <c r="J1993" i="74"/>
  <c r="J1990" i="74"/>
  <c r="J1989" i="74"/>
  <c r="J1986" i="74"/>
  <c r="J1985" i="74"/>
  <c r="J1982" i="74"/>
  <c r="J1981" i="74"/>
  <c r="J1978" i="74"/>
  <c r="J1977" i="74"/>
  <c r="J1974" i="74"/>
  <c r="J1973" i="74"/>
  <c r="J1970" i="74"/>
  <c r="J1969" i="74"/>
  <c r="J1966" i="74"/>
  <c r="J1965" i="74"/>
  <c r="J1962" i="74"/>
  <c r="J1961" i="74"/>
  <c r="J1958" i="74"/>
  <c r="J1957" i="74"/>
  <c r="J1954" i="74"/>
  <c r="J1953" i="74"/>
  <c r="J1950" i="74"/>
  <c r="J1949" i="74"/>
  <c r="J1946" i="74"/>
  <c r="J1945" i="74"/>
  <c r="J1942" i="74"/>
  <c r="J1941" i="74"/>
  <c r="J1938" i="74"/>
  <c r="J1937" i="74"/>
  <c r="J1934" i="74"/>
  <c r="J1933" i="74"/>
  <c r="J1930" i="74"/>
  <c r="J1929" i="74"/>
  <c r="J1926" i="74"/>
  <c r="J1925" i="74"/>
  <c r="J1922" i="74"/>
  <c r="J1921" i="74"/>
  <c r="J1918" i="74"/>
  <c r="J1917" i="74"/>
  <c r="J1914" i="74"/>
  <c r="J1913" i="74"/>
  <c r="J1910" i="74"/>
  <c r="J1909" i="74"/>
  <c r="J1906" i="74"/>
  <c r="J1905" i="74"/>
  <c r="J1902" i="74"/>
  <c r="J1901" i="74"/>
  <c r="J1898" i="74"/>
  <c r="J1897" i="74"/>
  <c r="J1894" i="74"/>
  <c r="J1893" i="74"/>
  <c r="J1890" i="74"/>
  <c r="J1889" i="74"/>
  <c r="J1886" i="74"/>
  <c r="J1885" i="74"/>
  <c r="J1882" i="74"/>
  <c r="J1881" i="74"/>
  <c r="J1878" i="74"/>
  <c r="J1877" i="74"/>
  <c r="J1874" i="74"/>
  <c r="J1873" i="74"/>
  <c r="J1870" i="74"/>
  <c r="J1869" i="74"/>
  <c r="J1866" i="74"/>
  <c r="J1865" i="74"/>
  <c r="J1862" i="74"/>
  <c r="J1861" i="74"/>
  <c r="J1858" i="74"/>
  <c r="J1857" i="74"/>
  <c r="J1854" i="74"/>
  <c r="J1853" i="74"/>
  <c r="J1850" i="74"/>
  <c r="J1849" i="74"/>
  <c r="J1846" i="74"/>
  <c r="J1845" i="74"/>
  <c r="J1842" i="74"/>
  <c r="J1841" i="74"/>
  <c r="J1838" i="74"/>
  <c r="J1837" i="74"/>
  <c r="J1834" i="74"/>
  <c r="J1833" i="74"/>
  <c r="J1830" i="74"/>
  <c r="J1829" i="74"/>
  <c r="J1826" i="74"/>
  <c r="J1825" i="74"/>
  <c r="J1822" i="74"/>
  <c r="J1821" i="74"/>
  <c r="J1818" i="74"/>
  <c r="J1817" i="74"/>
  <c r="J1814" i="74"/>
  <c r="J1813" i="74"/>
  <c r="J1810" i="74"/>
  <c r="J1809" i="74"/>
  <c r="J1806" i="74"/>
  <c r="J1805" i="74"/>
  <c r="J1802" i="74"/>
  <c r="J1801" i="74"/>
  <c r="J1798" i="74"/>
  <c r="J1797" i="74"/>
  <c r="J1794" i="74"/>
  <c r="J1793" i="74"/>
  <c r="J1790" i="74"/>
  <c r="J1789" i="74"/>
  <c r="J1786" i="74"/>
  <c r="J1785" i="74"/>
  <c r="J1782" i="74"/>
  <c r="J1781" i="74"/>
  <c r="J1778" i="74"/>
  <c r="J1777" i="74"/>
  <c r="J1774" i="74"/>
  <c r="J1773" i="74"/>
  <c r="J1770" i="74"/>
  <c r="J1769" i="74"/>
  <c r="J1766" i="74"/>
  <c r="J1765" i="74"/>
  <c r="J1762" i="74"/>
  <c r="J1761" i="74"/>
  <c r="J1758" i="74"/>
  <c r="J1757" i="74"/>
  <c r="J1754" i="74"/>
  <c r="J1753" i="74"/>
  <c r="J1750" i="74"/>
  <c r="J1749" i="74"/>
  <c r="J1746" i="74"/>
  <c r="J1745" i="74"/>
  <c r="J1742" i="74"/>
  <c r="J1741" i="74"/>
  <c r="J1738" i="74"/>
  <c r="J1737" i="74"/>
  <c r="J1734" i="74"/>
  <c r="J1733" i="74"/>
  <c r="J1730" i="74"/>
  <c r="J1729" i="74"/>
  <c r="J1726" i="74"/>
  <c r="J1725" i="74"/>
  <c r="J1722" i="74"/>
  <c r="J1721" i="74"/>
  <c r="J1718" i="74"/>
  <c r="J1717" i="74"/>
  <c r="J1714" i="74"/>
  <c r="J1713" i="74"/>
  <c r="J1710" i="74"/>
  <c r="J1709" i="74"/>
  <c r="J1706" i="74"/>
  <c r="J1705" i="74"/>
  <c r="J1702" i="74"/>
  <c r="J1701" i="74"/>
  <c r="J1698" i="74"/>
  <c r="J1697" i="74"/>
  <c r="J1694" i="74"/>
  <c r="J1693" i="74"/>
  <c r="J1690" i="74"/>
  <c r="J1689" i="74"/>
  <c r="J1686" i="74"/>
  <c r="J1685" i="74"/>
  <c r="J1682" i="74"/>
  <c r="J1681" i="74"/>
  <c r="J1678" i="74"/>
  <c r="J1677" i="74"/>
  <c r="J1674" i="74"/>
  <c r="J1673" i="74"/>
  <c r="J1670" i="74"/>
  <c r="J1669" i="74"/>
  <c r="J1666" i="74"/>
  <c r="J1665" i="74"/>
  <c r="J1662" i="74"/>
  <c r="J1661" i="74"/>
  <c r="J1658" i="74"/>
  <c r="J1657" i="74"/>
  <c r="J1654" i="74"/>
  <c r="J1653" i="74"/>
  <c r="J1650" i="74"/>
  <c r="J1649" i="74"/>
  <c r="J1646" i="74"/>
  <c r="J1645" i="74"/>
  <c r="J1642" i="74"/>
  <c r="J1641" i="74"/>
  <c r="J1638" i="74"/>
  <c r="J1637" i="74"/>
  <c r="J1634" i="74"/>
  <c r="J1633" i="74"/>
  <c r="J1630" i="74"/>
  <c r="J1629" i="74"/>
  <c r="J1626" i="74"/>
  <c r="J1625" i="74"/>
  <c r="J1622" i="74"/>
  <c r="J1621" i="74"/>
  <c r="J1618" i="74"/>
  <c r="J1617" i="74"/>
  <c r="J1614" i="74"/>
  <c r="J1613" i="74"/>
  <c r="J1610" i="74"/>
  <c r="J1609" i="74"/>
  <c r="J1606" i="74"/>
  <c r="J1605" i="74"/>
  <c r="J1602" i="74"/>
  <c r="J1601" i="74"/>
  <c r="J1598" i="74"/>
  <c r="J1597" i="74"/>
  <c r="J1594" i="74"/>
  <c r="J1593" i="74"/>
  <c r="J1590" i="74"/>
  <c r="J1589" i="74"/>
  <c r="J1586" i="74"/>
  <c r="J1585" i="74"/>
  <c r="J1582" i="74"/>
  <c r="J1581" i="74"/>
  <c r="J1578" i="74"/>
  <c r="J1577" i="74"/>
  <c r="J1574" i="74"/>
  <c r="J1573" i="74"/>
  <c r="J1570" i="74"/>
  <c r="J1569" i="74"/>
  <c r="J1566" i="74"/>
  <c r="J1565" i="74"/>
  <c r="J1562" i="74"/>
  <c r="J1561" i="74"/>
  <c r="J1558" i="74"/>
  <c r="J1557" i="74"/>
  <c r="J1554" i="74"/>
  <c r="J1553" i="74"/>
  <c r="J1550" i="74"/>
  <c r="J1549" i="74"/>
  <c r="J1546" i="74"/>
  <c r="J1545" i="74"/>
  <c r="J1542" i="74"/>
  <c r="J1541" i="74"/>
  <c r="J1538" i="74"/>
  <c r="J1537" i="74"/>
  <c r="J1534" i="74"/>
  <c r="J1533" i="74"/>
  <c r="J1530" i="74"/>
  <c r="J1529" i="74"/>
  <c r="J1526" i="74"/>
  <c r="J1525" i="74"/>
  <c r="J1522" i="74"/>
  <c r="J1521" i="74"/>
  <c r="J1518" i="74"/>
  <c r="J1517" i="74"/>
  <c r="J1514" i="74"/>
  <c r="J1513" i="74"/>
  <c r="J1510" i="74"/>
  <c r="J1509" i="74"/>
  <c r="J1506" i="74"/>
  <c r="J1505" i="74"/>
  <c r="J1502" i="74"/>
  <c r="J1501" i="74"/>
  <c r="J1498" i="74"/>
  <c r="J1497" i="74"/>
  <c r="J1494" i="74"/>
  <c r="J1493" i="74"/>
  <c r="J1490" i="74"/>
  <c r="J1489" i="74"/>
  <c r="J1486" i="74"/>
  <c r="J1485" i="74"/>
  <c r="J1482" i="74"/>
  <c r="J1481" i="74"/>
  <c r="J1478" i="74"/>
  <c r="J1477" i="74"/>
  <c r="J1474" i="74"/>
  <c r="J1473" i="74"/>
  <c r="J1470" i="74"/>
  <c r="J1469" i="74"/>
  <c r="J1466" i="74"/>
  <c r="J1465" i="74"/>
  <c r="J1462" i="74"/>
  <c r="J1461" i="74"/>
  <c r="J1458" i="74"/>
  <c r="J1457" i="74"/>
  <c r="J1454" i="74"/>
  <c r="J1453" i="74"/>
  <c r="J1450" i="74"/>
  <c r="J1449" i="74"/>
  <c r="J1446" i="74"/>
  <c r="J1445" i="74"/>
  <c r="J1442" i="74"/>
  <c r="J1441" i="74"/>
  <c r="J1438" i="74"/>
  <c r="J1437" i="74"/>
  <c r="J1434" i="74"/>
  <c r="J1433" i="74"/>
  <c r="J1430" i="74"/>
  <c r="J1429" i="74"/>
  <c r="J1426" i="74"/>
  <c r="J1425" i="74"/>
  <c r="J1422" i="74"/>
  <c r="J1421" i="74"/>
  <c r="J1418" i="74"/>
  <c r="J1417" i="74"/>
  <c r="J1414" i="74"/>
  <c r="J1413" i="74"/>
  <c r="J1410" i="74"/>
  <c r="J1409" i="74"/>
  <c r="J1406" i="74"/>
  <c r="J1405" i="74"/>
  <c r="J1402" i="74"/>
  <c r="J1401" i="74"/>
  <c r="J1398" i="74"/>
  <c r="J1397" i="74"/>
  <c r="J1394" i="74"/>
  <c r="J1393" i="74"/>
  <c r="J1390" i="74"/>
  <c r="J1389" i="74"/>
  <c r="J1386" i="74"/>
  <c r="J1385" i="74"/>
  <c r="J1382" i="74"/>
  <c r="J1381" i="74"/>
  <c r="J1378" i="74"/>
  <c r="J1377" i="74"/>
  <c r="J1374" i="74"/>
  <c r="J1373" i="74"/>
  <c r="J1370" i="74"/>
  <c r="J1369" i="74"/>
  <c r="J1366" i="74"/>
  <c r="J1365" i="74"/>
  <c r="J1362" i="74"/>
  <c r="J1361" i="74"/>
  <c r="J1358" i="74"/>
  <c r="J1357" i="74"/>
  <c r="J1354" i="74"/>
  <c r="J1353" i="74"/>
  <c r="J1350" i="74"/>
  <c r="J1349" i="74"/>
  <c r="J1346" i="74"/>
  <c r="J1345" i="74"/>
  <c r="J1342" i="74"/>
  <c r="J1341" i="74"/>
  <c r="J1338" i="74"/>
  <c r="J1337" i="74"/>
  <c r="J1334" i="74"/>
  <c r="J1333" i="74"/>
  <c r="J1330" i="74"/>
  <c r="J1329" i="74"/>
  <c r="J1326" i="74"/>
  <c r="J1325" i="74"/>
  <c r="J1322" i="74"/>
  <c r="J1321" i="74"/>
  <c r="J1318" i="74"/>
  <c r="J1317" i="74"/>
  <c r="J1314" i="74"/>
  <c r="J1313" i="74"/>
  <c r="J1310" i="74"/>
  <c r="J1309" i="74"/>
  <c r="J1306" i="74"/>
  <c r="J1305" i="74"/>
  <c r="J1302" i="74"/>
  <c r="J1301" i="74"/>
  <c r="J1298" i="74"/>
  <c r="J1297" i="74"/>
  <c r="J1294" i="74"/>
  <c r="J1293" i="74"/>
  <c r="J1290" i="74"/>
  <c r="J1289" i="74"/>
  <c r="J1286" i="74"/>
  <c r="J1285" i="74"/>
  <c r="J1282" i="74"/>
  <c r="J1281" i="74"/>
  <c r="J1278" i="74"/>
  <c r="J1277" i="74"/>
  <c r="J1274" i="74"/>
  <c r="J1273" i="74"/>
  <c r="J1270" i="74"/>
  <c r="J1269" i="74"/>
  <c r="J1266" i="74"/>
  <c r="J1265" i="74"/>
  <c r="J1262" i="74"/>
  <c r="J1261" i="74"/>
  <c r="J1258" i="74"/>
  <c r="J1257" i="74"/>
  <c r="J1254" i="74"/>
  <c r="J1253" i="74"/>
  <c r="J1250" i="74"/>
  <c r="J1249" i="74"/>
  <c r="J1246" i="74"/>
  <c r="J1245" i="74"/>
  <c r="J1242" i="74"/>
  <c r="J1241" i="74"/>
  <c r="J1238" i="74"/>
  <c r="J1237" i="74"/>
  <c r="J1234" i="74"/>
  <c r="J1233" i="74"/>
  <c r="J1230" i="74"/>
  <c r="J1229" i="74"/>
  <c r="J1226" i="74"/>
  <c r="J1225" i="74"/>
  <c r="J1222" i="74"/>
  <c r="J1221" i="74"/>
  <c r="J1218" i="74"/>
  <c r="J1217" i="74"/>
  <c r="J1214" i="74"/>
  <c r="J1213" i="74"/>
  <c r="J1210" i="74"/>
  <c r="J1209" i="74"/>
  <c r="J1206" i="74"/>
  <c r="J1205" i="74"/>
  <c r="J1202" i="74"/>
  <c r="J1201" i="74"/>
  <c r="J1198" i="74"/>
  <c r="J1197" i="74"/>
  <c r="J1194" i="74"/>
  <c r="J1193" i="74"/>
  <c r="J1190" i="74"/>
  <c r="J1189" i="74"/>
  <c r="J1186" i="74"/>
  <c r="J1185" i="74"/>
  <c r="J1182" i="74"/>
  <c r="J1181" i="74"/>
  <c r="J1178" i="74"/>
  <c r="J1177" i="74"/>
  <c r="J1174" i="74"/>
  <c r="J1173" i="74"/>
  <c r="J1170" i="74"/>
  <c r="J1169" i="74"/>
  <c r="J1166" i="74"/>
  <c r="J1165" i="74"/>
  <c r="J1162" i="74"/>
  <c r="J1161" i="74"/>
  <c r="J1158" i="74"/>
  <c r="J1157" i="74"/>
  <c r="J1154" i="74"/>
  <c r="J1153" i="74"/>
  <c r="J1150" i="74"/>
  <c r="J1149" i="74"/>
  <c r="J1146" i="74"/>
  <c r="J1145" i="74"/>
  <c r="J1142" i="74"/>
  <c r="J1141" i="74"/>
  <c r="J1138" i="74"/>
  <c r="J1137" i="74"/>
  <c r="J1134" i="74"/>
  <c r="J1133" i="74"/>
  <c r="J1130" i="74"/>
  <c r="J1129" i="74"/>
  <c r="J1126" i="74"/>
  <c r="J1125" i="74"/>
  <c r="J1122" i="74"/>
  <c r="J1121" i="74"/>
  <c r="J1118" i="74"/>
  <c r="J1117" i="74"/>
  <c r="J1114" i="74"/>
  <c r="J1113" i="74"/>
  <c r="J1110" i="74"/>
  <c r="J1109" i="74"/>
  <c r="J1106" i="74"/>
  <c r="J1105" i="74"/>
  <c r="J1102" i="74"/>
  <c r="J1101" i="74"/>
  <c r="J1098" i="74"/>
  <c r="J1097" i="74"/>
  <c r="J1094" i="74"/>
  <c r="J1093" i="74"/>
  <c r="J1090" i="74"/>
  <c r="J1089" i="74"/>
  <c r="J1086" i="74"/>
  <c r="J1085" i="74"/>
  <c r="J1082" i="74"/>
  <c r="J1081" i="74"/>
  <c r="J1078" i="74"/>
  <c r="J1077" i="74"/>
  <c r="J1074" i="74"/>
  <c r="J1073" i="74"/>
  <c r="C1316" i="74"/>
  <c r="C1315" i="74"/>
  <c r="C1313" i="74"/>
  <c r="C1312" i="74"/>
  <c r="C1310" i="74"/>
  <c r="C1309" i="74"/>
  <c r="C1307" i="74"/>
  <c r="C1306" i="74"/>
  <c r="C1304" i="74"/>
  <c r="C1303" i="74"/>
  <c r="C1301" i="74"/>
  <c r="C1300" i="74"/>
  <c r="C1298" i="74"/>
  <c r="C1297" i="74"/>
  <c r="C1295" i="74"/>
  <c r="C1294" i="74"/>
  <c r="C1292" i="74"/>
  <c r="C1291" i="74"/>
  <c r="C1289" i="74"/>
  <c r="C1288" i="74"/>
  <c r="E2325" i="74"/>
  <c r="E2324" i="74"/>
  <c r="E2321" i="74"/>
  <c r="E2320" i="74"/>
  <c r="E2317" i="74"/>
  <c r="E2316" i="74"/>
  <c r="E2313" i="74"/>
  <c r="E2312" i="74"/>
  <c r="E2309" i="74"/>
  <c r="E2308" i="74"/>
  <c r="E2305" i="74"/>
  <c r="E2304" i="74"/>
  <c r="E2301" i="74"/>
  <c r="E2300" i="74"/>
  <c r="E2297" i="74"/>
  <c r="E2296" i="74"/>
  <c r="E2293" i="74"/>
  <c r="E2292" i="74"/>
  <c r="E2289" i="74"/>
  <c r="E2288" i="74"/>
  <c r="E2285" i="74"/>
  <c r="E2284" i="74"/>
  <c r="E2281" i="74"/>
  <c r="E2280" i="74"/>
  <c r="E2277" i="74"/>
  <c r="E2276" i="74"/>
  <c r="E2273" i="74"/>
  <c r="E2272" i="74"/>
  <c r="E2269" i="74"/>
  <c r="E2268" i="74"/>
  <c r="E2265" i="74"/>
  <c r="E2264" i="74"/>
  <c r="E2261" i="74"/>
  <c r="E2260" i="74"/>
  <c r="E2257" i="74"/>
  <c r="E2256" i="74"/>
  <c r="E2253" i="74"/>
  <c r="E2252" i="74"/>
  <c r="E2249" i="74"/>
  <c r="E2248" i="74"/>
  <c r="E2245" i="74"/>
  <c r="E2244" i="74"/>
  <c r="E2241" i="74"/>
  <c r="E2240" i="74"/>
  <c r="E2237" i="74"/>
  <c r="E2236" i="74"/>
  <c r="E2233" i="74"/>
  <c r="E2232" i="74"/>
  <c r="E2229" i="74"/>
  <c r="E2228" i="74"/>
  <c r="E2225" i="74"/>
  <c r="E2224" i="74"/>
  <c r="E2221" i="74"/>
  <c r="E2220" i="74"/>
  <c r="E2217" i="74"/>
  <c r="E2216" i="74"/>
  <c r="E2213" i="74"/>
  <c r="E2212" i="74"/>
  <c r="E2209" i="74"/>
  <c r="E2208" i="74"/>
  <c r="E2205" i="74"/>
  <c r="E2204" i="74"/>
  <c r="E2201" i="74"/>
  <c r="E2200" i="74"/>
  <c r="E2197" i="74"/>
  <c r="E2196" i="74"/>
  <c r="E2193" i="74"/>
  <c r="E2192" i="74"/>
  <c r="E2189" i="74"/>
  <c r="E2188" i="74"/>
  <c r="E2185" i="74"/>
  <c r="E2184" i="74"/>
  <c r="E2181" i="74"/>
  <c r="E2180" i="74"/>
  <c r="E2177" i="74"/>
  <c r="E2176" i="74"/>
  <c r="E2173" i="74"/>
  <c r="E2172" i="74"/>
  <c r="E2169" i="74"/>
  <c r="E2168" i="74"/>
  <c r="E2165" i="74"/>
  <c r="E2164" i="74"/>
  <c r="E2161" i="74"/>
  <c r="E2160" i="74"/>
  <c r="E2157" i="74"/>
  <c r="E2156" i="74"/>
  <c r="E2153" i="74"/>
  <c r="E2152" i="74"/>
  <c r="E2149" i="74"/>
  <c r="E2148" i="74"/>
  <c r="E2145" i="74"/>
  <c r="E2144" i="74"/>
  <c r="E2141" i="74"/>
  <c r="E2140" i="74"/>
  <c r="E2137" i="74"/>
  <c r="E2136" i="74"/>
  <c r="E2133" i="74"/>
  <c r="E2132" i="74"/>
  <c r="E2129" i="74"/>
  <c r="E2128" i="74"/>
  <c r="E2125" i="74"/>
  <c r="E2124" i="74"/>
  <c r="E2121" i="74"/>
  <c r="E2120" i="74"/>
  <c r="E2117" i="74"/>
  <c r="E2116" i="74"/>
  <c r="E2113" i="74"/>
  <c r="E2112" i="74"/>
  <c r="E2109" i="74"/>
  <c r="E2108" i="74"/>
  <c r="E2105" i="74"/>
  <c r="E2104" i="74"/>
  <c r="E2101" i="74"/>
  <c r="E2100" i="74"/>
  <c r="E2097" i="74"/>
  <c r="E2096" i="74"/>
  <c r="E2093" i="74"/>
  <c r="E2092" i="74"/>
  <c r="E2089" i="74"/>
  <c r="E2088" i="74"/>
  <c r="E2085" i="74"/>
  <c r="E2084" i="74"/>
  <c r="E2081" i="74"/>
  <c r="E2080" i="74"/>
  <c r="E2077" i="74"/>
  <c r="E2076" i="74"/>
  <c r="E2073" i="74"/>
  <c r="E2072" i="74"/>
  <c r="E2069" i="74"/>
  <c r="E2068" i="74"/>
  <c r="E2065" i="74"/>
  <c r="E2064" i="74"/>
  <c r="E2061" i="74"/>
  <c r="E2060" i="74"/>
  <c r="E2057" i="74"/>
  <c r="E2056" i="74"/>
  <c r="E2053" i="74"/>
  <c r="E2052" i="74"/>
  <c r="E2049" i="74"/>
  <c r="E2048" i="74"/>
  <c r="E2045" i="74"/>
  <c r="E2044" i="74"/>
  <c r="E2041" i="74"/>
  <c r="E2040" i="74"/>
  <c r="E2037" i="74"/>
  <c r="E2036" i="74"/>
  <c r="E2033" i="74"/>
  <c r="E2032" i="74"/>
  <c r="E2029" i="74"/>
  <c r="E2028" i="74"/>
  <c r="E2025" i="74"/>
  <c r="E2024" i="74"/>
  <c r="E2021" i="74"/>
  <c r="E2020" i="74"/>
  <c r="E2017" i="74"/>
  <c r="E2016" i="74"/>
  <c r="E2013" i="74"/>
  <c r="E2012" i="74"/>
  <c r="E2009" i="74"/>
  <c r="E2008" i="74"/>
  <c r="E2005" i="74"/>
  <c r="E2004" i="74"/>
  <c r="E2001" i="74"/>
  <c r="E2000" i="74"/>
  <c r="E1997" i="74"/>
  <c r="E1996" i="74"/>
  <c r="E1993" i="74"/>
  <c r="E1992" i="74"/>
  <c r="E1989" i="74"/>
  <c r="E1988" i="74"/>
  <c r="E1985" i="74"/>
  <c r="E1984" i="74"/>
  <c r="E1981" i="74"/>
  <c r="E1980" i="74"/>
  <c r="E1977" i="74"/>
  <c r="E1976" i="74"/>
  <c r="E1973" i="74"/>
  <c r="E1972" i="74"/>
  <c r="E1969" i="74"/>
  <c r="E1968" i="74"/>
  <c r="E1965" i="74"/>
  <c r="E1964" i="74"/>
  <c r="E1961" i="74"/>
  <c r="E1960" i="74"/>
  <c r="E1957" i="74"/>
  <c r="E1956" i="74"/>
  <c r="E1953" i="74"/>
  <c r="E1952" i="74"/>
  <c r="E1949" i="74"/>
  <c r="E1948" i="74"/>
  <c r="E1945" i="74"/>
  <c r="E1944" i="74"/>
  <c r="E1941" i="74"/>
  <c r="E1940" i="74"/>
  <c r="E1937" i="74"/>
  <c r="E1936" i="74"/>
  <c r="E1933" i="74"/>
  <c r="E1932" i="74"/>
  <c r="E1929" i="74"/>
  <c r="E1928" i="74"/>
  <c r="E1925" i="74"/>
  <c r="E1924" i="74"/>
  <c r="E1921" i="74"/>
  <c r="E1920" i="74"/>
  <c r="E1917" i="74"/>
  <c r="E1916" i="74"/>
  <c r="E1913" i="74"/>
  <c r="E1912" i="74"/>
  <c r="E1909" i="74"/>
  <c r="E1908" i="74"/>
  <c r="E1905" i="74"/>
  <c r="E1904" i="74"/>
  <c r="E1901" i="74"/>
  <c r="E1900" i="74"/>
  <c r="E1897" i="74"/>
  <c r="E1896" i="74"/>
  <c r="E1893" i="74"/>
  <c r="E1892" i="74"/>
  <c r="E1889" i="74"/>
  <c r="E1888" i="74"/>
  <c r="E1885" i="74"/>
  <c r="E1884" i="74"/>
  <c r="E1881" i="74"/>
  <c r="E1880" i="74"/>
  <c r="E1877" i="74"/>
  <c r="E1876" i="74"/>
  <c r="E1873" i="74"/>
  <c r="E1872" i="74"/>
  <c r="E1869" i="74"/>
  <c r="E1868" i="74"/>
  <c r="E1865" i="74"/>
  <c r="E1864" i="74"/>
  <c r="E1861" i="74"/>
  <c r="E1860" i="74"/>
  <c r="E1857" i="74"/>
  <c r="E1856" i="74"/>
  <c r="E1853" i="74"/>
  <c r="E1852" i="74"/>
  <c r="E1849" i="74"/>
  <c r="E1848" i="74"/>
  <c r="E1845" i="74"/>
  <c r="E1844" i="74"/>
  <c r="E1841" i="74"/>
  <c r="E1840" i="74"/>
  <c r="E1837" i="74"/>
  <c r="E1836" i="74"/>
  <c r="E1833" i="74"/>
  <c r="E1832" i="74"/>
  <c r="E1829" i="74"/>
  <c r="E1828" i="74"/>
  <c r="E1825" i="74"/>
  <c r="E1824" i="74"/>
  <c r="E1821" i="74"/>
  <c r="E1820" i="74"/>
  <c r="E1817" i="74"/>
  <c r="E1816" i="74"/>
  <c r="E1813" i="74"/>
  <c r="E1812" i="74"/>
  <c r="E1809" i="74"/>
  <c r="E1808" i="74"/>
  <c r="E1805" i="74"/>
  <c r="E1804" i="74"/>
  <c r="E1801" i="74"/>
  <c r="E1800" i="74"/>
  <c r="E1797" i="74"/>
  <c r="E1796" i="74"/>
  <c r="E1793" i="74"/>
  <c r="E1792" i="74"/>
  <c r="E1789" i="74"/>
  <c r="E1788" i="74"/>
  <c r="E1785" i="74"/>
  <c r="E1784" i="74"/>
  <c r="E1781" i="74"/>
  <c r="E1780" i="74"/>
  <c r="E1777" i="74"/>
  <c r="E1776" i="74"/>
  <c r="E1773" i="74"/>
  <c r="E1772" i="74"/>
  <c r="E1769" i="74"/>
  <c r="E1768" i="74"/>
  <c r="E1765" i="74"/>
  <c r="E1764" i="74"/>
  <c r="E1761" i="74"/>
  <c r="E1760" i="74"/>
  <c r="E1757" i="74"/>
  <c r="E1756" i="74"/>
  <c r="E1753" i="74"/>
  <c r="E1752" i="74"/>
  <c r="E1749" i="74"/>
  <c r="E1748" i="74"/>
  <c r="E1745" i="74"/>
  <c r="E1744" i="74"/>
  <c r="E1741" i="74"/>
  <c r="E1740" i="74"/>
  <c r="E1737" i="74"/>
  <c r="E1736" i="74"/>
  <c r="E1733" i="74"/>
  <c r="E1732" i="74"/>
  <c r="E1729" i="74"/>
  <c r="E1728" i="74"/>
  <c r="E1725" i="74"/>
  <c r="E1724" i="74"/>
  <c r="E1721" i="74"/>
  <c r="E1720" i="74"/>
  <c r="E1717" i="74"/>
  <c r="E1716" i="74"/>
  <c r="E1713" i="74"/>
  <c r="E1712" i="74"/>
  <c r="E1709" i="74"/>
  <c r="E1708" i="74"/>
  <c r="E1705" i="74"/>
  <c r="E1704" i="74"/>
  <c r="E1701" i="74"/>
  <c r="E1700" i="74"/>
  <c r="E1697" i="74"/>
  <c r="E1696" i="74"/>
  <c r="E1693" i="74"/>
  <c r="E1692" i="74"/>
  <c r="E1689" i="74"/>
  <c r="E1688" i="74"/>
  <c r="E1685" i="74"/>
  <c r="E1684" i="74"/>
  <c r="E1681" i="74"/>
  <c r="E1680" i="74"/>
  <c r="E1677" i="74"/>
  <c r="E1676" i="74"/>
  <c r="E1673" i="74"/>
  <c r="E1672" i="74"/>
  <c r="E1669" i="74"/>
  <c r="E1668" i="74"/>
  <c r="E1665" i="74"/>
  <c r="E1664" i="74"/>
  <c r="E1661" i="74"/>
  <c r="E1660" i="74"/>
  <c r="E1657" i="74"/>
  <c r="E1656" i="74"/>
  <c r="E1653" i="74"/>
  <c r="E1652" i="74"/>
  <c r="E1649" i="74"/>
  <c r="E1648" i="74"/>
  <c r="E1645" i="74"/>
  <c r="E1644" i="74"/>
  <c r="E1641" i="74"/>
  <c r="E1640" i="74"/>
  <c r="E1637" i="74"/>
  <c r="E1636" i="74"/>
  <c r="E1633" i="74"/>
  <c r="E1632" i="74"/>
  <c r="E1629" i="74"/>
  <c r="E1628" i="74"/>
  <c r="E1625" i="74"/>
  <c r="E1624" i="74"/>
  <c r="E1621" i="74"/>
  <c r="E1620" i="74"/>
  <c r="E1617" i="74"/>
  <c r="E1616" i="74"/>
  <c r="E1613" i="74"/>
  <c r="E1612" i="74"/>
  <c r="E1609" i="74"/>
  <c r="E1608" i="74"/>
  <c r="E1605" i="74"/>
  <c r="E1604" i="74"/>
  <c r="E1601" i="74"/>
  <c r="E1600" i="74"/>
  <c r="E1597" i="74"/>
  <c r="E1596" i="74"/>
  <c r="E1593" i="74"/>
  <c r="E1592" i="74"/>
  <c r="E1589" i="74"/>
  <c r="E1588" i="74"/>
  <c r="E1585" i="74"/>
  <c r="E1584" i="74"/>
  <c r="E1581" i="74"/>
  <c r="E1580" i="74"/>
  <c r="E1577" i="74"/>
  <c r="E1576" i="74"/>
  <c r="E1573" i="74"/>
  <c r="E1572" i="74"/>
  <c r="E1569" i="74"/>
  <c r="E1568" i="74"/>
  <c r="E1565" i="74"/>
  <c r="E1564" i="74"/>
  <c r="E1561" i="74"/>
  <c r="E1560" i="74"/>
  <c r="E1557" i="74"/>
  <c r="E1556" i="74"/>
  <c r="E1553" i="74"/>
  <c r="E1552" i="74"/>
  <c r="E1549" i="74"/>
  <c r="E1548" i="74"/>
  <c r="E1545" i="74"/>
  <c r="E1544" i="74"/>
  <c r="E1541" i="74"/>
  <c r="E1540" i="74"/>
  <c r="E1537" i="74"/>
  <c r="E1536" i="74"/>
  <c r="E1533" i="74"/>
  <c r="E1532" i="74"/>
  <c r="E1529" i="74"/>
  <c r="E1528" i="74"/>
  <c r="E1525" i="74"/>
  <c r="E1524" i="74"/>
  <c r="E1521" i="74"/>
  <c r="E1520" i="74"/>
  <c r="E1517" i="74"/>
  <c r="E1516" i="74"/>
  <c r="E1513" i="74"/>
  <c r="E1512" i="74"/>
  <c r="E1509" i="74"/>
  <c r="E1508" i="74"/>
  <c r="E1505" i="74"/>
  <c r="E1504" i="74"/>
  <c r="E1501" i="74"/>
  <c r="E1500" i="74"/>
  <c r="E1497" i="74"/>
  <c r="E1496" i="74"/>
  <c r="E1493" i="74"/>
  <c r="E1492" i="74"/>
  <c r="E1489" i="74"/>
  <c r="E1488" i="74"/>
  <c r="E1485" i="74"/>
  <c r="E1484" i="74"/>
  <c r="E1481" i="74"/>
  <c r="E1480" i="74"/>
  <c r="E1477" i="74"/>
  <c r="E1476" i="74"/>
  <c r="E1473" i="74"/>
  <c r="E1472" i="74"/>
  <c r="E1469" i="74"/>
  <c r="E1468" i="74"/>
  <c r="E1465" i="74"/>
  <c r="E1464" i="74"/>
  <c r="E1461" i="74"/>
  <c r="E1460" i="74"/>
  <c r="E1457" i="74"/>
  <c r="E1456" i="74"/>
  <c r="E1453" i="74"/>
  <c r="E1452" i="74"/>
  <c r="E1449" i="74"/>
  <c r="E1448" i="74"/>
  <c r="E1445" i="74"/>
  <c r="E1444" i="74"/>
  <c r="E1441" i="74"/>
  <c r="E1440" i="74"/>
  <c r="E1437" i="74"/>
  <c r="E1436" i="74"/>
  <c r="E1433" i="74"/>
  <c r="E1432" i="74"/>
  <c r="E1429" i="74"/>
  <c r="E1428" i="74"/>
  <c r="E1425" i="74"/>
  <c r="E1424" i="74"/>
  <c r="E1421" i="74"/>
  <c r="E1420" i="74"/>
  <c r="E1417" i="74"/>
  <c r="E1416" i="74"/>
  <c r="E1413" i="74"/>
  <c r="E1412" i="74"/>
  <c r="E1409" i="74"/>
  <c r="E1408" i="74"/>
  <c r="E1405" i="74"/>
  <c r="E1404" i="74"/>
  <c r="E1401" i="74"/>
  <c r="E1400" i="74"/>
  <c r="E1397" i="74"/>
  <c r="E1396" i="74"/>
  <c r="E1393" i="74"/>
  <c r="E1392" i="74"/>
  <c r="E1389" i="74"/>
  <c r="E1388" i="74"/>
  <c r="E1385" i="74"/>
  <c r="E1384" i="74"/>
  <c r="E1381" i="74"/>
  <c r="E1380" i="74"/>
  <c r="E1377" i="74"/>
  <c r="E1376" i="74"/>
  <c r="E1373" i="74"/>
  <c r="E1372" i="74"/>
  <c r="E1369" i="74"/>
  <c r="E1368" i="74"/>
  <c r="E1365" i="74"/>
  <c r="E1364" i="74"/>
  <c r="E1361" i="74"/>
  <c r="E1360" i="74"/>
  <c r="E1357" i="74"/>
  <c r="E1356" i="74"/>
  <c r="E1353" i="74"/>
  <c r="E1352" i="74"/>
  <c r="E1349" i="74"/>
  <c r="E1348" i="74"/>
  <c r="E1345" i="74"/>
  <c r="E1344" i="74"/>
  <c r="E1341" i="74"/>
  <c r="E1340" i="74"/>
  <c r="E1337" i="74"/>
  <c r="E1336" i="74"/>
  <c r="E1333" i="74"/>
  <c r="E1332" i="74"/>
  <c r="E1329" i="74"/>
  <c r="E1328" i="74"/>
  <c r="E1325" i="74"/>
  <c r="E1324" i="74"/>
  <c r="E1321" i="74"/>
  <c r="E1320" i="74"/>
  <c r="E1317" i="74"/>
  <c r="E1316" i="74"/>
  <c r="E1313" i="74"/>
  <c r="E1312" i="74"/>
  <c r="E1309" i="74"/>
  <c r="E1308" i="74"/>
  <c r="E1305" i="74"/>
  <c r="E1304" i="74"/>
  <c r="E1301" i="74"/>
  <c r="E1300" i="74"/>
  <c r="E1297" i="74"/>
  <c r="E1296" i="74"/>
  <c r="E1293" i="74"/>
  <c r="E1292" i="74"/>
  <c r="E1289" i="74"/>
  <c r="E1288" i="74"/>
  <c r="H3" i="10"/>
  <c r="E181" i="2" l="1"/>
  <c r="E169" i="11" l="1"/>
  <c r="E157" i="11"/>
  <c r="E145" i="11"/>
  <c r="E133" i="11"/>
  <c r="E121" i="11"/>
  <c r="L1" i="11"/>
  <c r="A4" i="10"/>
  <c r="A5" i="10" s="1"/>
  <c r="A6" i="10" s="1"/>
  <c r="A7" i="10" s="1"/>
  <c r="B4" i="10"/>
  <c r="B5" i="10" s="1"/>
  <c r="B6" i="10" s="1"/>
  <c r="B7" i="10" s="1"/>
  <c r="B7" i="12" s="1"/>
  <c r="C4" i="10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J3" i="10"/>
  <c r="E169" i="2"/>
  <c r="E157" i="2"/>
  <c r="E145" i="2"/>
  <c r="E133" i="2"/>
  <c r="E121" i="2"/>
  <c r="L1" i="2"/>
  <c r="B8" i="10" l="1"/>
  <c r="B9" i="10" s="1"/>
  <c r="B10" i="10" s="1"/>
  <c r="B11" i="10" s="1"/>
  <c r="B12" i="10" s="1"/>
  <c r="B13" i="10" s="1"/>
  <c r="B14" i="10" s="1"/>
  <c r="B15" i="10" s="1"/>
  <c r="B16" i="10" s="1"/>
  <c r="D16" i="10"/>
  <c r="D8" i="10"/>
  <c r="D15" i="10"/>
  <c r="D14" i="10"/>
  <c r="D4" i="10"/>
  <c r="D5" i="10"/>
  <c r="D11" i="10"/>
  <c r="D12" i="10"/>
  <c r="D13" i="10"/>
  <c r="D10" i="10"/>
  <c r="D17" i="10"/>
  <c r="D9" i="10"/>
  <c r="D7" i="10"/>
  <c r="D6" i="10"/>
  <c r="A8" i="10"/>
  <c r="A9" i="10" s="1"/>
  <c r="A10" i="10" s="1"/>
  <c r="A11" i="10" s="1"/>
  <c r="A12" i="10" s="1"/>
  <c r="A13" i="10" s="1"/>
  <c r="H8" i="10"/>
  <c r="H12" i="10"/>
  <c r="H7" i="10"/>
  <c r="H5" i="10"/>
  <c r="H4" i="10"/>
  <c r="H13" i="10"/>
  <c r="H11" i="10"/>
  <c r="H10" i="10"/>
  <c r="H9" i="10"/>
  <c r="H6" i="10"/>
  <c r="A14" i="10" l="1"/>
  <c r="B13" i="12"/>
  <c r="B17" i="10"/>
  <c r="B16" i="12"/>
  <c r="H14" i="10"/>
  <c r="A15" i="10" l="1"/>
  <c r="H15" i="10"/>
  <c r="A16" i="10" l="1"/>
  <c r="H16" i="10"/>
  <c r="B16" i="78" l="1"/>
  <c r="A17" i="10"/>
  <c r="H1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</authors>
  <commentList>
    <comment ref="H1" authorId="0" shapeId="0" xr:uid="{E119153B-15D0-4831-9FD0-46C820908CA6}">
      <text>
        <r>
          <rPr>
            <sz val="9"/>
            <color indexed="81"/>
            <rFont val="Tahoma"/>
            <family val="2"/>
          </rPr>
          <t>NeuralTools Quick Summary (Train-Test)
Net Information
   Name: Net Trained on Data Set #1
   Configurations Included in Search: GRNN, MLFN 2 to 4 nodes
   Best Configuration: GRNN Numeric Predictor
   Location: This Workbook
   Independent Category Variables: 2 (Strain, Food)
   Independent Numeric Variables: 2 (Temp, Time)
   Dependent Variable: Numeric Var. (Log)
Training
   Number of Cases: 270
   Training Time: 00:00:00
   Number of Trials: 53
   Reason Stopped: Auto-Stopped
   % Bad Predictions (30% Tolerance): 4.8148%
   Root Mean Square Error: 0.1374
   Mean Absolute Error: 0.05735
   Std. Deviation of Abs. Error: 0.1248
Testing
   Number of Cases: 58
   % Bad Predictions (30% Tolerance): 10.3448%
   Root Mean Square Error: 0.1831
   Mean Absolute Error: 0.1224
   Std. Deviation of Abs. Error: 0.1361
Data Set
   Name: Data Set #1
   Number of Rows: 328
   Manual Case Tags: YES
Variable Impact Analysis
   Time: 42.5469%
   Temp: 31.4662%
   Food: 20.0848%
   Strain: 5.9022%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Oscar</author>
  </authors>
  <commentList>
    <comment ref="G1" authorId="0" shapeId="0" xr:uid="{893B467A-E257-4E09-B6AF-27D53E3E0E05}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2 (Strain, Food)
   Independent Numeric Variables: 2 (Temp, Time)
   Dependent Variable: Numeric Var. (Log)
Prediction
   Number of Cases: 15
   Live Prediction Enabled: YES
Data Set
   Name: Data Set #2
   Number of Rows: 15
   Manual Case Tags: NO
   Variable Matching: Automatic
   Indep. Category Variables Used: Names from training
   Indep. Numeric Variables Used: Names from training
   Dependent Variable: Numeric Var. (Log)</t>
        </r>
      </text>
    </comment>
    <comment ref="H2" authorId="0" shapeId="0" xr:uid="{DCAB937D-2FEF-4B6E-95D8-E231239E06E1}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2
      Strain
      Food
   Independent Numeric Variables: 2
      Temp
      Time</t>
        </r>
      </text>
    </comment>
  </commentList>
</comments>
</file>

<file path=xl/sharedStrings.xml><?xml version="1.0" encoding="utf-8"?>
<sst xmlns="http://schemas.openxmlformats.org/spreadsheetml/2006/main" count="1882" uniqueCount="419">
  <si>
    <t>Food</t>
  </si>
  <si>
    <t>Time</t>
  </si>
  <si>
    <t>jejuni</t>
  </si>
  <si>
    <t>milk</t>
  </si>
  <si>
    <t>beef</t>
  </si>
  <si>
    <t>Tag</t>
  </si>
  <si>
    <t>Train</t>
  </si>
  <si>
    <t>Test</t>
  </si>
  <si>
    <t>Species</t>
  </si>
  <si>
    <t>Temp</t>
  </si>
  <si>
    <t>Log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</si>
  <si>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</si>
  <si>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</si>
  <si>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</si>
  <si>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</si>
  <si>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</si>
  <si>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</si>
  <si>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</si>
  <si>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</si>
  <si>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</si>
  <si>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</si>
  <si>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</si>
  <si>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DG157A7917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</si>
  <si>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</si>
  <si>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</si>
  <si>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</si>
  <si>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</si>
  <si>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</si>
  <si>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</si>
  <si>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</si>
  <si>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</si>
  <si>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</si>
  <si>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</si>
  <si>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</si>
  <si>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</si>
  <si>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</si>
  <si>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</si>
  <si>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</si>
  <si>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</si>
  <si>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</si>
  <si>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</si>
  <si>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</si>
  <si>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</si>
  <si>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</si>
  <si>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</si>
  <si>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</si>
  <si>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</si>
  <si>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</si>
  <si>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</si>
  <si>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</si>
  <si>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</si>
  <si>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</si>
  <si>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</si>
  <si>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2:Info</t>
  </si>
  <si>
    <t>2:Ranges</t>
  </si>
  <si>
    <t>2:MultiRefs</t>
  </si>
  <si>
    <t>2:Extension Info</t>
  </si>
  <si>
    <t>VP10CC53D226F0495D</t>
  </si>
  <si>
    <t>VG129E6836358B3912</t>
  </si>
  <si>
    <t>ST_Isolate</t>
  </si>
  <si>
    <t>3:Info</t>
  </si>
  <si>
    <t>3:Ranges</t>
  </si>
  <si>
    <t>3:MultiRefs</t>
  </si>
  <si>
    <t>3:Extension Info</t>
  </si>
  <si>
    <t>VP2BE406D54E757FD</t>
  </si>
  <si>
    <t>VG2C2E9291239F4FBD</t>
  </si>
  <si>
    <t>ST_Food</t>
  </si>
  <si>
    <t>4:Info</t>
  </si>
  <si>
    <t>4:Ranges</t>
  </si>
  <si>
    <t>4:MultiRefs</t>
  </si>
  <si>
    <t>4:Extension Info</t>
  </si>
  <si>
    <t>VP2985223422DE9764</t>
  </si>
  <si>
    <t>VG128015A3D40E8F</t>
  </si>
  <si>
    <t>ST_Temp</t>
  </si>
  <si>
    <t>5:Info</t>
  </si>
  <si>
    <t>5:Ranges</t>
  </si>
  <si>
    <t>5:MultiRefs</t>
  </si>
  <si>
    <t>5:Extension Info</t>
  </si>
  <si>
    <t>VP278601B61706A0FF</t>
  </si>
  <si>
    <t>VG12D06F4B1584A677</t>
  </si>
  <si>
    <t>ST_Time</t>
  </si>
  <si>
    <t>6:Info</t>
  </si>
  <si>
    <t>6:Ranges</t>
  </si>
  <si>
    <t>6:MultiRefs</t>
  </si>
  <si>
    <t>6:Extension Info</t>
  </si>
  <si>
    <t>VP2E9916C523045B73</t>
  </si>
  <si>
    <t>VG30500B381765BD07</t>
  </si>
  <si>
    <t>ST_Log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</si>
  <si>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</si>
  <si>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</si>
  <si>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</si>
  <si>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</si>
  <si>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</si>
  <si>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</si>
  <si>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</si>
  <si>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</si>
  <si>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</si>
  <si>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</si>
  <si>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</si>
  <si>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</si>
  <si>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</si>
  <si>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</si>
  <si>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</si>
  <si>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</si>
  <si>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</si>
  <si>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</si>
  <si>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</si>
  <si>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</si>
  <si>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</si>
  <si>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</si>
  <si>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</si>
  <si>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</si>
  <si>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</si>
  <si>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</si>
  <si>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</si>
  <si>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</si>
  <si>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</si>
  <si>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</si>
  <si>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</si>
  <si>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</si>
  <si>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</si>
  <si>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</si>
  <si>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</si>
  <si>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</si>
  <si>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</si>
  <si>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</si>
  <si>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</si>
  <si>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</si>
  <si>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</si>
  <si>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</si>
  <si>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</si>
  <si>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</si>
  <si>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</si>
  <si>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</si>
  <si>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</si>
  <si>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</si>
  <si>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</si>
  <si>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</si>
  <si>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</si>
  <si>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</si>
  <si>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</si>
  <si>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</si>
  <si>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</si>
  <si>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</si>
  <si>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</si>
  <si>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</si>
  <si>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</si>
  <si>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</si>
  <si>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</si>
  <si>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</si>
  <si>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</si>
  <si>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</si>
  <si>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</si>
  <si>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</si>
  <si>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</si>
  <si>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NeuralTools Variable Record</t>
  </si>
  <si>
    <t>Format of Variable Record</t>
  </si>
  <si>
    <t>Rows in Variable Record</t>
  </si>
  <si>
    <t>G0171949173590913120</t>
  </si>
  <si>
    <t>2020X Christopher Data ANN v3.xlsx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</si>
  <si>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</si>
  <si>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</si>
  <si>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</si>
  <si>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</si>
  <si>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</si>
  <si>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</si>
  <si>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</si>
  <si>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</si>
  <si>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</si>
  <si>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</si>
  <si>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</si>
  <si>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</si>
  <si>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</si>
  <si>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</si>
  <si>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</si>
  <si>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</si>
  <si>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</si>
  <si>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</si>
  <si>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</si>
  <si>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</si>
  <si>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</si>
  <si>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NeuralTools: Neural Net Training and Auto-Testing</t>
  </si>
  <si>
    <t>Performed By: Thomas Oscar</t>
  </si>
  <si>
    <t>Data Set: Data Set #1</t>
  </si>
  <si>
    <t>Net: Net Trained on Data Set #1</t>
  </si>
  <si>
    <t>Summary</t>
  </si>
  <si>
    <t>Net Information</t>
  </si>
  <si>
    <t xml:space="preserve">    Name</t>
  </si>
  <si>
    <t xml:space="preserve">    Configurations Included in Search</t>
  </si>
  <si>
    <t xml:space="preserve">    Best Configuration</t>
  </si>
  <si>
    <t>GRNN Numeric Predictor</t>
  </si>
  <si>
    <t xml:space="preserve">    Location</t>
  </si>
  <si>
    <t>This Workbook</t>
  </si>
  <si>
    <t xml:space="preserve">    Independent Category Variables</t>
  </si>
  <si>
    <t xml:space="preserve">    Independent Numeric Variables</t>
  </si>
  <si>
    <t>2 (Temp, Time)</t>
  </si>
  <si>
    <t xml:space="preserve">    Dependent Variable</t>
  </si>
  <si>
    <t>Numeric Var. (Log)</t>
  </si>
  <si>
    <t>Training</t>
  </si>
  <si>
    <t xml:space="preserve">    Number of Cases</t>
  </si>
  <si>
    <t xml:space="preserve">    Training Time</t>
  </si>
  <si>
    <t xml:space="preserve">    Number of Trials</t>
  </si>
  <si>
    <t xml:space="preserve">    Reason Stopped</t>
  </si>
  <si>
    <t>Auto-Stopped</t>
  </si>
  <si>
    <t xml:space="preserve">    % Bad Predictions (30% Tolerance)</t>
  </si>
  <si>
    <t xml:space="preserve">    Root Mean Square Error</t>
  </si>
  <si>
    <t xml:space="preserve">    Mean Absolute Error</t>
  </si>
  <si>
    <t xml:space="preserve">    Std. Deviation of Abs. Error</t>
  </si>
  <si>
    <t>Testing</t>
  </si>
  <si>
    <t>Data Set</t>
  </si>
  <si>
    <t xml:space="preserve">    Number of Rows</t>
  </si>
  <si>
    <t xml:space="preserve">    Manual Case Tags</t>
  </si>
  <si>
    <t>Best Net Search</t>
  </si>
  <si>
    <t>RMS Error</t>
  </si>
  <si>
    <t>Training Time</t>
  </si>
  <si>
    <t>Reason Training Stopped</t>
  </si>
  <si>
    <t>GRNN</t>
  </si>
  <si>
    <t>MLFN 2 Nodes</t>
  </si>
  <si>
    <t>MLFN 3 Nodes</t>
  </si>
  <si>
    <t>MLFN 4 Nodes</t>
  </si>
  <si>
    <t>Data for Histogram (Training)</t>
  </si>
  <si>
    <t>Outline(x)</t>
  </si>
  <si>
    <t>Outline(y)</t>
  </si>
  <si>
    <t>Fill(x)</t>
  </si>
  <si>
    <t>Fill(y)</t>
  </si>
  <si>
    <t>Histogram Bins (Training)</t>
  </si>
  <si>
    <t>Bin Min</t>
  </si>
  <si>
    <t>Bin Max</t>
  </si>
  <si>
    <t>Bin Midpoint</t>
  </si>
  <si>
    <t>Freq.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</si>
  <si>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</si>
  <si>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</si>
  <si>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</si>
  <si>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</si>
  <si>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</si>
  <si>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</si>
  <si>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</si>
  <si>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</si>
  <si>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</si>
  <si>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Bin #10</t>
  </si>
  <si>
    <t>Training Data</t>
  </si>
  <si>
    <t>Row Number</t>
  </si>
  <si>
    <t>Actual</t>
  </si>
  <si>
    <t>Predicted</t>
  </si>
  <si>
    <t>Residual</t>
  </si>
  <si>
    <t>Data for Histogram (Testing)</t>
  </si>
  <si>
    <t>Histogram Bins (Testing)</t>
  </si>
  <si>
    <t>Testing Data</t>
  </si>
  <si>
    <t>The data below is used to generate Summary Report graphs, but is not part of the report.</t>
  </si>
  <si>
    <t>NeuralTools Output DS Record</t>
  </si>
  <si>
    <t>Input DS GUID</t>
  </si>
  <si>
    <t>Tag Used</t>
  </si>
  <si>
    <t>Prediction</t>
  </si>
  <si>
    <t>G0409393958791213656</t>
  </si>
  <si>
    <t>C:\Users\Thomas Oscar\AppData\Local\Temp\NTSensitivityAnalysisNet1737921347.ntf</t>
  </si>
  <si>
    <t>G1385334539933974311</t>
  </si>
  <si>
    <t>C:\Users\Thomas Oscar\AppData\Local\Temp\NTSensitivityAnalysisNet2809717519.ntf</t>
  </si>
  <si>
    <t>G1258968261768664004</t>
  </si>
  <si>
    <t>C:\Users\Thomas Oscar\AppData\Local\Temp\NTSensitivityAnalysisNet1869220698.ntf</t>
  </si>
  <si>
    <t>G2547640724556452350</t>
  </si>
  <si>
    <t>C:\Users\Thomas Oscar\AppData\Local\Temp\NTSensitivityAnalysisNet2417529295.ntf</t>
  </si>
  <si>
    <t>G0810848958694064796</t>
  </si>
  <si>
    <t>C:\Users\Thomas Oscar\AppData\Local\Temp\NTSensitivityAnalysisNet1968128523.ntf</t>
  </si>
  <si>
    <t>G0045719120335254576</t>
  </si>
  <si>
    <t>C:\Users\Thomas Oscar\AppData\Local\Temp\NTSensitivityAnalysisNet1547528214.ntf</t>
  </si>
  <si>
    <t>G0592855278038530864</t>
  </si>
  <si>
    <t>C:\Users\Thomas Oscar\AppData\Local\Temp\NTSensitivityAnalysisNet1959726319.ntf</t>
  </si>
  <si>
    <t>G0249462825478922910</t>
  </si>
  <si>
    <t>C:\Users\Thomas Oscar\AppData\Local\Temp\NTSensitivityAnalysisNet1982824515.ntf</t>
  </si>
  <si>
    <t>G1727440780413926376</t>
  </si>
  <si>
    <t>C:\Users\Thomas Oscar\AppData\Local\Temp\NTSensitivityAnalysisNet1957111173.ntf</t>
  </si>
  <si>
    <t>G0705395317941879048</t>
  </si>
  <si>
    <t>C:\Users\Thomas Oscar\AppData\Local\Temp\NTSensitivityAnalysisNet1085526045.ntf</t>
  </si>
  <si>
    <t>G0100885265840487432</t>
  </si>
  <si>
    <t>C:\Users\Thomas Oscar\AppData\Local\Temp\NTSensitivityAnalysisNet2532414806.ntf</t>
  </si>
  <si>
    <t>G0456580506270550480</t>
  </si>
  <si>
    <t>C:\Users\Thomas Oscar\AppData\Local\Temp\NTSensitivityAnalysisNet1788719846.ntf</t>
  </si>
  <si>
    <t>G2184320434681469736</t>
  </si>
  <si>
    <t>C:\Users\Thomas Oscar\AppData\Local\Temp\NTSensitivityAnalysisNet1181911292.ntf</t>
  </si>
  <si>
    <t>G2129581305711039424</t>
  </si>
  <si>
    <t>C:\Users\Thomas Oscar\AppData\Local\Temp\NTSensitivityAnalysisNet2962128619.ntf</t>
  </si>
  <si>
    <t>G1577386283005958457</t>
  </si>
  <si>
    <t>C:\Users\Thomas Oscar\AppData\Local\Temp\NTSensitivityAnalysisNet2977918097.ntf</t>
  </si>
  <si>
    <t>Strain</t>
  </si>
  <si>
    <t>String</t>
  </si>
  <si>
    <t>milk-20</t>
  </si>
  <si>
    <t>beef1</t>
  </si>
  <si>
    <t>milk1</t>
  </si>
  <si>
    <t>milk10</t>
  </si>
  <si>
    <t>milk20</t>
  </si>
  <si>
    <t>milk30</t>
  </si>
  <si>
    <t>milk40</t>
  </si>
  <si>
    <t>beef-20</t>
  </si>
  <si>
    <t>beef10</t>
  </si>
  <si>
    <t>beef20</t>
  </si>
  <si>
    <t>beef30</t>
  </si>
  <si>
    <t>beef40</t>
  </si>
  <si>
    <t>DGED710D7</t>
  </si>
  <si>
    <t>Data Set #2</t>
  </si>
  <si>
    <t>VP26BF85AF1A109F1F</t>
  </si>
  <si>
    <t>VG248A99422582973</t>
  </si>
  <si>
    <t>ST_Isolate_2</t>
  </si>
  <si>
    <t>VP323E30C4B282D6</t>
  </si>
  <si>
    <t>VG12B632211ED72F32</t>
  </si>
  <si>
    <t>ST_Food_3</t>
  </si>
  <si>
    <t>VP110A00FF12727346</t>
  </si>
  <si>
    <t>VG2D746E0F26997329</t>
  </si>
  <si>
    <t>ST_Temp_4</t>
  </si>
  <si>
    <t>VP835A2882656235D</t>
  </si>
  <si>
    <t>VG21E2A1272DA3362B</t>
  </si>
  <si>
    <t>ST_Time_5</t>
  </si>
  <si>
    <t>VP597926B1B2407C</t>
  </si>
  <si>
    <t>VGDD36D83327F202D</t>
  </si>
  <si>
    <t>ST_Log_6</t>
  </si>
  <si>
    <t>Prediction Report: "Net Trained on Data Set #1"</t>
  </si>
  <si>
    <t>ST_PredictionReportNetTrainedonDataSet1</t>
  </si>
  <si>
    <t>predict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</si>
  <si>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</si>
  <si>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</si>
  <si>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</si>
  <si>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</si>
  <si>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</si>
  <si>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</si>
  <si>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</si>
  <si>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</si>
  <si>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</si>
  <si>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G0128632346980852771</t>
  </si>
  <si>
    <t>G0054805490504243604</t>
  </si>
  <si>
    <t>C:\Users\Thomas Oscar\AppData\Local\Temp\NTSensitivityAnalysisNet1295711354.ntf</t>
  </si>
  <si>
    <t>G2292089643288014388</t>
  </si>
  <si>
    <t>C:\Users\Thomas Oscar\AppData\Local\Temp\NTSensitivityAnalysisNet1484728561.ntf</t>
  </si>
  <si>
    <t>G0677254151480409360</t>
  </si>
  <si>
    <t>C:\Users\Thomas Oscar\AppData\Local\Temp\NTSensitivityAnalysisNet2674120522.ntf</t>
  </si>
  <si>
    <t>G0602760690187813589</t>
  </si>
  <si>
    <t>C:\Users\Thomas Oscar\AppData\Local\Temp\NTSensitivityAnalysisNet2394824121.ntf</t>
  </si>
  <si>
    <t>G0338967346384948017</t>
  </si>
  <si>
    <t>C:\Users\Thomas Oscar\AppData\Local\Temp\NTSensitivityAnalysisNet2970310281.ntf</t>
  </si>
  <si>
    <t>G0197799855197987406</t>
  </si>
  <si>
    <t>C:\Users\Thomas Oscar\AppData\Local\Temp\NTSensitivityAnalysisNet2636626604.ntf</t>
  </si>
  <si>
    <t>G2170328226605524590</t>
  </si>
  <si>
    <t>C:\Users\Thomas Oscar\AppData\Local\Temp\NTSensitivityAnalysisNet2654722384.ntf</t>
  </si>
  <si>
    <t>G0078433631743578980</t>
  </si>
  <si>
    <t>C:\Users\Thomas Oscar\AppData\Local\Temp\NTSensitivityAnalysisNet2577118148.ntf</t>
  </si>
  <si>
    <t>G0274862447877121887</t>
  </si>
  <si>
    <t>C:\Users\Thomas Oscar\AppData\Local\Temp\NTSensitivityAnalysisNet2926312656.ntf</t>
  </si>
  <si>
    <t>G0086519143285699964</t>
  </si>
  <si>
    <t>C:\Users\Thomas Oscar\AppData\Local\Temp\NTSensitivityAnalysisNet2480411452.ntf</t>
  </si>
  <si>
    <t>G0359353919213294180</t>
  </si>
  <si>
    <t>C:\Users\Thomas Oscar\AppData\Local\Temp\NTSensitivityAnalysisNet1493415879.ntf</t>
  </si>
  <si>
    <t>G0164779102452706812</t>
  </si>
  <si>
    <t>C:\Users\Thomas Oscar\AppData\Local\Temp\NTSensitivityAnalysisNet2297415178.ntf</t>
  </si>
  <si>
    <t>G2348902768555160928</t>
  </si>
  <si>
    <t>C:\Users\Thomas Oscar\AppData\Local\Temp\NTSensitivityAnalysisNet2671820555.ntf</t>
  </si>
  <si>
    <t>G0043005510219751128</t>
  </si>
  <si>
    <t>C:\Users\Thomas Oscar\AppData\Local\Temp\NTSensitivityAnalysisNet2473929589.ntf</t>
  </si>
  <si>
    <t>G1715169548488787342</t>
  </si>
  <si>
    <t>C:\Users\Thomas Oscar\AppData\Local\Temp\NTSensitivityAnalysisNet2260012096.ntf</t>
  </si>
  <si>
    <t>G1481324073479475089</t>
  </si>
  <si>
    <t>Variable Impact Analysis</t>
  </si>
  <si>
    <t xml:space="preserve">    Time</t>
  </si>
  <si>
    <t xml:space="preserve">    Temp</t>
  </si>
  <si>
    <t xml:space="preserve">    Food</t>
  </si>
  <si>
    <t>G3304750606082610738</t>
  </si>
  <si>
    <t>G0433098248015663442</t>
  </si>
  <si>
    <t>G3105994827812551010</t>
  </si>
  <si>
    <t xml:space="preserve">    Strain</t>
  </si>
  <si>
    <t>7:Info</t>
  </si>
  <si>
    <t>7:Ranges</t>
  </si>
  <si>
    <t>7:MultiRefs</t>
  </si>
  <si>
    <t>7:Extension Info</t>
  </si>
  <si>
    <t>VP285B7A8E12EF398B</t>
  </si>
  <si>
    <t>VG287B0685312CBB93</t>
  </si>
  <si>
    <t>ST_Tag</t>
  </si>
  <si>
    <t>G0476158955318301605</t>
  </si>
  <si>
    <t>GRNN, MLFN 2 to 4 nodes</t>
  </si>
  <si>
    <t>YES</t>
  </si>
  <si>
    <t>G0535272216741881190</t>
  </si>
  <si>
    <t>G1498006192525370682</t>
  </si>
  <si>
    <t>G0129940177139063046</t>
  </si>
  <si>
    <t>G0107066791683683680</t>
  </si>
  <si>
    <t>G1119366177938197440</t>
  </si>
  <si>
    <t>G0901076976476019847</t>
  </si>
  <si>
    <t>G0646441828860084937</t>
  </si>
  <si>
    <t>G2934547489084520855</t>
  </si>
  <si>
    <t>2020X Christopher Data ANN v4.xlsx</t>
  </si>
  <si>
    <t>Train-Test Report for Net Trained on Data Set #1</t>
  </si>
  <si>
    <t>ST_TrainTestReportforNetTrainedonDataSet1</t>
  </si>
  <si>
    <t>ST_TrainTestReportforNetTrainedonDataSet1_10</t>
  </si>
  <si>
    <t>ST_TrainTestReportforNetTrainedonDataSet1_11</t>
  </si>
  <si>
    <t>train</t>
  </si>
  <si>
    <t>test</t>
  </si>
  <si>
    <t>Good/Bad</t>
  </si>
  <si>
    <t>Good</t>
  </si>
  <si>
    <t>Bad</t>
  </si>
  <si>
    <t>XL Toolbox Settings</t>
  </si>
  <si>
    <t>export_path</t>
  </si>
  <si>
    <t>C:\Users\Thomas Oscar\Documents\My Documents\2020\2020r\2020X\Figure 1.png</t>
  </si>
  <si>
    <t>G0028187148990675972</t>
  </si>
  <si>
    <t>2020X Christopher Data ANN v4.1.xlsx</t>
  </si>
  <si>
    <t>0000001540묁sssssssssssssssssssssssssssssssssssssssssssssssssssssssssssssssssssssssssssssssssssssssss৾烲ः볿獓ँउउउ缨䵡Ｃ_xFFFF_⫿ंउऐउअउइउँउउउĪउဉउ܉उउउउउउउ⤉缨ڪ２_xFFFF_⫿इउऄउउउتउЉउउउ⨉अउऄउँउЪउᔉउᐉぇ㈰ㄸ㜸㐱㤸〹㜶㤵㈷̪उĉउउȪउᬉउᨉ敎⁴牔楡敮⁤湯䐠瑡⁡敓⁴ㄣĪउЉउउउ⠉ϩउ_xFFFF__xFFFF_ःࠉउउउउ⫿Ϫउँउ⨉ँउ۾؄؆؆؆؃Ć؆Ć؁＆_xFFFF_⣿ϩ؆_xFFFF__xFFFF_Ī؆І؆Ȇ؆⠆쨆㮚_xFFFF__xFFFF_؃ࠆ؆嬆ְ끛⬅⩀ϩ؆؁؆⨆Ϭ؆؈؆؆؆؆￸̪؆І؆＆_xFFFF_⫿؂؆؄؆_xFFFF__xFFFF_Ī؆Ԇ؆І敔灭؃ࠆ؆ꐆ椻_xDEEF_㍆⡀ߑ؆_xFFFF__xFFFF_Ъ؆ࠆ؆씆䦲륅㌽⩀؃؆؈؆끛嬅ְ䀫Ȫ؆ࠆ؆؆؆؆䐆⩀؁؆؈؆؆؆؆쀴⤩Ĩ髊［_xFFFF_⫿Ϫ؆؈૾ਊॻ◭鞴䀒ਃĊਊਊਃࠊਊਊਊਊ⫿ਃਊ਄ਊ_xFFFF__xFFFF_ȪਊЊਊ＊_xFFFF_⫿ਁਊਅਊ各浩⩥ϫਊਈਊᑱ셢䀕턨ਇ＊_xFFFF_⫿਄ਊਈਊサ∔뜐䀕̪ਊࠊਊ笊됥ኗ⩀ਂਊਈਊਊਊਊ䀾Īਊࠊਊਊਊਊਊ⤊⤩ਃ＊_xFFFF_⫿ਁਊ਄ਊਂਊਨ髊［_xFFFF_⫿ਃਊ਄ਊ_xFFFF__xFFFF_ȪਊЊਊ＊_xFFFF_⫿ਁਊਇਊ匆牴楡⡮эਊ_xFFFF_߾_xFFFF_Ī܇Ї܇ȇ܇⠇쨇㮚_xFFFF__xFFFF_̪܇ࠇ܇܇܇܇⫿܂܇܈܇܇܇܇뿰Ī܇؇܇ԇ㠱㜱⤷Ĩ髊［_xFFFF_⫿܃܇܈܇܇܇܇￸Ȫ܇ࠇ܇܇܇܇⪿܁܇܆܇㈅㐹㠲⤩⠩쨁㮚_xFFFF__xFFFF_̪܇Ї܇＇_xFFFF_⫿܂܇܄܇_xFFFF__xFFFF_Ī܇ԇ܇Ї潆摯䴨܄＇_xFFFF_⫿܁܇܄܇܂܇ܨ髊［_xFFFF_⫿܃܇܈܇܇܇܇￸Ȫ܇ࠇ܇܇܇܇⪿܁܇৾अउ戄敥⥦Ĩ髊［_xFFFF_⫿ःउईउउउउ￸Ȫउࠉउउउउ⪿ँउअउ洄汩⥫⤩⠩ϫउ_xFFFF__xFFFF_ःԉउЉ整瑳ः؉उԉ牴楡⩮ःउऄउ_xFFFF__xFFFF_ȪउЉउ）_xFFFF_⫿ँउऍउ琌条癟牡慩汢⩥ϫउईउ瀇敲楤瑣⤩ँ）_xFFFF_⫿Ϫउईउ轴鯳릈䀎ःĉउउःࠉउउउउ⫿ःउऄउ_xFFFF__xFFFF_ȪउЉउ）_xFFFF_೾⫿ఁఌఄఌ䰃杯ఃࠌఌ栌㧢_xD85D_ɶ⡀ߑఌ_xFFFF__xFFFF_ЪఌࠌఌⰌ≟ᕩɮ⩀ఃఌఈఌ轴鯳릈䀎ȪఌࠌఌఌఌఌḌ⩀ఁఌఈఌᑻ䞮竡뾄⤩턨ఇ，_xFFFF_⫿ఋఌఈఌఌఌఌఌਪఌЌఌఌఌ⨌ఉఌఁఌ⨌ఈఌఈఌఌఌఌ㿰ܪఌࠌఌఌఌఌᐌ⩀ఆఌఁఌ⨁అఌఈఌఌఌఌఌЪఌČఌఌ̪ఌࠌఌఌఌఌఌ⩀ంఌఁȐȂ⨁ȁȂȁȂ⤁⤩</t>
  </si>
  <si>
    <t>0000012551⸁sssssssssssssssssssssssssssssssssssssssssssssssssssssssssssssssssssssssssssssssssssssssss৾烲ः༾ँउउउ缨䵡Ｃ_xFFFF_⫿ंउऐउअउइउँउउउĪउဉउ܉उउउउउउउ⤉缨ڪ２_xFFFF_⫿इउऄउउउتउЉउउउ⨉अउऄउँउЪउᔉउᐉぇ㈰ㄸ㜸㐱㤸〹㜶㤵㈷̪उĉउउȪउᬉउᨉ敎⁴牔楡敮⁤湯䐠瑡⁡敓⁴ㄣĪउЉउउउ⠉ϩउ_xFFFF__xFFFF_ःࠉउउउउ⫿Ϫउँउ⨉ँउ۾؄؆؆؆؃Ć؆Ć؁＆_xFFFF_⣿ϩ؆_xFFFF__xFFFF_Ī؆І؆Ȇ؆⠆쨆㮚_xFFFF__xFFFF_؃ࠆ؆嬆ְ끛⬅⩀ϩ؆؁؆⨆Ϭ؆؈؆؆؆؆￸̪؆І؆＆_xFFFF_⫿؂؆؄؆_xFFFF__xFFFF_Ī؆Ԇ؆І敔灭؃ࠆ؆ꐆ椻_xDEEF_㍆⡀ߑ؆_xFFFF__xFFFF_Ъ؆ࠆ؆씆䦲륅㌽⩀؃؆؈؆끛嬅ְ䀫Ȫ؆ࠆ؆؆؆؆䐆⩀؁؆؈؆؆؆؆쀴⤩Ĩ髊［_xFFFF_⫿Ϫ؆؈૾ਊॻ◭鞴䀒ਃĊਊਊਃࠊਊਊਊਊ⫿ਃਊ਄ਊ_xFFFF__xFFFF_ȪਊЊਊ＊_xFFFF_⫿ਁਊਅਊ各浩⩥ϫਊਈਊᑱ셢䀕턨ਇ＊_xFFFF_⫿਄ਊਈਊサ∔뜐䀕̪ਊࠊਊ笊됥ኗ⩀ਂਊਈਊਊਊਊ䀾Īਊࠊਊਊਊਊਊ⤊⤩ਃ＊_xFFFF_⫿ਁਊ਄ਊਂਊਨ髊［_xFFFF_⫿ਃਊ਄ਊ_xFFFF__xFFFF_ȪਊЊਊ＊_xFFFF_⫿ਁਊਇਊ匆牴楡⡮эਊ_xFFFF_߾_xFFFF_Ī܇Ї܇ȇ܇⠇쨇㮚_xFFFF__xFFFF_̪܇ࠇ܇܇܇܇⫿܂܇܈܇܇܇܇뿰Ī܇؇܇ԇ㠱㜱⤷Ĩ髊［_xFFFF_⫿܃܇܈܇܇܇܇￸Ȫ܇ࠇ܇܇܇܇⪿܁܇܆܇㈅㐹㠲⤩⠩쨁㮚_xFFFF__xFFFF_̪܇Ї܇＇_xFFFF_⫿܂܇܄܇_xFFFF__xFFFF_Ī܇ԇ܇Ї潆摯䴨܄＇_xFFFF_⫿܁܇܄܇܂܇ܨ髊［_xFFFF_⫿܃܇܈܇܇܇܇￸Ȫ܇ࠇ܇܇܇܇⪿܁܇৾अउ戄敥⥦Ĩ髊［_xFFFF_⫿ःउईउउउउ￸Ȫउࠉउउउउ⪿ँउअउ洄汩⥫⤩⠩ϫउ_xFFFF__xFFFF_ःԉउЉ整瑳ः؉उԉ牴楡⩮ःउऄउ_xFFFF__xFFFF_ȪउЉउ）_xFFFF_⫿ँउऍउ琌条癟牡慩汢⩥ϫउईउ瀇敲楤瑣⤩ँ）_xFFFF_⫿Ϫउईउ轴鯳릈䀎ःĉउउःࠉउउउउ⫿ःउऄउ_xFFFF__xFFFF_ȪउЉउ）_xFFFF_೾⫿ఁఌఄఌ䰃杯ఃࠌఌ栌㧢_xD85D_ɶ⡀ߑఌ_xFFFF__xFFFF_ЪఌࠌఌⰌ≟ᕩɮ⩀ఃఌఈఌ轴鯳릈䀎ȪఌࠌఌఌఌఌḌ⩀ఁఌఈఌᑻ䞮竡뾄⤩턨ఇ，_xFFFF_⫿ఋఌఈఌఌఌఌఌਪఌЌఌఌఌ⨌ఉఌఁఌ⨌ఈఌఈఌఌఌఌ㿰ܪఌࠌఌఌఌఌᐌ⩀ఆఌఁఌ⨁అఌఈఌఌఌఌఌЪఌČఌఌ̪ఌࠌఌఌఌఌఌ⩀ంఌఁ߾܇⨁܁܇܁܇⤁⤩Ｈ蚼ｭ_xFFFF_⫿ϳ܇⫰܇偎䕒䥄呃丠呅佗䭒䘠䱉݅܇܁܇܂܇܄܇܁܇܂܇܁܇ؑؑ鞐ˋｐֺ܇܇܇܇܇܇܇܇܇܇܇܇܇܇܇܇܇܇܇܇܇܇܇܇܇܇܇܇܇܇܇܇܇܇܇܇܇܇܇܇܇܇܇܇Ď܇܅܇墲儒強㿫즮אּ嗺뿖܇܇܇㿰܇܇܇㿰ꬷ踢ɸ뾒墲儒強㿫⥿櫷擡뿓܇܇˾Ȃ㿰ȂȂȂ㿰_xDD51_Ś〱뾯벍ฎﱰ㿵嗘ᛕ夊뿫ȂȂȂ㿰ȂȂȂ㿰㎪븜㿱벍ฎﱰ㿵藀亸뿩ȂȂȂ㿰ȂȂȂ㿰㎪븜㿱벍ฎﱰ㿵떩蚛柰뿨ȂȂȂ㿰ȂȂȂ㿰佐ಥ㿱벍ฎﱰ㿵빾뿦ȂȂȂ㿰ȂȂȂ㿰鬭꥾嬭㿰벍ฎﱰ㿵䕣⹅﹊뿣ȂȂȂ㿰ȂȂȂ㿰푥⑪⪞㿫벍ฎﱰ㿵界昨薽뿢ȂȂȂ㿰ȂȂȂ㿰_xD9F5_Ǿꨳ㯱㿤벍ฎﱰ㿵ꔴ鸋ര뿡āāā㿰āāā㿰恨㿝벍ฎﱰ㿵꨺ꯝ⥇뿟āāā㿰āāā㿰踕좰풫㿗벍ฎﱰ㿵槜譪䜔뿙āāā㿰āāā㿰摬孰㾚벍ฎﱰ㿵즮אּ嗺뿖āāā㿰āāā㿰㊑_xDDD2_꾒뾺벍ฎﱰ㿵⥿櫷擡뿓āāā㿰āāā㿰_xDD31_찍潃뿈꒩匒킊뿻嗘ᛕ夊뿫āāā㿰āāāāﴟ_xD810_㿵꒩匒킊뿻Ǿᕺ盖뿥āāā㿰āāāā찥䃇ℌ㿳꒩匒킊뿻꨺ꯝ⥇뿟āāā㿰āāāāꍫ贡撿㿨꒩匒킊뿻⥿櫷擡뿓āāā㿰āāāā踕좰풫㿗꒩匒킊뿻忛字辬㾰āāā㿰āāāā㬲倨㍋뿡꒩匒킊뿻녣꽸킢㿏āāā㿰āāāā䤂릔丰뿲꒩匒킊뿻_xD96C_颢겷㿛āāā㿰āāāāꫵ_xD9ED_뿷꒩匒킊뿻괔뢎㿣āāāǾ㿰āāāā紨ꦞ놋뿺꒩匒킊뿻ⷎⶫ糵㿯āāā㿰āāāā紨ꦞ놋뿺꒩匒킊뿻㜖✏꾔㿲āāā㿰āāāā紨ꦞ놋뿺꒩匒킊뿻흅띈ꂭ㿵āāā㿰āāāā紨ꦞ놋뿺꒩匒킊뿻ឡힼ苠㿻āāā㿰āāāā紨ꦞ놋뿺좍쓋뿤嗘ᛕ夊뿫āāā㿰āāāā佐ಥ㿱좍쓋뿤ᕺ盖뿥āāā㿰āāāā鬭꥾˾嬭㿰좍쓋뿤꨺ꯝ⥇뿟ȂȂȂ㿰ȂȂȂȂ푥⑪⪞㿫좍쓋뿤⥿櫷擡뿓ȂȂȂ㿰ȂȂȂȂႀ읆ጣ㿠좍쓋뿤忛字辬㾰ȂȂȂ㿰ȂȂȂȂ崗ㅧໍ㿕좍쓋뿤녣꽸킢㿏ȂȂȂ㿰ȂȂȂȂ鑘휗穢㿉좍쓋뿤_xD96C_颢겷㿛ȂȂȂ㿰ȂȂȂȂ㉫ꢅ㿃좍쓋뿤괔뢎㿣ȂȂȂ㿰ȂȂȂȂ_xDD51_Ś〱뾯좍쓋뿤ⷎǾⶫ糵㿯āāā㿰āāāā傊ᒙ썟뿑좍쓋뿤㜖✏꾔㿲āāā㿰āāāā膄ꯢ褽뿔좍쓋뿤흅띈ꂭ㿵āāā㿰āāāā_xDA74_ᓺ뿚좍쓋뿤ឡힼ苠㿻āāā㿰āāāā９굌䫅뿬ꁬᐏ偩뿇嗘ᛕ夊뿫āāā㿰āāāā㎪븜㿱ꁬᐏ偩뿇ᕺ盖뿥āāā㿰āāāā鬭꥾嬭㿰ꁬᐏ偩뿇꨺ꯝ⥇뿟āāā㿰˾ȂȂȂȂ鬭꥾嬭㿰ꁬᐏ偩뿇⥿櫷擡뿓ȂȂȂ㿰ȂȂȂȂ՟뮴㿭ꁬᐏ偩뿇忛字辬㾰ȂȂȂ㿰ȂȂȂȂ㯪_xD8C6_잮㿩ꁬᐏ偩뿇녣꽸킢㿏ȂȂȂ㿰ȂȂȂȂ푥⑪⪞㿫ꁬᐏ偩뿇_xD96C_颢겷㿛ȂȂȂ㿰ȂȂȂȂꍫ贡撿㿨ꁬᐏ偩뿇괔뢎㿣ȂȂȂ㿰ȂȂȂȂ૰䅽ǐ㿧ꁬᐏ偩뿇ⷎⶫ糵㿯ȂȂȂ㿰ȂȂȂȂ_xDA74_ᓺ˾뿚ꁬᐏ偩뿇㜖✏꾔㿲ȂȂȂ㿰ȂȂȂȂ暛憨뿪ꁬᐏ偩뿇흅띈ꂭ㿵ȂȂȂ㿰ȂȂȂȂ낆淯뿰ꁬᐏ偩뿇ឡힼ苠㿻ȂȂȂ㿰ȂȂȂȂ跸譥뿸炘ఎ謝㿕嗘ᛕ夊뿫ȂȂȂ㿰ȂȂȂȂ牴黠㿥炘ఎ謝㿕藀亸뿩ȂȂȂ㿰ȂȂȂȂ૰䅽ǐ㿧炘ఎ謝㿕떩蚛柰뿨ȂȂȂ㿰ȂȂȂȂ踕좰풫㿗炘ఎ謝㿕빾Ǿ뿦āāā㿰āāāā_xDD04_雀깖㾱炘ఎ謝㿕䕣⹅﹊뿣āāā㿰āāāā傊ᒙ썟뿑炘ఎ謝㿕界昨薽뿢āāā㿰āāāā氬朗뿣炘ఎ謝㿕ꔴ鸋ര뿡āāā㿰āāāā㖡쩟⇷뿨炘ఎ謝㿕꨺ꯝ⥇뿟āāā㿰āāāā】䒖Ⴄ뿯炘ఎ謝㿕槜譪䜔뿙āāā㿰āāāā䍲㏋㳝뿹炘ఎ謝㿕즮אּ嗺뿖āāā㿰āǾāāā紨ꦞ놋뿺炘ఎ謝㿕⥿櫷擡뿓āāā㿰āāāā紨ꦞ놋뿺墲儒強㿫嗘ᛕ夊뿫āāā㿰āāāā鬭꥾嬭㿰墲儒強㿫藀亸뿩āāā㿰āāāā푥⑪⪞㿫墲儒強㿫떩蚛柰뿨āāā㿰āāāā恨㿝墲儒強㿫빾뿦āāā㿰āāāā崗ㅧໍ㿕墲儒強㿫䕣⹅﹊뿣āāā㿰āāāā㖡쩟⇷뿨Ǿ墲儒強㿫界昨薽뿢āāā㿰āāāāԸ넠뿳墲儒強㿫ꔴ鸋ര뿡āāā㿰āāāā跸譥뿸墲儒強㿫꨺ꯝ⥇뿟āāā㿰āāāā辰_xD99D_뿹墲儒強㿫槜譪䜔뿙āāā㿰āāāā紨ꦞ놋뿺墲儒強㿫즮אּ嗺뿖āāā㿰āāāā紨ꦞ놋뿺墲儒強㿫⥿櫷擡뿓āāā㿰āāāā紨ꦞ놋뿺벍ฎﱰ㿵嗘ᛕ夊Ǿ뿫āāā㿰āāāā푥⑪⪞㿫벍ฎﱰ㿵藀亸뿩āāā㿰āāāā_xDD04_雀깖㾱벍ฎﱰ㿵떩蚛柰뿨āāā㿰āāāā䕩इꂸ뿟벍ฎﱰ㿵빾뿦āāā㿰āāāā秼僝ᐏ뿵벍ฎﱰ㿵䕣⹅﹊뿣āāā㿰āāāā紨ꦞ놋뿺벍ฎﱰ㿵界昨薽뿢āāā㿰āāāā紨ꦞ놋뿺벍ฎﱰ㿵ꔴ鸋ര뿡āāā㿰āāǾāā紨ꦞ놋뿺벍ฎﱰ㿵꨺ꯝ⥇뿟āāā㿰āāāā紨ꦞ놋뿺벍ฎﱰ㿵槜譪䜔뿙āāā㿰āāāā紨ꦞ놋뿺벍ฎﱰ㿵즮אּ嗺뿖āāā㿰āāāā紨ꦞ놋뿺벍ฎﱰ㿵⥿櫷擡뿓āāā㿰āāāā紨ꦞ놋뿺꒩匒킊뿻嗘ᛕ夊뿫āāāāāāā㿰鷛ݘ卬㿯꒩匒킊뿻⥿櫷擡뿓āāāāāāā㿰ꣻዪ瘓㿡꒩Ǿ匒킊뿻녣꽸킢㿏āāāāāāā㿰Ⱐ騞䣮㿒꒩匒킊뿻흅띈ꂭ㿵āāāāāāā㿰_xDD04_雀깖㾱꒩匒킊뿻럐柵珺㿾āāāāāāā㿰笽鵻뿂꒩匒킊뿻䰮豑ꎣ䀃āāāāāāā㿰㼦猪ﬁ뿍꒩匒킊뿻Ⲻ㳾盰䀌āāāāāāā㿰㖡쩟⇷뿨꒩匒킊뿻亀䪪灋䀐āāāāāāā㿰츞ᘃ蓧뿩꒩匒킊뿻蚣盕ꔞ䀒Ǿāāāāāāā㿰】䒖Ⴄ뿯좍쓋뿤嗘ᛕ夊뿫āāāāāāā㿰ﴟ_xD810_㿵좍쓋뿤ᕺ盖뿥āāāāāāā㿰撢豬菻㿴좍쓋뿤꨺ꯝ⥇뿟āāāāāāā㿰翨髵澔㿲좍쓋뿤⥿櫷擡뿓āāāāāāā㿰ᡥ튃㿳좍쓋뿤忛字辬㾰āāāāāāā㿰鬭꥾嬭㿰좍쓋뿤녣꽸킢㿏āāāāāāā˾㿰佐ಥ㿱좍쓋뿤_xD96C_颢겷㿛ȂȂȂȂȂȂȂ㿰푥⑪⪞㿫좍쓋뿤괔뢎㿣ȂȂȂȂȂȂȂ㿰૰䅽ǐ㿧좍쓋뿤ⷎⶫ糵㿯ȂȂȂȂȂȂȂ㿰ႀ읆ጣ㿠좍쓋뿤㜖✏꾔㿲ȂȂȂȂȂȂȂ㿰ႀ읆ጣ㿠좍쓋뿤흅띈ꂭ㿵ȂȂȂȂȂȂȂ㿰ႀ읆ጣ㿠좍쓋뿤ឡힼ苠㿻ȂȂȂȂȂȂȂ㿰崗ㅧໍ㿕ꁬᐏϾ偩뿇嗘ᛕ夊뿫̃̃̃̃̃̃̃㿰翨髵澔㿲ꁬᐏ偩뿇ᕺ盖뿥̃̃̃̃̃̃̃㿰牴黠㿥ꁬᐏ偩뿇꨺ꯝ⥇뿟̃̃̃̃̃̃̃㿰૰䅽ǐ㿧ꁬᐏ偩뿇⥿櫷擡뿓̃̃̃̃̃̃̃㿰䅺序_xD902_㿢ꁬᐏ偩뿇忛字辬㾰̃̃̃̃̃̃̃㿰ႀ읆ጣ㿠ꁬᐏ偩뿇녣꽸킢㿏̃̃̃̃̃̃̃㿰踕좰풫㿗ꁬᐏ偩뿇_xD96C_颢겷㿛̃Ǿāāāāāā㿰崗ㅧໍ㿕ꁬᐏ偩뿇괔뢎㿣āāāāāāā㿰鑘휗穢㿉ꁬᐏ偩뿇ⷎⶫ糵㿯āāāāāāā㿰ꬷ踢ɸ뾒ꁬᐏ偩뿇㜖✏꾔㿲āāāāāāā㿰㉫ꢅ㿃ꁬᐏ偩뿇흅띈ꂭ㿵āāāāāāā㿰ꬷ踢ɸ뾒ꁬᐏ偩뿇ឡힼ苠㿻āāāāāāā㿰ꬷ踢ɸ뾒炘ఎ謝㿕嗘ᛕ夊뿫āāāāāāā㿰Ǿᡥ튃㿳炘ఎ謝㿕藀亸뿩āāāāāāā㿰翨髵澔㿲炘ఎ謝㿕떩蚛柰뿨āāāāāāā㿰鬭꥾嬭㿰炘ఎ謝㿕빾뿦āāāāāāā㿰佐ಥ㿱炘ఎ謝㿕䕣⹅﹊뿣āāāāāāā㿰푥⑪⪞㿫炘ఎ謝㿕界昨薽뿢āāāāāāā㿰牴黠㿥炘ఎ謝㿕ꔴ鸋ര뿡āāāāāāā㿰䅺序_xD902_㿢炘ఎ謝Ǿ㿕꨺ꯝ⥇뿟āāāāāāā㿰ꣻዪ瘓㿡炘ఎ謝㿕槜譪䜔뿙āāāāāāā㿰_xD9F5_ꨳ㯱㿤炘ఎ謝㿕즮אּ嗺뿖āāāāāāā㿰崗ㅧໍ㿕炘ఎ謝㿕⥿櫷擡뿓āāāāāāā㿰Ⱐ騞䣮㿒墲儒強㿫嗘ᛕ夊뿫āāāāāāā㿰찥䃇ℌ㿳墲儒強㿫藀亸뿩āāāāāāā㿰佐ಥ㿱墲儒強㿫떩蚛柰뿨āāǾāāāāā㿰㎪븜㿱墲儒強㿫빾뿦āāāāāāā㿰鬭꥾嬭㿰墲儒強㿫䕣⹅﹊뿣āāāāāāā㿰ႀ읆ጣ㿠墲儒強㿫界昨薽뿢āāāāāāā㿰֩ؠ㿏墲儒強㿫ꔴ鸋ര뿡āāāāāāā㿰摬孰㾚墲儒強㿫꨺ꯝ⥇뿟āāāāāāā㿰㊑_xDDD2_꾒뾺墲儒強㿫槜譪䜔뿙āāāāāāā㿰ᑲǾ熾_xDAD9_뿜墲儒強㿫즮אּ嗺뿖āāāāāāā㿰㖡쩟⇷뿨墲儒強㿫⥿櫷擡뿓āāāāāāā㿰츞ᘃ蓧뿩벍ฎﱰ㿵嗘ᛕ夊뿫āāāāāāā㿰찥䃇ℌ㿳벍ฎﱰ㿵藀亸뿩āāāāāāā㿰佐ಥ㿱벍ฎﱰ㿵떩蚛柰뿨āāāāāāā㿰翨髵澔㿲벍ฎﱰ㿵빾뿦āāāāāāā㿰՟뮴㿭벍ฎﱰ㿵˾䕣⹅﹊뿣ȂȂȂȂȂȂȂ㿰૰䅽ǐ㿧벍ฎﱰ㿵界昨薽뿢ȂȂȂȂȂȂȂ㿰૰䅽ǐ㿧벍ฎﱰ㿵ꔴ鸋ര뿡ȂȂȂȂȂȂȂ㿰ꣻዪ瘓㿡벍ฎﱰ㿵꨺ꯝ⥇뿟ȂȂȂȂȂȂȂ㿰_xD9F5_ꨳ㯱㿤벍ฎﱰ㿵槜譪䜔뿙ȂȂȂȂȂȂȂ㿰恨㿝벍ฎﱰ㿵즮אּ嗺뿖ȂȂȂȂȂȂȂ㿰傊ᒙ썟뿑벍ฎﱰ㿵⥿櫷擡뿓ȂȂȂǾāāāā㿰뉾䌫伜뿗꒩匒킊뿻嗘ᛕ夊뿫āāāāāāāā穗ᔬ幁㿹꒩匒킊뿻ᕺ盖뿥āāāāāāāā翨髵澔㿲꒩匒킊뿻꨺ꯝ⥇뿟āāāāāāāā踕좰풫㿗꒩匒킊뿻⥿櫷擡뿓āāāāāāāā펯鯌阺뿢꒩匒킊뿻忛字辬㾰āāāāāāāā紨ꦞ놋뿺꒩匒킊뿻녣꽸킢㿏āāāāāāāā紨ꦞǾ놋뿺꒩匒킊뿻_xD96C_颢겷㿛āāāāāāāā紨ꦞ놋뿺꒩匒킊뿻괔뢎㿣āāāāāāāā紨ꦞ놋뿺꒩匒킊뿻ⷎⶫ糵㿯āāāāāāāā紨ꦞ놋뿺꒩匒킊뿻㜖✏꾔㿲āāāāāāāā紨ꦞ놋뿺꒩匒킊뿻흅띈ꂭ㿵āāāāāāāā紨ꦞ놋뿺꒩匒킊뿻ឡힼ苠㿻āāāāāāāā紨ꦞ놋뿺좍쓋뿤嗘Ǿᛕ夊뿫āāāāāāāā즇ﭑ㿷좍쓋뿤ᕺ盖뿥āāāāāāāā閜⎵䧚㿷좍쓋뿤꨺ꯝ⥇뿟āāāāāāāāᡥ튃㿳좍쓋뿤⥿櫷擡뿓āāāāāāāā翨髵澔㿲좍쓋뿤忛字辬㾰āāāāāāāā泤瀏趍㿬좍쓋뿤녣꽸킢㿏āāāāāāāā푥⑪⪞㿫좍쓋뿤_xD96C_颢겷㿛āāāāϾ̃̃̃̃૰䅽ǐ㿧좍쓋뿤괔뢎㿣̃̃̃̃̃̃̃̃䅺序_xD902_㿢좍쓋뿤ⷎⶫ糵㿯̃̃̃̃̃̃̃̃崗ㅧໍ㿕좍쓋뿤㜖✏꾔㿲̃̃̃̃̃̃̃̃Ⱐ騞䣮㿒좍쓋뿤흅띈ꂭ㿵̃̃̃̃̃̃̃̃_xDD51_Ś〱뾯좍쓋뿤ឡힼ苠㿻̃̃̃̃̃̃̃̃㼦猪ﬃ뿍ꁬᐏ偩뿇嗘ᛕ夊뿫̃̃̃̃̃̃̃̃푥⑪⪞˾㿫ꁬᐏ偩뿇ᕺ盖뿥ȂȂȂȂȂȂȂȂꍫ贡撿㿨ꁬᐏ偩뿇꨺ꯝ⥇뿟ȂȂȂȂȂȂȂȂ㯪_xD8C6_잮㿩ꁬᐏ偩뿇⥿櫷擡뿓ȂȂȂȂȂȂȂȂႀ읆ጣ㿠ꁬᐏ偩뿇忛字辬㾰ȂȂȂȂȂȂȂȂ鑘휗穢㿉ꁬᐏ偩뿇녣꽸킢㿏ȂȂȂȂȂȂȂȂ摬孰㾚ꁬᐏ偩뿇_xD96C_颢겷㿛ȂȂȂȂȂȂȂȂ_xDD51_Ś〱뾯ꁬᐏ偩뿇괔Ǿ뢎㿣āāāāāāāā뉾䌫伜뿗ꁬᐏ偩뿇ⷎⶫ糵㿯āāāāāāāāԸ넠뿳ꁬᐏ偩뿇㜖✏꾔㿲āāāāāāāā䍲㏋㳝뿹ꁬᐏ偩뿇흅띈ꂭ㿵āāāāāāāā紨ꦞ놋뿺ꁬᐏ偩뿇ឡힼ苠㿻āāāāāāāā紨ꦞ놋뿺炘ఎ謝㿕嗘ᛕ夊뿫āāāāāāāā՟뮴㿭炘ఎ謝㿕藀亸뿩āāāāā˾ȂȂȂ㯪_xD8C6_잮㿩炘ఎ謝㿕떩蚛柰뿨ȂȂȂȂȂȂȂȂ૰䅽ǐ㿧炘ఎ謝㿕빾뿦ȂȂȂȂȂȂȂȂ崗ㅧໍ㿕炘ఎ謝㿕䕣⹅﹊뿣ȂȂȂȂȂȂȂȂ㬲倨㍋뿡炘ఎ謝㿕界昨薽뿢ȂȂȂȂȂȂȂȂ츞ᘃ蓧뿩炘ఎ謝㿕ꔴ鸋ര뿡ȂȂȂȂȂȂȂȂﳄᏁ鲹뿱炘ఎ謝㿕꨺ꯝ⥇뿟ȂȂȂȂȂȂȂȂ옺얆뿵Ǿ炘ఎ謝㿕槜譪䜔뿙āāāāāāāā紨ꦞ놋뿺炘ఎ謝㿕즮אּ嗺뿖āāāāāāāā紨ꦞ놋뿺炘ఎ謝㿕⥿櫷擡뿓āāāāāāāā紨ꦞ놋뿺墲儒強㿫嗘ᛕ夊뿫āāāāāāāāᡥ튃㿳墲儒強㿫藀亸뿩āāāāāāāā鬭꥾嬭㿰墲儒強㿫떩蚛柰뿨āāāāāāāā_xD9F5_ꨳ㯱㿤墲儒強㿫빾Ǿ뿦āāāāāāāā摬孰㾚墲儒強㿫䕣⹅﹊뿣āāāāāāāā紨ꦞ놋뿺墲儒強㿫界昨薽뿢āāāāāāāā紨ꦞ놋뿺墲儒強㿫ꔴ鸋ര뿡āāāāāāāā紨ꦞ놋뿺墲儒強㿫꨺ꯝ⥇뿟āāāāāāāā紨ꦞ놋뿺墲儒強㿫槜譪䜔뿙āāāāāāāā紨ꦞ놋뿺墲儒強㿫즮אּ嗺뿖āāāāāāǾāā紨ꦞ놋뿺墲儒強㿫⥿櫷擡뿓āāāāāāāā紨ꦞ놋뿺벍ฎﱰ㿵嗘ᛕ夊뿫āāāāāāāāᡥ튃㿳벍ฎﱰ㿵藀亸뿩āāāāāāāā崗ㅧໍ㿕벍ฎﱰ㿵떩蚛柰뿨āāāāāāāā鴤纺뼈뿦벍ฎﱰ㿵빾뿦āāāāāāāā跸譥뿸벍ฎﱰ㿵䕣⹅﹊뿣āāāāāāāā紨ꦞ놋뿺벍Ǿฎﱰ㿵界昨薽뿢āāāāāāāā紨ꦞ놋뿺벍ฎﱰ㿵ꔴ鸋ര뿡āāāāāāāā紨ꦞ놋뿺벍ฎﱰ㿵꨺ꯝ⥇뿟āāāāāāāā紨ꦞ놋뿺벍ฎﱰ㿵槜譪䜔뿙āāāāāāāā紨ꦞ놋뿺벍ฎﱰ㿵즮אּ嗺뿖āāāāāāāā紨ꦞ놋뿺벍ฎﱰ㿵⥿櫷擡뿓āāāāāāāā紨ꦞ놋뿺꒩匒킊뿻嗘ᛕ夊뿫ӾЄЄЄ㿰ЄЄЄ㿰㯪_xD8C6_잮㿩꒩匒킊뿻⥿櫷擡뿓ЄЄЄ㿰ЄЄЄ㿰牴黠㿥꒩匒킊뿻녣꽸킢㿏ЄЄЄ㿰ЄЄЄ㿰䅺序_xD902_㿢꒩匒킊뿻흅띈ꂭ㿵ЄЄЄ㿰ЄЄЄ㿰鑘휗穢㿉꒩匒킊뿻럐柵珺㿾ЄЄЄ㿰ЄЄЄ㿰_xDD51_Ś〱뾯꒩匒킊뿻䰮豑ꎣ䀃ЄЄЄ㿰ЄЄЄ㿰_xDA74_ᓺ뿚꒩匒킊뿻Ⲻ㳾盰䀌ЄЄЄ㿰ЄЄЄǾ㿰ҩ㌖尙뿥꒩匒킊뿻亀䪪灋䀐āāā㿰āāā㿰】䒖Ⴄ뿯꒩匒킊뿻蚣盕ꔞ䀒āāā㿰āāā㿰ቸ鲂盾뿶좍쓋뿤嗘ᛕ夊뿫āāā㿰āāā㿰鬭꥾嬭㿰좍쓋뿤ᕺ盖뿥āāā㿰āāā㿰՟뮴㿭좍쓋뿤꨺ꯝ⥇뿟āāā㿰āāā㿰㯪_xD8C6_잮㿩좍쓋뿤⥿櫷擡뿓āāā㿰āāā㿰ꍫ贡撿㿨좍Ǿ쓋뿤忛字辬㾰āāā㿰āāā㿰ꍫ贡撿㿨좍쓋뿤녣꽸킢㿏āāā㿰āāā㿰뼋忹骊㿚좍쓋뿤_xD96C_颢겷㿛āāā㿰āāā㿰Ⱐ騞䣮㿒좍쓋뿤괔뢎㿣āāā㿰āāā㿰㉫ꢅ㿃좍쓋뿤ⷎⶫ糵㿯āāā㿰āāā㿰㊑_xDDD2_꾒뾺좍쓋뿤㜖✏꾔㿲āāā㿰āāā㿰㊑_xDDD2_꾒뾺좍쓋뿤흅띈ꂭ㿵āǾāā㿰āāā㿰傊ᒙ썟뿑좍쓋뿤ឡힼ苠㿻āāā㿰āāā㿰膄ꯢ褽뿔ꁬᐏ偩뿇嗘ᛕ夊뿫āāā㿰āāā㿰鷛ݘ卬㿯ꁬᐏ偩뿇ᕺ盖뿥āāā㿰āāā㿰㯪_xD8C6_잮㿩ꁬᐏ偩뿇꨺ꯝ⥇뿟āāā㿰āāā㿰ꍫ贡撿㿨ꁬᐏ偩뿇⥿櫷擡뿓āāā㿰āāā㿰푥⑪⪞㿫ꁬᐏ偩뿇忛字辬㾰āāā㿰āāā㿰Ǿ牴黠㿥ꁬᐏ偩뿇녣꽸킢㿏āāā㿰āāā㿰_xD9F5_ꨳ㯱㿤ꁬᐏ偩뿇_xD96C_颢겷㿛āāā㿰āāā㿰恨㿝ꁬᐏ偩뿇괔뢎㿣āāā㿰āāā㿰崗ㅧໍ㿕ꁬᐏ偩뿇ⷎⶫ糵㿯āāā㿰āāā㿰㉫ꢅ㿃ꁬᐏ偩뿇㜖✏꾔㿲āāā㿰āāā㿰摬孰㾚ꁬᐏ偩뿇흅띈ꂭ㿵āāā㿰āāā㿰㊑_xDDD2_꾒뾺ꁬᐏ偩Ǿ뿇ឡힼ苠㿻āāā㿰āāā㿰_xDD31_찍潃뿈炘ఎ謝㿕嗘ᛕ夊뿫āāā㿰āāā㿰翨髵澔㿲炘ఎ謝㿕藀亸뿩āāā㿰āāā㿰佐ಥ㿱炘ఎ謝㿕떩蚛柰뿨āāā㿰āāā㿰翨髵澔㿲炘ఎ謝㿕빾뿦āāā㿰āāā㿰㎪븜㿱炘ఎ謝㿕䕣⹅﹊뿣āāā㿰āāā㿰_xD9F5_ꨳ㯱㿤炘ఎ謝㿕界昨薽뿢āāǾā㿰āāā㿰ꣻዪ瘓㿡炘ఎ謝㿕ꔴ鸋ര뿡āāā㿰āāā㿰踕좰풫㿗炘ఎ謝㿕꨺ꯝ⥇뿟āāā㿰āāā㿰֩ؠ㿏炘ఎ謝㿕槜譪䜔뿙āāā㿰āāā㿰ꬷ踢ɸ뾒炘ఎ謝㿕즮אּ嗺뿖āāā㿰āāā㿰笽鵻뿂炘ఎ謝㿕⥿櫷擡뿓āāā㿰āāā㿰㊑_xDDD2_꾒뾺墲儒強㿫嗘ᛕ夊뿫āāā㿰āāā㿰撢Ǿ豬菻㿴墲儒強㿫藀亸뿩āāā㿰āāā㿰翨髵澔㿲墲儒強㿫떩蚛柰뿨āāā㿰āāā㿰찥䃇ℌ㿳墲儒強㿫빾뿦āāā㿰āāā㿰翨髵澔㿲墲儒強㿫䕣⹅﹊뿣āāā㿰āāā㿰佐ಥ㿱墲儒強㿫界昨薽뿢āāā㿰āāā㿰ꣻዪ瘓㿡墲儒強㿫ꔴ鸋ര뿡āāā㿰āāā㿰_xD9F5_ꨳ㯱㿤墲儒強㿫ũ꨺ꯝ⥇뿟āāā㿰āāā㿰踕좰풫㿗墲儒強㿫槜譪䜔뿙āāā㿰āāā㿰㉫ꢅ㿃鏜乔㾭ᴿٖ芀㾭ᖉ䴿㾭ᖉ䴿㾭)</t>
  </si>
  <si>
    <t>Date: Tuesday, March 30, 2021 8:07:51 AM</t>
  </si>
  <si>
    <t>2 (Strain, Food)</t>
  </si>
  <si>
    <t>DG15FE7CEC</t>
  </si>
  <si>
    <t>VP36B8997711EA9BB0</t>
  </si>
  <si>
    <t>VG152EFA0D3A7CEDB3</t>
  </si>
  <si>
    <t>VP1DE20FD82047BBC2</t>
  </si>
  <si>
    <t>VG3A7D5980222D4BA</t>
  </si>
  <si>
    <t>ST_TrainTestReportforNetTrainedonDataSet1_9</t>
  </si>
  <si>
    <t>VP19AE863E36DFC1FC</t>
  </si>
  <si>
    <t>VG267E888928AE1082</t>
  </si>
  <si>
    <t>VP18C9BF8E2B27E94F</t>
  </si>
  <si>
    <t>VG187138C017F7566B</t>
  </si>
  <si>
    <t>DG76D6BA9</t>
  </si>
  <si>
    <t>VP99781316FC67BF</t>
  </si>
  <si>
    <t>VGFD326C9513278</t>
  </si>
  <si>
    <t>VP32B38EDC24D54684</t>
  </si>
  <si>
    <t>VG18E65FE61F8A0043</t>
  </si>
  <si>
    <t>ST_PredictionReportNetTrainedonDataSet1_8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</si>
</sst>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%"/>
    <numFmt numFmtId="166" formatCode="0.0000"/>
    <numFmt numFmtId="167" formatCode="0.0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 Light"/>
      <family val="2"/>
      <scheme val="maj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 Light"/>
      <family val="2"/>
      <scheme val="major"/>
    </font>
    <font>
      <sz val="12"/>
      <color rgb="FF0070C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4" fillId="6" borderId="0" xfId="0" applyFont="1" applyFill="1" applyBorder="1"/>
    <xf numFmtId="0" fontId="3" fillId="6" borderId="0" xfId="0" applyFont="1" applyFill="1" applyBorder="1"/>
    <xf numFmtId="0" fontId="3" fillId="6" borderId="16" xfId="0" applyFont="1" applyFill="1" applyBorder="1"/>
    <xf numFmtId="0" fontId="4" fillId="6" borderId="0" xfId="0" quotePrefix="1" applyFont="1" applyFill="1" applyBorder="1"/>
    <xf numFmtId="0" fontId="5" fillId="6" borderId="0" xfId="0" applyFont="1" applyFill="1" applyBorder="1"/>
    <xf numFmtId="0" fontId="5" fillId="6" borderId="16" xfId="0" applyFont="1" applyFill="1" applyBorder="1"/>
    <xf numFmtId="0" fontId="6" fillId="0" borderId="18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left" vertical="top"/>
    </xf>
    <xf numFmtId="0" fontId="7" fillId="0" borderId="26" xfId="0" applyNumberFormat="1" applyFont="1" applyBorder="1" applyAlignment="1">
      <alignment horizontal="left" vertical="top"/>
    </xf>
    <xf numFmtId="0" fontId="7" fillId="0" borderId="24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left" vertical="top"/>
    </xf>
    <xf numFmtId="0" fontId="7" fillId="0" borderId="27" xfId="0" applyNumberFormat="1" applyFont="1" applyBorder="1" applyAlignment="1">
      <alignment horizontal="left" vertical="top"/>
    </xf>
    <xf numFmtId="0" fontId="7" fillId="0" borderId="23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21" fontId="6" fillId="0" borderId="18" xfId="0" applyNumberFormat="1" applyFont="1" applyBorder="1" applyAlignment="1">
      <alignment horizontal="left" vertical="top" wrapText="1"/>
    </xf>
    <xf numFmtId="165" fontId="6" fillId="0" borderId="18" xfId="0" applyNumberFormat="1" applyFont="1" applyBorder="1" applyAlignment="1">
      <alignment horizontal="left" vertical="top" wrapText="1"/>
    </xf>
    <xf numFmtId="166" fontId="6" fillId="0" borderId="18" xfId="0" applyNumberFormat="1" applyFont="1" applyBorder="1" applyAlignment="1">
      <alignment horizontal="left" vertical="top" wrapText="1"/>
    </xf>
    <xf numFmtId="167" fontId="6" fillId="0" borderId="18" xfId="0" applyNumberFormat="1" applyFont="1" applyBorder="1" applyAlignment="1">
      <alignment horizontal="left" vertical="top" wrapText="1"/>
    </xf>
    <xf numFmtId="166" fontId="6" fillId="0" borderId="28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30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top"/>
    </xf>
    <xf numFmtId="2" fontId="6" fillId="0" borderId="30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right"/>
    </xf>
    <xf numFmtId="21" fontId="6" fillId="0" borderId="0" xfId="0" applyNumberFormat="1" applyFont="1" applyBorder="1" applyAlignment="1">
      <alignment horizontal="right" vertical="top" wrapText="1"/>
    </xf>
    <xf numFmtId="21" fontId="6" fillId="0" borderId="30" xfId="0" applyNumberFormat="1" applyFont="1" applyBorder="1" applyAlignment="1">
      <alignment horizontal="right" vertical="top" wrapText="1"/>
    </xf>
    <xf numFmtId="0" fontId="7" fillId="0" borderId="33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22" xfId="0" applyNumberFormat="1" applyFont="1" applyBorder="1" applyAlignment="1">
      <alignment horizontal="right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right" vertical="top"/>
    </xf>
    <xf numFmtId="0" fontId="7" fillId="0" borderId="26" xfId="0" applyNumberFormat="1" applyFont="1" applyBorder="1" applyAlignment="1">
      <alignment horizontal="right" vertical="top"/>
    </xf>
    <xf numFmtId="0" fontId="2" fillId="0" borderId="0" xfId="0" applyFont="1"/>
    <xf numFmtId="0" fontId="0" fillId="8" borderId="3" xfId="0" applyFill="1" applyBorder="1"/>
    <xf numFmtId="0" fontId="0" fillId="4" borderId="7" xfId="0" applyFill="1" applyBorder="1"/>
    <xf numFmtId="0" fontId="0" fillId="4" borderId="10" xfId="0" applyFill="1" applyBorder="1"/>
    <xf numFmtId="0" fontId="0" fillId="4" borderId="13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5" fontId="6" fillId="0" borderId="22" xfId="0" applyNumberFormat="1" applyFont="1" applyBorder="1" applyAlignment="1">
      <alignment horizontal="left" vertical="top" wrapText="1"/>
    </xf>
    <xf numFmtId="2" fontId="0" fillId="0" borderId="0" xfId="0" applyNumberFormat="1" applyFill="1" applyBorder="1"/>
    <xf numFmtId="2" fontId="1" fillId="5" borderId="5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2" fontId="0" fillId="2" borderId="0" xfId="0" applyNumberFormat="1" applyFill="1" applyAlignment="1">
      <alignment horizontal="left"/>
    </xf>
    <xf numFmtId="1" fontId="1" fillId="4" borderId="8" xfId="0" applyNumberFormat="1" applyFont="1" applyFill="1" applyBorder="1" applyAlignment="1">
      <alignment horizontal="center" vertical="center"/>
    </xf>
    <xf numFmtId="0" fontId="0" fillId="8" borderId="4" xfId="0" applyFill="1" applyBorder="1"/>
    <xf numFmtId="0" fontId="0" fillId="8" borderId="5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4" xfId="0" applyFill="1" applyBorder="1"/>
    <xf numFmtId="2" fontId="0" fillId="4" borderId="8" xfId="0" applyNumberFormat="1" applyFill="1" applyBorder="1"/>
    <xf numFmtId="2" fontId="0" fillId="4" borderId="11" xfId="0" applyNumberFormat="1" applyFill="1" applyBorder="1"/>
    <xf numFmtId="2" fontId="12" fillId="4" borderId="11" xfId="0" applyNumberFormat="1" applyFont="1" applyFill="1" applyBorder="1"/>
    <xf numFmtId="2" fontId="12" fillId="4" borderId="14" xfId="0" applyNumberFormat="1" applyFont="1" applyFill="1" applyBorder="1"/>
    <xf numFmtId="2" fontId="0" fillId="4" borderId="9" xfId="0" applyNumberFormat="1" applyFill="1" applyBorder="1"/>
    <xf numFmtId="2" fontId="0" fillId="4" borderId="12" xfId="0" applyNumberFormat="1" applyFill="1" applyBorder="1"/>
    <xf numFmtId="2" fontId="0" fillId="4" borderId="15" xfId="0" applyNumberFormat="1" applyFill="1" applyBorder="1"/>
    <xf numFmtId="0" fontId="1" fillId="4" borderId="13" xfId="0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top" wrapText="1"/>
    </xf>
    <xf numFmtId="166" fontId="6" fillId="0" borderId="30" xfId="0" applyNumberFormat="1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3" fillId="0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/>
    <xf numFmtId="0" fontId="13" fillId="0" borderId="5" xfId="0" applyFont="1" applyFill="1" applyBorder="1"/>
    <xf numFmtId="164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0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7" borderId="19" xfId="0" quotePrefix="1" applyNumberFormat="1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7" borderId="17" xfId="0" quotePrefix="1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Predict!$A$3:$C$3</c:f>
              <c:strCache>
                <c:ptCount val="1"/>
                <c:pt idx="0">
                  <c:v>29428 beef 10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Predict!$D$3:$D$17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Predict!$H$3:$H$17</c:f>
              <c:numCache>
                <c:formatCode>0.00</c:formatCode>
                <c:ptCount val="15"/>
                <c:pt idx="0">
                  <c:v>6.4999581372905402</c:v>
                </c:pt>
                <c:pt idx="1">
                  <c:v>5.4000456666723835</c:v>
                </c:pt>
                <c:pt idx="2">
                  <c:v>5.4999847777758726</c:v>
                </c:pt>
                <c:pt idx="3">
                  <c:v>5.20001141710258</c:v>
                </c:pt>
                <c:pt idx="4">
                  <c:v>5.0999999999999996</c:v>
                </c:pt>
                <c:pt idx="5">
                  <c:v>4.9999885828974202</c:v>
                </c:pt>
                <c:pt idx="6">
                  <c:v>4.7000076111120643</c:v>
                </c:pt>
                <c:pt idx="7">
                  <c:v>4.5999923888879355</c:v>
                </c:pt>
                <c:pt idx="8">
                  <c:v>4.3000114171025796</c:v>
                </c:pt>
                <c:pt idx="9">
                  <c:v>4.0500000000000194</c:v>
                </c:pt>
                <c:pt idx="10">
                  <c:v>3.8000152228034398</c:v>
                </c:pt>
                <c:pt idx="11">
                  <c:v>4.1999695555517444</c:v>
                </c:pt>
                <c:pt idx="12">
                  <c:v>3.8000152228034398</c:v>
                </c:pt>
                <c:pt idx="13">
                  <c:v>3.8000000000000109</c:v>
                </c:pt>
                <c:pt idx="14">
                  <c:v>3.8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21-4D63-B122-B1159156A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057880"/>
        <c:axId val="735058208"/>
      </c:scatterChart>
      <c:valAx>
        <c:axId val="73505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58208"/>
        <c:crosses val="autoZero"/>
        <c:crossBetween val="midCat"/>
      </c:valAx>
      <c:valAx>
        <c:axId val="7350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 jejuni (log)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57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Relative Variable Impacts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>
              <a:solidFill>
                <a:srgbClr val="9999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'NeuralTools-Summary'!$B$36:$B$39</c:f>
              <c:strCache>
                <c:ptCount val="4"/>
                <c:pt idx="0">
                  <c:v>    Time</c:v>
                </c:pt>
                <c:pt idx="1">
                  <c:v>    Temp</c:v>
                </c:pt>
                <c:pt idx="2">
                  <c:v>    Food</c:v>
                </c:pt>
                <c:pt idx="3">
                  <c:v>    Strain</c:v>
                </c:pt>
              </c:strCache>
            </c:strRef>
          </c:cat>
          <c:val>
            <c:numRef>
              <c:f>'NeuralTools-Summary'!$C$36:$C$39</c:f>
              <c:numCache>
                <c:formatCode>0.0000%</c:formatCode>
                <c:ptCount val="4"/>
                <c:pt idx="0">
                  <c:v>0.42546865667987516</c:v>
                </c:pt>
                <c:pt idx="1">
                  <c:v>0.31466214195965175</c:v>
                </c:pt>
                <c:pt idx="2">
                  <c:v>0.2008475274725102</c:v>
                </c:pt>
                <c:pt idx="3">
                  <c:v>5.9021673887962978E-2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D-4BDB-A328-5FC264910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454640"/>
        <c:axId val="730455952"/>
      </c:barChart>
      <c:catAx>
        <c:axId val="730454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30455952"/>
        <c:crossesAt val="-1.0000000000000001E+300"/>
        <c:auto val="1"/>
        <c:lblAlgn val="ctr"/>
        <c:lblOffset val="100"/>
        <c:noMultiLvlLbl val="0"/>
      </c:catAx>
      <c:valAx>
        <c:axId val="730455952"/>
        <c:scaling>
          <c:orientation val="minMax"/>
          <c:max val="0.72546865667987515"/>
          <c:min val="0"/>
        </c:scaling>
        <c:delete val="0"/>
        <c:axPos val="t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54640"/>
        <c:crosses val="autoZero"/>
        <c:crossBetween val="between"/>
        <c:majorUnit val="0.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10367671414"/>
          <c:w val="0.94859813084112155"/>
          <c:h val="0.8256045048029149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'NeuralTools-Summary'!$D$1287:$D$2326</c:f>
              <c:numCache>
                <c:formatCode>General</c:formatCode>
                <c:ptCount val="1040"/>
                <c:pt idx="0">
                  <c:v>-0.79094764899689163</c:v>
                </c:pt>
                <c:pt idx="1">
                  <c:v>-0.79094764899689163</c:v>
                </c:pt>
                <c:pt idx="2">
                  <c:v>-0.78752107519142411</c:v>
                </c:pt>
                <c:pt idx="3">
                  <c:v>-0.78752107519142411</c:v>
                </c:pt>
                <c:pt idx="4">
                  <c:v>-0.7840945013859566</c:v>
                </c:pt>
                <c:pt idx="5">
                  <c:v>-0.7840945013859566</c:v>
                </c:pt>
                <c:pt idx="6">
                  <c:v>-0.7806679275804892</c:v>
                </c:pt>
                <c:pt idx="7">
                  <c:v>-0.7806679275804892</c:v>
                </c:pt>
                <c:pt idx="8">
                  <c:v>-0.77724135377502168</c:v>
                </c:pt>
                <c:pt idx="9">
                  <c:v>-0.77724135377502168</c:v>
                </c:pt>
                <c:pt idx="10">
                  <c:v>-0.77381477996955417</c:v>
                </c:pt>
                <c:pt idx="11">
                  <c:v>-0.77381477996955417</c:v>
                </c:pt>
                <c:pt idx="12">
                  <c:v>-0.77038820616408676</c:v>
                </c:pt>
                <c:pt idx="13">
                  <c:v>-0.77038820616408676</c:v>
                </c:pt>
                <c:pt idx="14">
                  <c:v>-0.76696163235861925</c:v>
                </c:pt>
                <c:pt idx="15">
                  <c:v>-0.76696163235861925</c:v>
                </c:pt>
                <c:pt idx="16">
                  <c:v>-0.76353505855315174</c:v>
                </c:pt>
                <c:pt idx="17">
                  <c:v>-0.76353505855315174</c:v>
                </c:pt>
                <c:pt idx="18">
                  <c:v>-0.76010848474768433</c:v>
                </c:pt>
                <c:pt idx="19">
                  <c:v>-0.76010848474768433</c:v>
                </c:pt>
                <c:pt idx="20">
                  <c:v>-0.75668191094221682</c:v>
                </c:pt>
                <c:pt idx="21">
                  <c:v>-0.75668191094221682</c:v>
                </c:pt>
                <c:pt idx="22">
                  <c:v>-0.7532553371367493</c:v>
                </c:pt>
                <c:pt idx="23">
                  <c:v>-0.7532553371367493</c:v>
                </c:pt>
                <c:pt idx="24">
                  <c:v>-0.7498287633312819</c:v>
                </c:pt>
                <c:pt idx="25">
                  <c:v>-0.7498287633312819</c:v>
                </c:pt>
                <c:pt idx="26">
                  <c:v>-0.74640218952581439</c:v>
                </c:pt>
                <c:pt idx="27">
                  <c:v>-0.74640218952581439</c:v>
                </c:pt>
                <c:pt idx="28">
                  <c:v>-0.74297561572034687</c:v>
                </c:pt>
                <c:pt idx="29">
                  <c:v>-0.74297561572034687</c:v>
                </c:pt>
                <c:pt idx="30">
                  <c:v>-0.73954904191487947</c:v>
                </c:pt>
                <c:pt idx="31">
                  <c:v>-0.73954904191487947</c:v>
                </c:pt>
                <c:pt idx="32">
                  <c:v>-0.73612246810941195</c:v>
                </c:pt>
                <c:pt idx="33">
                  <c:v>-0.73612246810941195</c:v>
                </c:pt>
                <c:pt idx="34">
                  <c:v>-0.73269589430394444</c:v>
                </c:pt>
                <c:pt idx="35">
                  <c:v>-0.73269589430394444</c:v>
                </c:pt>
                <c:pt idx="36">
                  <c:v>-0.72926932049847704</c:v>
                </c:pt>
                <c:pt idx="37">
                  <c:v>-0.72926932049847704</c:v>
                </c:pt>
                <c:pt idx="38">
                  <c:v>-0.72584274669300952</c:v>
                </c:pt>
                <c:pt idx="39">
                  <c:v>-0.72584274669300952</c:v>
                </c:pt>
                <c:pt idx="40">
                  <c:v>-0.72241617288754201</c:v>
                </c:pt>
                <c:pt idx="41">
                  <c:v>-0.72241617288754201</c:v>
                </c:pt>
                <c:pt idx="42">
                  <c:v>-0.7189895990820746</c:v>
                </c:pt>
                <c:pt idx="43">
                  <c:v>-0.7189895990820746</c:v>
                </c:pt>
                <c:pt idx="44">
                  <c:v>-0.71556302527660709</c:v>
                </c:pt>
                <c:pt idx="45">
                  <c:v>-0.71556302527660709</c:v>
                </c:pt>
                <c:pt idx="46">
                  <c:v>-0.71213645147113958</c:v>
                </c:pt>
                <c:pt idx="47">
                  <c:v>-0.71213645147113958</c:v>
                </c:pt>
                <c:pt idx="48">
                  <c:v>-0.70870987766567217</c:v>
                </c:pt>
                <c:pt idx="49">
                  <c:v>-0.70870987766567217</c:v>
                </c:pt>
                <c:pt idx="50">
                  <c:v>-0.70528330386020466</c:v>
                </c:pt>
                <c:pt idx="51">
                  <c:v>-0.70528330386020466</c:v>
                </c:pt>
                <c:pt idx="52">
                  <c:v>-0.70185673005473714</c:v>
                </c:pt>
                <c:pt idx="53">
                  <c:v>-0.70185673005473714</c:v>
                </c:pt>
                <c:pt idx="54">
                  <c:v>-0.69843015624926974</c:v>
                </c:pt>
                <c:pt idx="55">
                  <c:v>-0.69843015624926974</c:v>
                </c:pt>
                <c:pt idx="56">
                  <c:v>-0.69500358244380223</c:v>
                </c:pt>
                <c:pt idx="57">
                  <c:v>-0.69500358244380223</c:v>
                </c:pt>
                <c:pt idx="58">
                  <c:v>-0.69157700863833471</c:v>
                </c:pt>
                <c:pt idx="59">
                  <c:v>-0.69157700863833471</c:v>
                </c:pt>
                <c:pt idx="60">
                  <c:v>-0.68815043483286731</c:v>
                </c:pt>
                <c:pt idx="61">
                  <c:v>-0.68815043483286731</c:v>
                </c:pt>
                <c:pt idx="62">
                  <c:v>-0.68472386102739979</c:v>
                </c:pt>
                <c:pt idx="63">
                  <c:v>-0.68472386102739979</c:v>
                </c:pt>
                <c:pt idx="64">
                  <c:v>-0.68129728722193228</c:v>
                </c:pt>
                <c:pt idx="65">
                  <c:v>-0.68129728722193228</c:v>
                </c:pt>
                <c:pt idx="66">
                  <c:v>-0.67787071341646488</c:v>
                </c:pt>
                <c:pt idx="67">
                  <c:v>-0.67787071341646488</c:v>
                </c:pt>
                <c:pt idx="68">
                  <c:v>-0.67444413961099736</c:v>
                </c:pt>
                <c:pt idx="69">
                  <c:v>-0.67444413961099736</c:v>
                </c:pt>
                <c:pt idx="70">
                  <c:v>-0.67101756580552996</c:v>
                </c:pt>
                <c:pt idx="71">
                  <c:v>-0.67101756580552996</c:v>
                </c:pt>
                <c:pt idx="72">
                  <c:v>-0.66759099200006244</c:v>
                </c:pt>
                <c:pt idx="73">
                  <c:v>-0.66759099200006244</c:v>
                </c:pt>
                <c:pt idx="74">
                  <c:v>-0.66416441819459493</c:v>
                </c:pt>
                <c:pt idx="75">
                  <c:v>-0.66416441819459493</c:v>
                </c:pt>
                <c:pt idx="76">
                  <c:v>-0.66073784438912753</c:v>
                </c:pt>
                <c:pt idx="77">
                  <c:v>-0.66073784438912753</c:v>
                </c:pt>
                <c:pt idx="78">
                  <c:v>-0.65731127058366001</c:v>
                </c:pt>
                <c:pt idx="79">
                  <c:v>-0.65731127058366001</c:v>
                </c:pt>
                <c:pt idx="80">
                  <c:v>-0.6538846967781925</c:v>
                </c:pt>
                <c:pt idx="81">
                  <c:v>-0.6538846967781925</c:v>
                </c:pt>
                <c:pt idx="82">
                  <c:v>-0.65045812297272509</c:v>
                </c:pt>
                <c:pt idx="83">
                  <c:v>-0.65045812297272509</c:v>
                </c:pt>
                <c:pt idx="84">
                  <c:v>-0.64703154916725758</c:v>
                </c:pt>
                <c:pt idx="85">
                  <c:v>-0.64703154916725758</c:v>
                </c:pt>
                <c:pt idx="86">
                  <c:v>-0.64360497536179007</c:v>
                </c:pt>
                <c:pt idx="87">
                  <c:v>-0.64360497536179007</c:v>
                </c:pt>
                <c:pt idx="88">
                  <c:v>-0.64017840155632266</c:v>
                </c:pt>
                <c:pt idx="89">
                  <c:v>-0.64017840155632266</c:v>
                </c:pt>
                <c:pt idx="90">
                  <c:v>-0.63675182775085515</c:v>
                </c:pt>
                <c:pt idx="91">
                  <c:v>-0.63675182775085515</c:v>
                </c:pt>
                <c:pt idx="92">
                  <c:v>-0.63332525394538763</c:v>
                </c:pt>
                <c:pt idx="93">
                  <c:v>-0.63332525394538763</c:v>
                </c:pt>
                <c:pt idx="94">
                  <c:v>-0.62989868013992023</c:v>
                </c:pt>
                <c:pt idx="95">
                  <c:v>-0.62989868013992023</c:v>
                </c:pt>
                <c:pt idx="96">
                  <c:v>-0.62647210633445272</c:v>
                </c:pt>
                <c:pt idx="97">
                  <c:v>-0.62647210633445272</c:v>
                </c:pt>
                <c:pt idx="98">
                  <c:v>-0.6230455325289852</c:v>
                </c:pt>
                <c:pt idx="99">
                  <c:v>-0.6230455325289852</c:v>
                </c:pt>
                <c:pt idx="100">
                  <c:v>-0.6196189587235178</c:v>
                </c:pt>
                <c:pt idx="101">
                  <c:v>-0.6196189587235178</c:v>
                </c:pt>
                <c:pt idx="102">
                  <c:v>-0.61961895872351769</c:v>
                </c:pt>
                <c:pt idx="103">
                  <c:v>-0.61961895872351769</c:v>
                </c:pt>
                <c:pt idx="104">
                  <c:v>-0.61961895872351769</c:v>
                </c:pt>
                <c:pt idx="105">
                  <c:v>-0.61961895872351769</c:v>
                </c:pt>
                <c:pt idx="106">
                  <c:v>-0.61619238491805028</c:v>
                </c:pt>
                <c:pt idx="107">
                  <c:v>-0.61619238491805028</c:v>
                </c:pt>
                <c:pt idx="108">
                  <c:v>-0.61276581111258277</c:v>
                </c:pt>
                <c:pt idx="109">
                  <c:v>-0.61276581111258277</c:v>
                </c:pt>
                <c:pt idx="110">
                  <c:v>-0.60933923730711537</c:v>
                </c:pt>
                <c:pt idx="111">
                  <c:v>-0.60933923730711537</c:v>
                </c:pt>
                <c:pt idx="112">
                  <c:v>-0.60591266350164785</c:v>
                </c:pt>
                <c:pt idx="113">
                  <c:v>-0.60591266350164785</c:v>
                </c:pt>
                <c:pt idx="114">
                  <c:v>-0.60248608969618034</c:v>
                </c:pt>
                <c:pt idx="115">
                  <c:v>-0.60248608969618034</c:v>
                </c:pt>
                <c:pt idx="116">
                  <c:v>-0.59905951589071293</c:v>
                </c:pt>
                <c:pt idx="117">
                  <c:v>-0.59905951589071293</c:v>
                </c:pt>
                <c:pt idx="118">
                  <c:v>-0.59563294208524542</c:v>
                </c:pt>
                <c:pt idx="119">
                  <c:v>-0.59563294208524542</c:v>
                </c:pt>
                <c:pt idx="120">
                  <c:v>-0.59220636827977791</c:v>
                </c:pt>
                <c:pt idx="121">
                  <c:v>-0.59220636827977791</c:v>
                </c:pt>
                <c:pt idx="122">
                  <c:v>-0.5887797944743105</c:v>
                </c:pt>
                <c:pt idx="123">
                  <c:v>-0.5887797944743105</c:v>
                </c:pt>
                <c:pt idx="124">
                  <c:v>-0.58535322066884299</c:v>
                </c:pt>
                <c:pt idx="125">
                  <c:v>-0.58535322066884299</c:v>
                </c:pt>
                <c:pt idx="126">
                  <c:v>-0.58192664686337547</c:v>
                </c:pt>
                <c:pt idx="127">
                  <c:v>-0.58192664686337547</c:v>
                </c:pt>
                <c:pt idx="128">
                  <c:v>-0.57850007305790807</c:v>
                </c:pt>
                <c:pt idx="129">
                  <c:v>-0.57850007305790807</c:v>
                </c:pt>
                <c:pt idx="130">
                  <c:v>-0.57507349925244056</c:v>
                </c:pt>
                <c:pt idx="131">
                  <c:v>-0.57507349925244056</c:v>
                </c:pt>
                <c:pt idx="132">
                  <c:v>-0.57164692544697304</c:v>
                </c:pt>
                <c:pt idx="133">
                  <c:v>-0.57164692544697304</c:v>
                </c:pt>
                <c:pt idx="134">
                  <c:v>-0.56822035164150564</c:v>
                </c:pt>
                <c:pt idx="135">
                  <c:v>-0.56822035164150564</c:v>
                </c:pt>
                <c:pt idx="136">
                  <c:v>-0.56479377783603812</c:v>
                </c:pt>
                <c:pt idx="137">
                  <c:v>-0.56479377783603812</c:v>
                </c:pt>
                <c:pt idx="138">
                  <c:v>-0.56136720403057061</c:v>
                </c:pt>
                <c:pt idx="139">
                  <c:v>-0.56136720403057061</c:v>
                </c:pt>
                <c:pt idx="140">
                  <c:v>-0.55794063022510321</c:v>
                </c:pt>
                <c:pt idx="141">
                  <c:v>-0.55794063022510321</c:v>
                </c:pt>
                <c:pt idx="142">
                  <c:v>-0.55451405641963569</c:v>
                </c:pt>
                <c:pt idx="143">
                  <c:v>-0.55451405641963569</c:v>
                </c:pt>
                <c:pt idx="144">
                  <c:v>-0.55108748261416818</c:v>
                </c:pt>
                <c:pt idx="145">
                  <c:v>-0.55108748261416818</c:v>
                </c:pt>
                <c:pt idx="146">
                  <c:v>-0.54766090880870077</c:v>
                </c:pt>
                <c:pt idx="147">
                  <c:v>-0.54766090880870077</c:v>
                </c:pt>
                <c:pt idx="148">
                  <c:v>-0.54423433500323326</c:v>
                </c:pt>
                <c:pt idx="149">
                  <c:v>-0.54423433500323326</c:v>
                </c:pt>
                <c:pt idx="150">
                  <c:v>-0.54080776119776575</c:v>
                </c:pt>
                <c:pt idx="151">
                  <c:v>-0.54080776119776575</c:v>
                </c:pt>
                <c:pt idx="152">
                  <c:v>-0.53738118739229834</c:v>
                </c:pt>
                <c:pt idx="153">
                  <c:v>-0.53738118739229834</c:v>
                </c:pt>
                <c:pt idx="154">
                  <c:v>-0.53395461358683083</c:v>
                </c:pt>
                <c:pt idx="155">
                  <c:v>-0.53395461358683083</c:v>
                </c:pt>
                <c:pt idx="156">
                  <c:v>-0.53052803978136331</c:v>
                </c:pt>
                <c:pt idx="157">
                  <c:v>-0.53052803978136331</c:v>
                </c:pt>
                <c:pt idx="158">
                  <c:v>-0.52710146597589591</c:v>
                </c:pt>
                <c:pt idx="159">
                  <c:v>-0.52710146597589591</c:v>
                </c:pt>
                <c:pt idx="160">
                  <c:v>-0.5236748921704284</c:v>
                </c:pt>
                <c:pt idx="161">
                  <c:v>-0.5236748921704284</c:v>
                </c:pt>
                <c:pt idx="162">
                  <c:v>-0.52024831836496088</c:v>
                </c:pt>
                <c:pt idx="163">
                  <c:v>-0.52024831836496088</c:v>
                </c:pt>
                <c:pt idx="164">
                  <c:v>-0.51682174455949348</c:v>
                </c:pt>
                <c:pt idx="165">
                  <c:v>-0.51682174455949348</c:v>
                </c:pt>
                <c:pt idx="166">
                  <c:v>-0.51339517075402596</c:v>
                </c:pt>
                <c:pt idx="167">
                  <c:v>-0.51339517075402596</c:v>
                </c:pt>
                <c:pt idx="168">
                  <c:v>-0.50996859694855856</c:v>
                </c:pt>
                <c:pt idx="169">
                  <c:v>-0.50996859694855856</c:v>
                </c:pt>
                <c:pt idx="170">
                  <c:v>-0.50654202314309105</c:v>
                </c:pt>
                <c:pt idx="171">
                  <c:v>-0.50654202314309105</c:v>
                </c:pt>
                <c:pt idx="172">
                  <c:v>-0.50311544933762353</c:v>
                </c:pt>
                <c:pt idx="173">
                  <c:v>-0.50311544933762353</c:v>
                </c:pt>
                <c:pt idx="174">
                  <c:v>-0.49968887553215607</c:v>
                </c:pt>
                <c:pt idx="175">
                  <c:v>-0.49968887553215607</c:v>
                </c:pt>
                <c:pt idx="176">
                  <c:v>-0.49626230172668861</c:v>
                </c:pt>
                <c:pt idx="177">
                  <c:v>-0.49626230172668861</c:v>
                </c:pt>
                <c:pt idx="178">
                  <c:v>-0.4928357279212211</c:v>
                </c:pt>
                <c:pt idx="179">
                  <c:v>-0.4928357279212211</c:v>
                </c:pt>
                <c:pt idx="180">
                  <c:v>-0.48940915411575364</c:v>
                </c:pt>
                <c:pt idx="181">
                  <c:v>-0.48940915411575364</c:v>
                </c:pt>
                <c:pt idx="182">
                  <c:v>-0.48598258031028618</c:v>
                </c:pt>
                <c:pt idx="183">
                  <c:v>-0.48598258031028618</c:v>
                </c:pt>
                <c:pt idx="184">
                  <c:v>-0.48255600650481867</c:v>
                </c:pt>
                <c:pt idx="185">
                  <c:v>-0.48255600650481867</c:v>
                </c:pt>
                <c:pt idx="186">
                  <c:v>-0.47912943269935121</c:v>
                </c:pt>
                <c:pt idx="187">
                  <c:v>-0.47912943269935121</c:v>
                </c:pt>
                <c:pt idx="188">
                  <c:v>-0.47570285889388375</c:v>
                </c:pt>
                <c:pt idx="189">
                  <c:v>-0.47570285889388375</c:v>
                </c:pt>
                <c:pt idx="190">
                  <c:v>-0.47227628508841629</c:v>
                </c:pt>
                <c:pt idx="191">
                  <c:v>-0.47227628508841629</c:v>
                </c:pt>
                <c:pt idx="192">
                  <c:v>-0.46884971128294878</c:v>
                </c:pt>
                <c:pt idx="193">
                  <c:v>-0.46884971128294878</c:v>
                </c:pt>
                <c:pt idx="194">
                  <c:v>-0.46542313747748132</c:v>
                </c:pt>
                <c:pt idx="195">
                  <c:v>-0.46542313747748132</c:v>
                </c:pt>
                <c:pt idx="196">
                  <c:v>-0.46199656367201386</c:v>
                </c:pt>
                <c:pt idx="197">
                  <c:v>-0.46199656367201386</c:v>
                </c:pt>
                <c:pt idx="198">
                  <c:v>-0.45856998986654635</c:v>
                </c:pt>
                <c:pt idx="199">
                  <c:v>-0.45856998986654635</c:v>
                </c:pt>
                <c:pt idx="200">
                  <c:v>-0.45514341606107889</c:v>
                </c:pt>
                <c:pt idx="201">
                  <c:v>-0.45514341606107889</c:v>
                </c:pt>
                <c:pt idx="202">
                  <c:v>-0.45171684225561143</c:v>
                </c:pt>
                <c:pt idx="203">
                  <c:v>-0.45171684225561143</c:v>
                </c:pt>
                <c:pt idx="204">
                  <c:v>-0.44829026845014391</c:v>
                </c:pt>
                <c:pt idx="205">
                  <c:v>-0.44829026845014391</c:v>
                </c:pt>
                <c:pt idx="206">
                  <c:v>-0.44829026845014391</c:v>
                </c:pt>
                <c:pt idx="207">
                  <c:v>-0.44829026845014391</c:v>
                </c:pt>
                <c:pt idx="208">
                  <c:v>-0.44829026845014391</c:v>
                </c:pt>
                <c:pt idx="209">
                  <c:v>-0.44829026845014391</c:v>
                </c:pt>
                <c:pt idx="210">
                  <c:v>-0.44486369464467646</c:v>
                </c:pt>
                <c:pt idx="211">
                  <c:v>-0.44486369464467646</c:v>
                </c:pt>
                <c:pt idx="212">
                  <c:v>-0.44143712083920894</c:v>
                </c:pt>
                <c:pt idx="213">
                  <c:v>-0.44143712083920894</c:v>
                </c:pt>
                <c:pt idx="214">
                  <c:v>-0.43801054703374148</c:v>
                </c:pt>
                <c:pt idx="215">
                  <c:v>-0.43801054703374148</c:v>
                </c:pt>
                <c:pt idx="216">
                  <c:v>-0.43458397322827402</c:v>
                </c:pt>
                <c:pt idx="217">
                  <c:v>-0.43458397322827402</c:v>
                </c:pt>
                <c:pt idx="218">
                  <c:v>-0.43115739942280651</c:v>
                </c:pt>
                <c:pt idx="219">
                  <c:v>-0.43115739942280651</c:v>
                </c:pt>
                <c:pt idx="220">
                  <c:v>-0.42773082561733905</c:v>
                </c:pt>
                <c:pt idx="221">
                  <c:v>-0.42773082561733905</c:v>
                </c:pt>
                <c:pt idx="222">
                  <c:v>-0.42430425181187159</c:v>
                </c:pt>
                <c:pt idx="223">
                  <c:v>-0.42430425181187159</c:v>
                </c:pt>
                <c:pt idx="224">
                  <c:v>-0.42087767800640408</c:v>
                </c:pt>
                <c:pt idx="225">
                  <c:v>-0.42087767800640408</c:v>
                </c:pt>
                <c:pt idx="226">
                  <c:v>-0.41745110420093662</c:v>
                </c:pt>
                <c:pt idx="227">
                  <c:v>-0.41745110420093662</c:v>
                </c:pt>
                <c:pt idx="228">
                  <c:v>-0.41402453039546916</c:v>
                </c:pt>
                <c:pt idx="229">
                  <c:v>-0.41402453039546916</c:v>
                </c:pt>
                <c:pt idx="230">
                  <c:v>-0.4105979565900017</c:v>
                </c:pt>
                <c:pt idx="231">
                  <c:v>-0.4105979565900017</c:v>
                </c:pt>
                <c:pt idx="232">
                  <c:v>-0.40717138278453419</c:v>
                </c:pt>
                <c:pt idx="233">
                  <c:v>-0.40717138278453419</c:v>
                </c:pt>
                <c:pt idx="234">
                  <c:v>-0.40374480897906673</c:v>
                </c:pt>
                <c:pt idx="235">
                  <c:v>-0.40374480897906673</c:v>
                </c:pt>
                <c:pt idx="236">
                  <c:v>-0.40031823517359927</c:v>
                </c:pt>
                <c:pt idx="237">
                  <c:v>-0.40031823517359927</c:v>
                </c:pt>
                <c:pt idx="238">
                  <c:v>-0.39689166136813175</c:v>
                </c:pt>
                <c:pt idx="239">
                  <c:v>-0.39689166136813175</c:v>
                </c:pt>
                <c:pt idx="240">
                  <c:v>-0.3934650875626643</c:v>
                </c:pt>
                <c:pt idx="241">
                  <c:v>-0.3934650875626643</c:v>
                </c:pt>
                <c:pt idx="242">
                  <c:v>-0.39003851375719684</c:v>
                </c:pt>
                <c:pt idx="243">
                  <c:v>-0.39003851375719684</c:v>
                </c:pt>
                <c:pt idx="244">
                  <c:v>-0.38661193995172932</c:v>
                </c:pt>
                <c:pt idx="245">
                  <c:v>-0.38661193995172932</c:v>
                </c:pt>
                <c:pt idx="246">
                  <c:v>-0.38318536614626186</c:v>
                </c:pt>
                <c:pt idx="247">
                  <c:v>-0.38318536614626186</c:v>
                </c:pt>
                <c:pt idx="248">
                  <c:v>-0.3797587923407944</c:v>
                </c:pt>
                <c:pt idx="249">
                  <c:v>-0.3797587923407944</c:v>
                </c:pt>
                <c:pt idx="250">
                  <c:v>-0.37633221853532689</c:v>
                </c:pt>
                <c:pt idx="251">
                  <c:v>-0.37633221853532689</c:v>
                </c:pt>
                <c:pt idx="252">
                  <c:v>-0.37290564472985943</c:v>
                </c:pt>
                <c:pt idx="253">
                  <c:v>-0.37290564472985943</c:v>
                </c:pt>
                <c:pt idx="254">
                  <c:v>-0.36947907092439197</c:v>
                </c:pt>
                <c:pt idx="255">
                  <c:v>-0.36947907092439197</c:v>
                </c:pt>
                <c:pt idx="256">
                  <c:v>-0.36605249711892451</c:v>
                </c:pt>
                <c:pt idx="257">
                  <c:v>-0.36605249711892451</c:v>
                </c:pt>
                <c:pt idx="258">
                  <c:v>-0.362625923313457</c:v>
                </c:pt>
                <c:pt idx="259">
                  <c:v>-0.362625923313457</c:v>
                </c:pt>
                <c:pt idx="260">
                  <c:v>-0.35919934950798954</c:v>
                </c:pt>
                <c:pt idx="261">
                  <c:v>-0.35919934950798954</c:v>
                </c:pt>
                <c:pt idx="262">
                  <c:v>-0.35577277570252208</c:v>
                </c:pt>
                <c:pt idx="263">
                  <c:v>-0.35577277570252208</c:v>
                </c:pt>
                <c:pt idx="264">
                  <c:v>-0.35234620189705457</c:v>
                </c:pt>
                <c:pt idx="265">
                  <c:v>-0.35234620189705457</c:v>
                </c:pt>
                <c:pt idx="266">
                  <c:v>-0.34891962809158711</c:v>
                </c:pt>
                <c:pt idx="267">
                  <c:v>-0.34891962809158711</c:v>
                </c:pt>
                <c:pt idx="268">
                  <c:v>-0.34549305428611965</c:v>
                </c:pt>
                <c:pt idx="269">
                  <c:v>-0.34549305428611965</c:v>
                </c:pt>
                <c:pt idx="270">
                  <c:v>-0.34206648048065214</c:v>
                </c:pt>
                <c:pt idx="271">
                  <c:v>-0.34206648048065214</c:v>
                </c:pt>
                <c:pt idx="272">
                  <c:v>-0.33863990667518468</c:v>
                </c:pt>
                <c:pt idx="273">
                  <c:v>-0.33863990667518468</c:v>
                </c:pt>
                <c:pt idx="274">
                  <c:v>-0.33521333286971722</c:v>
                </c:pt>
                <c:pt idx="275">
                  <c:v>-0.33521333286971722</c:v>
                </c:pt>
                <c:pt idx="276">
                  <c:v>-0.3317867590642497</c:v>
                </c:pt>
                <c:pt idx="277">
                  <c:v>-0.3317867590642497</c:v>
                </c:pt>
                <c:pt idx="278">
                  <c:v>-0.32836018525878224</c:v>
                </c:pt>
                <c:pt idx="279">
                  <c:v>-0.32836018525878224</c:v>
                </c:pt>
                <c:pt idx="280">
                  <c:v>-0.32493361145331479</c:v>
                </c:pt>
                <c:pt idx="281">
                  <c:v>-0.32493361145331479</c:v>
                </c:pt>
                <c:pt idx="282">
                  <c:v>-0.32150703764784727</c:v>
                </c:pt>
                <c:pt idx="283">
                  <c:v>-0.32150703764784727</c:v>
                </c:pt>
                <c:pt idx="284">
                  <c:v>-0.31808046384237981</c:v>
                </c:pt>
                <c:pt idx="285">
                  <c:v>-0.31808046384237981</c:v>
                </c:pt>
                <c:pt idx="286">
                  <c:v>-0.31465389003691235</c:v>
                </c:pt>
                <c:pt idx="287">
                  <c:v>-0.31465389003691235</c:v>
                </c:pt>
                <c:pt idx="288">
                  <c:v>-0.31122731623144484</c:v>
                </c:pt>
                <c:pt idx="289">
                  <c:v>-0.31122731623144484</c:v>
                </c:pt>
                <c:pt idx="290">
                  <c:v>-0.30780074242597738</c:v>
                </c:pt>
                <c:pt idx="291">
                  <c:v>-0.30780074242597738</c:v>
                </c:pt>
                <c:pt idx="292">
                  <c:v>-0.30437416862050992</c:v>
                </c:pt>
                <c:pt idx="293">
                  <c:v>-0.30437416862050992</c:v>
                </c:pt>
                <c:pt idx="294">
                  <c:v>-0.30094759481504246</c:v>
                </c:pt>
                <c:pt idx="295">
                  <c:v>-0.30094759481504246</c:v>
                </c:pt>
                <c:pt idx="296">
                  <c:v>-0.29752102100957495</c:v>
                </c:pt>
                <c:pt idx="297">
                  <c:v>-0.29752102100957495</c:v>
                </c:pt>
                <c:pt idx="298">
                  <c:v>-0.29409444720410749</c:v>
                </c:pt>
                <c:pt idx="299">
                  <c:v>-0.29409444720410749</c:v>
                </c:pt>
                <c:pt idx="300">
                  <c:v>-0.29066787339864003</c:v>
                </c:pt>
                <c:pt idx="301">
                  <c:v>-0.29066787339864003</c:v>
                </c:pt>
                <c:pt idx="302">
                  <c:v>-0.28724129959317252</c:v>
                </c:pt>
                <c:pt idx="303">
                  <c:v>-0.28724129959317252</c:v>
                </c:pt>
                <c:pt idx="304">
                  <c:v>-0.28381472578770506</c:v>
                </c:pt>
                <c:pt idx="305">
                  <c:v>-0.28381472578770506</c:v>
                </c:pt>
                <c:pt idx="306">
                  <c:v>-0.2803881519822376</c:v>
                </c:pt>
                <c:pt idx="307">
                  <c:v>-0.2803881519822376</c:v>
                </c:pt>
                <c:pt idx="308">
                  <c:v>-0.27696157817677008</c:v>
                </c:pt>
                <c:pt idx="309">
                  <c:v>-0.27696157817677008</c:v>
                </c:pt>
                <c:pt idx="310">
                  <c:v>-0.27696157817677008</c:v>
                </c:pt>
                <c:pt idx="311">
                  <c:v>-0.27696157817677008</c:v>
                </c:pt>
                <c:pt idx="312">
                  <c:v>-0.27696157817677008</c:v>
                </c:pt>
                <c:pt idx="313">
                  <c:v>-0.27696157817677008</c:v>
                </c:pt>
                <c:pt idx="314">
                  <c:v>-0.27353500437130263</c:v>
                </c:pt>
                <c:pt idx="315">
                  <c:v>-0.27353500437130263</c:v>
                </c:pt>
                <c:pt idx="316">
                  <c:v>-0.27010843056583511</c:v>
                </c:pt>
                <c:pt idx="317">
                  <c:v>-0.27010843056583511</c:v>
                </c:pt>
                <c:pt idx="318">
                  <c:v>-0.26668185676036765</c:v>
                </c:pt>
                <c:pt idx="319">
                  <c:v>-0.26668185676036765</c:v>
                </c:pt>
                <c:pt idx="320">
                  <c:v>-0.26325528295490019</c:v>
                </c:pt>
                <c:pt idx="321">
                  <c:v>-0.26325528295490019</c:v>
                </c:pt>
                <c:pt idx="322">
                  <c:v>-0.25982870914943268</c:v>
                </c:pt>
                <c:pt idx="323">
                  <c:v>-0.25982870914943268</c:v>
                </c:pt>
                <c:pt idx="324">
                  <c:v>-0.25640213534396522</c:v>
                </c:pt>
                <c:pt idx="325">
                  <c:v>-0.25640213534396522</c:v>
                </c:pt>
                <c:pt idx="326">
                  <c:v>-0.25297556153849776</c:v>
                </c:pt>
                <c:pt idx="327">
                  <c:v>-0.25297556153849776</c:v>
                </c:pt>
                <c:pt idx="328">
                  <c:v>-0.24954898773303028</c:v>
                </c:pt>
                <c:pt idx="329">
                  <c:v>-0.24954898773303028</c:v>
                </c:pt>
                <c:pt idx="330">
                  <c:v>-0.24612241392756279</c:v>
                </c:pt>
                <c:pt idx="331">
                  <c:v>-0.24612241392756279</c:v>
                </c:pt>
                <c:pt idx="332">
                  <c:v>-0.24269584012209533</c:v>
                </c:pt>
                <c:pt idx="333">
                  <c:v>-0.24269584012209533</c:v>
                </c:pt>
                <c:pt idx="334">
                  <c:v>-0.23926926631662784</c:v>
                </c:pt>
                <c:pt idx="335">
                  <c:v>-0.23926926631662784</c:v>
                </c:pt>
                <c:pt idx="336">
                  <c:v>-0.23584269251116036</c:v>
                </c:pt>
                <c:pt idx="337">
                  <c:v>-0.23584269251116036</c:v>
                </c:pt>
                <c:pt idx="338">
                  <c:v>-0.2324161187056929</c:v>
                </c:pt>
                <c:pt idx="339">
                  <c:v>-0.2324161187056929</c:v>
                </c:pt>
                <c:pt idx="340">
                  <c:v>-0.22898954490022541</c:v>
                </c:pt>
                <c:pt idx="341">
                  <c:v>-0.22898954490022541</c:v>
                </c:pt>
                <c:pt idx="342">
                  <c:v>-0.22556297109475795</c:v>
                </c:pt>
                <c:pt idx="343">
                  <c:v>-0.22556297109475795</c:v>
                </c:pt>
                <c:pt idx="344">
                  <c:v>-0.22213639728929047</c:v>
                </c:pt>
                <c:pt idx="345">
                  <c:v>-0.22213639728929047</c:v>
                </c:pt>
                <c:pt idx="346">
                  <c:v>-0.21870982348382298</c:v>
                </c:pt>
                <c:pt idx="347">
                  <c:v>-0.21870982348382298</c:v>
                </c:pt>
                <c:pt idx="348">
                  <c:v>-0.21528324967835552</c:v>
                </c:pt>
                <c:pt idx="349">
                  <c:v>-0.21528324967835552</c:v>
                </c:pt>
                <c:pt idx="350">
                  <c:v>-0.21185667587288803</c:v>
                </c:pt>
                <c:pt idx="351">
                  <c:v>-0.21185667587288803</c:v>
                </c:pt>
                <c:pt idx="352">
                  <c:v>-0.20843010206742058</c:v>
                </c:pt>
                <c:pt idx="353">
                  <c:v>-0.20843010206742058</c:v>
                </c:pt>
                <c:pt idx="354">
                  <c:v>-0.20500352826195309</c:v>
                </c:pt>
                <c:pt idx="355">
                  <c:v>-0.20500352826195309</c:v>
                </c:pt>
                <c:pt idx="356">
                  <c:v>-0.2015769544564856</c:v>
                </c:pt>
                <c:pt idx="357">
                  <c:v>-0.2015769544564856</c:v>
                </c:pt>
                <c:pt idx="358">
                  <c:v>-0.19815038065101814</c:v>
                </c:pt>
                <c:pt idx="359">
                  <c:v>-0.19815038065101814</c:v>
                </c:pt>
                <c:pt idx="360">
                  <c:v>-0.19472380684555066</c:v>
                </c:pt>
                <c:pt idx="361">
                  <c:v>-0.19472380684555066</c:v>
                </c:pt>
                <c:pt idx="362">
                  <c:v>-0.19129723304008317</c:v>
                </c:pt>
                <c:pt idx="363">
                  <c:v>-0.19129723304008317</c:v>
                </c:pt>
                <c:pt idx="364">
                  <c:v>-0.18787065923461571</c:v>
                </c:pt>
                <c:pt idx="365">
                  <c:v>-0.18787065923461571</c:v>
                </c:pt>
                <c:pt idx="366">
                  <c:v>-0.18444408542914822</c:v>
                </c:pt>
                <c:pt idx="367">
                  <c:v>-0.18444408542914822</c:v>
                </c:pt>
                <c:pt idx="368">
                  <c:v>-0.18101751162368074</c:v>
                </c:pt>
                <c:pt idx="369">
                  <c:v>-0.18101751162368074</c:v>
                </c:pt>
                <c:pt idx="370">
                  <c:v>-0.17759093781821328</c:v>
                </c:pt>
                <c:pt idx="371">
                  <c:v>-0.17759093781821328</c:v>
                </c:pt>
                <c:pt idx="372">
                  <c:v>-0.17416436401274579</c:v>
                </c:pt>
                <c:pt idx="373">
                  <c:v>-0.17416436401274579</c:v>
                </c:pt>
                <c:pt idx="374">
                  <c:v>-0.17073779020727833</c:v>
                </c:pt>
                <c:pt idx="375">
                  <c:v>-0.17073779020727833</c:v>
                </c:pt>
                <c:pt idx="376">
                  <c:v>-0.16731121640181085</c:v>
                </c:pt>
                <c:pt idx="377">
                  <c:v>-0.16731121640181085</c:v>
                </c:pt>
                <c:pt idx="378">
                  <c:v>-0.16388464259634336</c:v>
                </c:pt>
                <c:pt idx="379">
                  <c:v>-0.16388464259634336</c:v>
                </c:pt>
                <c:pt idx="380">
                  <c:v>-0.1604580687908759</c:v>
                </c:pt>
                <c:pt idx="381">
                  <c:v>-0.1604580687908759</c:v>
                </c:pt>
                <c:pt idx="382">
                  <c:v>-0.15703149498540842</c:v>
                </c:pt>
                <c:pt idx="383">
                  <c:v>-0.15703149498540842</c:v>
                </c:pt>
                <c:pt idx="384">
                  <c:v>-0.15360492117994096</c:v>
                </c:pt>
                <c:pt idx="385">
                  <c:v>-0.15360492117994096</c:v>
                </c:pt>
                <c:pt idx="386">
                  <c:v>-0.15017834737447347</c:v>
                </c:pt>
                <c:pt idx="387">
                  <c:v>-0.15017834737447347</c:v>
                </c:pt>
                <c:pt idx="388">
                  <c:v>-0.14675177356900598</c:v>
                </c:pt>
                <c:pt idx="389">
                  <c:v>-0.14675177356900598</c:v>
                </c:pt>
                <c:pt idx="390">
                  <c:v>-0.14332519976353852</c:v>
                </c:pt>
                <c:pt idx="391">
                  <c:v>-0.14332519976353852</c:v>
                </c:pt>
                <c:pt idx="392">
                  <c:v>-0.13989862595807104</c:v>
                </c:pt>
                <c:pt idx="393">
                  <c:v>-0.13989862595807104</c:v>
                </c:pt>
                <c:pt idx="394">
                  <c:v>-0.13647205215260355</c:v>
                </c:pt>
                <c:pt idx="395">
                  <c:v>-0.13647205215260355</c:v>
                </c:pt>
                <c:pt idx="396">
                  <c:v>-0.13304547834713609</c:v>
                </c:pt>
                <c:pt idx="397">
                  <c:v>-0.13304547834713609</c:v>
                </c:pt>
                <c:pt idx="398">
                  <c:v>-0.12961890454166861</c:v>
                </c:pt>
                <c:pt idx="399">
                  <c:v>-0.12961890454166861</c:v>
                </c:pt>
                <c:pt idx="400">
                  <c:v>-0.12619233073620112</c:v>
                </c:pt>
                <c:pt idx="401">
                  <c:v>-0.12619233073620112</c:v>
                </c:pt>
                <c:pt idx="402">
                  <c:v>-0.12276575693073366</c:v>
                </c:pt>
                <c:pt idx="403">
                  <c:v>-0.12276575693073366</c:v>
                </c:pt>
                <c:pt idx="404">
                  <c:v>-0.11933918312526617</c:v>
                </c:pt>
                <c:pt idx="405">
                  <c:v>-0.11933918312526617</c:v>
                </c:pt>
                <c:pt idx="406">
                  <c:v>-0.1159126093197987</c:v>
                </c:pt>
                <c:pt idx="407">
                  <c:v>-0.1159126093197987</c:v>
                </c:pt>
                <c:pt idx="408">
                  <c:v>-0.11248603551433123</c:v>
                </c:pt>
                <c:pt idx="409">
                  <c:v>-0.11248603551433123</c:v>
                </c:pt>
                <c:pt idx="410">
                  <c:v>-0.10905946170886376</c:v>
                </c:pt>
                <c:pt idx="411">
                  <c:v>-0.10905946170886376</c:v>
                </c:pt>
                <c:pt idx="412">
                  <c:v>-0.10563288790339628</c:v>
                </c:pt>
                <c:pt idx="413">
                  <c:v>-0.10563288790339628</c:v>
                </c:pt>
                <c:pt idx="414">
                  <c:v>-0.10563288790339626</c:v>
                </c:pt>
                <c:pt idx="415">
                  <c:v>-0.10563288790339626</c:v>
                </c:pt>
                <c:pt idx="416">
                  <c:v>-0.10563288790339626</c:v>
                </c:pt>
                <c:pt idx="417">
                  <c:v>-0.10563288790339626</c:v>
                </c:pt>
                <c:pt idx="418">
                  <c:v>-0.10220631409792878</c:v>
                </c:pt>
                <c:pt idx="419">
                  <c:v>-0.10220631409792878</c:v>
                </c:pt>
                <c:pt idx="420">
                  <c:v>-9.877974029246131E-2</c:v>
                </c:pt>
                <c:pt idx="421">
                  <c:v>-9.877974029246131E-2</c:v>
                </c:pt>
                <c:pt idx="422">
                  <c:v>-9.5353166486993823E-2</c:v>
                </c:pt>
                <c:pt idx="423">
                  <c:v>-9.5353166486993823E-2</c:v>
                </c:pt>
                <c:pt idx="424">
                  <c:v>-9.1926592681526351E-2</c:v>
                </c:pt>
                <c:pt idx="425">
                  <c:v>-9.1926592681526351E-2</c:v>
                </c:pt>
                <c:pt idx="426">
                  <c:v>-8.8500018876058878E-2</c:v>
                </c:pt>
                <c:pt idx="427">
                  <c:v>-8.8500018876058878E-2</c:v>
                </c:pt>
                <c:pt idx="428">
                  <c:v>-8.5073445070591391E-2</c:v>
                </c:pt>
                <c:pt idx="429">
                  <c:v>-8.5073445070591391E-2</c:v>
                </c:pt>
                <c:pt idx="430">
                  <c:v>-8.1646871265123919E-2</c:v>
                </c:pt>
                <c:pt idx="431">
                  <c:v>-8.1646871265123919E-2</c:v>
                </c:pt>
                <c:pt idx="432">
                  <c:v>-7.8220297459656446E-2</c:v>
                </c:pt>
                <c:pt idx="433">
                  <c:v>-7.8220297459656446E-2</c:v>
                </c:pt>
                <c:pt idx="434">
                  <c:v>-7.4793723654188973E-2</c:v>
                </c:pt>
                <c:pt idx="435">
                  <c:v>-7.4793723654188973E-2</c:v>
                </c:pt>
                <c:pt idx="436">
                  <c:v>-7.1367149848721501E-2</c:v>
                </c:pt>
                <c:pt idx="437">
                  <c:v>-7.1367149848721501E-2</c:v>
                </c:pt>
                <c:pt idx="438">
                  <c:v>-6.7940576043254014E-2</c:v>
                </c:pt>
                <c:pt idx="439">
                  <c:v>-6.7940576043254014E-2</c:v>
                </c:pt>
                <c:pt idx="440">
                  <c:v>-6.4514002237786541E-2</c:v>
                </c:pt>
                <c:pt idx="441">
                  <c:v>-6.4514002237786541E-2</c:v>
                </c:pt>
                <c:pt idx="442">
                  <c:v>-6.1087428432319069E-2</c:v>
                </c:pt>
                <c:pt idx="443">
                  <c:v>-6.1087428432319069E-2</c:v>
                </c:pt>
                <c:pt idx="444">
                  <c:v>-5.7660854626851589E-2</c:v>
                </c:pt>
                <c:pt idx="445">
                  <c:v>-5.7660854626851589E-2</c:v>
                </c:pt>
                <c:pt idx="446">
                  <c:v>-5.4234280821384109E-2</c:v>
                </c:pt>
                <c:pt idx="447">
                  <c:v>-5.4234280821384109E-2</c:v>
                </c:pt>
                <c:pt idx="448">
                  <c:v>-5.0807707015916637E-2</c:v>
                </c:pt>
                <c:pt idx="449">
                  <c:v>-5.0807707015916637E-2</c:v>
                </c:pt>
                <c:pt idx="450">
                  <c:v>-4.7381133210449164E-2</c:v>
                </c:pt>
                <c:pt idx="451">
                  <c:v>-4.7381133210449164E-2</c:v>
                </c:pt>
                <c:pt idx="452">
                  <c:v>-4.3954559404981684E-2</c:v>
                </c:pt>
                <c:pt idx="453">
                  <c:v>-4.3954559404981684E-2</c:v>
                </c:pt>
                <c:pt idx="454">
                  <c:v>-4.0527985599514205E-2</c:v>
                </c:pt>
                <c:pt idx="455">
                  <c:v>-4.0527985599514205E-2</c:v>
                </c:pt>
                <c:pt idx="456">
                  <c:v>-3.7101411794046732E-2</c:v>
                </c:pt>
                <c:pt idx="457">
                  <c:v>-3.7101411794046732E-2</c:v>
                </c:pt>
                <c:pt idx="458">
                  <c:v>-3.3674837988579259E-2</c:v>
                </c:pt>
                <c:pt idx="459">
                  <c:v>-3.3674837988579259E-2</c:v>
                </c:pt>
                <c:pt idx="460">
                  <c:v>-3.024826418311178E-2</c:v>
                </c:pt>
                <c:pt idx="461">
                  <c:v>-3.024826418311178E-2</c:v>
                </c:pt>
                <c:pt idx="462">
                  <c:v>-2.6821690377644303E-2</c:v>
                </c:pt>
                <c:pt idx="463">
                  <c:v>-2.6821690377644303E-2</c:v>
                </c:pt>
                <c:pt idx="464">
                  <c:v>-2.3395116572176827E-2</c:v>
                </c:pt>
                <c:pt idx="465">
                  <c:v>-2.3395116572176827E-2</c:v>
                </c:pt>
                <c:pt idx="466">
                  <c:v>-1.9968542766709351E-2</c:v>
                </c:pt>
                <c:pt idx="467">
                  <c:v>-1.9968542766709351E-2</c:v>
                </c:pt>
                <c:pt idx="468">
                  <c:v>-1.6541968961241875E-2</c:v>
                </c:pt>
                <c:pt idx="469">
                  <c:v>-1.6541968961241875E-2</c:v>
                </c:pt>
                <c:pt idx="470">
                  <c:v>-1.3115395155774399E-2</c:v>
                </c:pt>
                <c:pt idx="471">
                  <c:v>-1.3115395155774399E-2</c:v>
                </c:pt>
                <c:pt idx="472">
                  <c:v>-9.6888213503069226E-3</c:v>
                </c:pt>
                <c:pt idx="473">
                  <c:v>-9.6888213503069226E-3</c:v>
                </c:pt>
                <c:pt idx="474">
                  <c:v>-6.2622475448394464E-3</c:v>
                </c:pt>
                <c:pt idx="475">
                  <c:v>-6.2622475448394464E-3</c:v>
                </c:pt>
                <c:pt idx="476">
                  <c:v>-2.8356737393719703E-3</c:v>
                </c:pt>
                <c:pt idx="477">
                  <c:v>-2.8356737393719703E-3</c:v>
                </c:pt>
                <c:pt idx="478">
                  <c:v>5.9090006609550591E-4</c:v>
                </c:pt>
                <c:pt idx="479">
                  <c:v>5.9090006609550591E-4</c:v>
                </c:pt>
                <c:pt idx="480">
                  <c:v>4.0174738715629821E-3</c:v>
                </c:pt>
                <c:pt idx="481">
                  <c:v>4.0174738715629821E-3</c:v>
                </c:pt>
                <c:pt idx="482">
                  <c:v>7.4440476770304582E-3</c:v>
                </c:pt>
                <c:pt idx="483">
                  <c:v>7.4440476770304582E-3</c:v>
                </c:pt>
                <c:pt idx="484">
                  <c:v>1.0870621482497934E-2</c:v>
                </c:pt>
                <c:pt idx="485">
                  <c:v>1.0870621482497934E-2</c:v>
                </c:pt>
                <c:pt idx="486">
                  <c:v>1.4297195287965411E-2</c:v>
                </c:pt>
                <c:pt idx="487">
                  <c:v>1.4297195287965411E-2</c:v>
                </c:pt>
                <c:pt idx="488">
                  <c:v>1.7723769093432887E-2</c:v>
                </c:pt>
                <c:pt idx="489">
                  <c:v>1.7723769093432887E-2</c:v>
                </c:pt>
                <c:pt idx="490">
                  <c:v>2.1150342898900363E-2</c:v>
                </c:pt>
                <c:pt idx="491">
                  <c:v>2.1150342898900363E-2</c:v>
                </c:pt>
                <c:pt idx="492">
                  <c:v>2.4576916704367839E-2</c:v>
                </c:pt>
                <c:pt idx="493">
                  <c:v>2.4576916704367839E-2</c:v>
                </c:pt>
                <c:pt idx="494">
                  <c:v>2.8003490509835315E-2</c:v>
                </c:pt>
                <c:pt idx="495">
                  <c:v>2.8003490509835315E-2</c:v>
                </c:pt>
                <c:pt idx="496">
                  <c:v>3.1430064315302791E-2</c:v>
                </c:pt>
                <c:pt idx="497">
                  <c:v>3.1430064315302791E-2</c:v>
                </c:pt>
                <c:pt idx="498">
                  <c:v>3.4856638120770264E-2</c:v>
                </c:pt>
                <c:pt idx="499">
                  <c:v>3.4856638120770264E-2</c:v>
                </c:pt>
                <c:pt idx="500">
                  <c:v>3.8283211926237744E-2</c:v>
                </c:pt>
                <c:pt idx="501">
                  <c:v>3.8283211926237744E-2</c:v>
                </c:pt>
                <c:pt idx="502">
                  <c:v>4.1709785731705223E-2</c:v>
                </c:pt>
                <c:pt idx="503">
                  <c:v>4.1709785731705223E-2</c:v>
                </c:pt>
                <c:pt idx="504">
                  <c:v>4.5136359537172696E-2</c:v>
                </c:pt>
                <c:pt idx="505">
                  <c:v>4.5136359537172696E-2</c:v>
                </c:pt>
                <c:pt idx="506">
                  <c:v>4.8562933342640169E-2</c:v>
                </c:pt>
                <c:pt idx="507">
                  <c:v>4.8562933342640169E-2</c:v>
                </c:pt>
                <c:pt idx="508">
                  <c:v>5.1989507148107648E-2</c:v>
                </c:pt>
                <c:pt idx="509">
                  <c:v>5.1989507148107648E-2</c:v>
                </c:pt>
                <c:pt idx="510">
                  <c:v>5.5416080953575128E-2</c:v>
                </c:pt>
                <c:pt idx="511">
                  <c:v>5.5416080953575128E-2</c:v>
                </c:pt>
                <c:pt idx="512">
                  <c:v>5.8842654759042601E-2</c:v>
                </c:pt>
                <c:pt idx="513">
                  <c:v>5.8842654759042601E-2</c:v>
                </c:pt>
                <c:pt idx="514">
                  <c:v>6.2269228564510073E-2</c:v>
                </c:pt>
                <c:pt idx="515">
                  <c:v>6.2269228564510073E-2</c:v>
                </c:pt>
                <c:pt idx="516">
                  <c:v>6.5695802369977546E-2</c:v>
                </c:pt>
                <c:pt idx="517">
                  <c:v>6.5695802369977546E-2</c:v>
                </c:pt>
                <c:pt idx="518">
                  <c:v>6.5695802369977574E-2</c:v>
                </c:pt>
                <c:pt idx="519">
                  <c:v>6.5695802369977574E-2</c:v>
                </c:pt>
                <c:pt idx="520">
                  <c:v>6.5695802369977574E-2</c:v>
                </c:pt>
                <c:pt idx="521">
                  <c:v>6.5695802369977574E-2</c:v>
                </c:pt>
                <c:pt idx="522">
                  <c:v>6.9122376175445047E-2</c:v>
                </c:pt>
                <c:pt idx="523">
                  <c:v>6.9122376175445047E-2</c:v>
                </c:pt>
                <c:pt idx="524">
                  <c:v>7.2548949980912519E-2</c:v>
                </c:pt>
                <c:pt idx="525">
                  <c:v>7.2548949980912519E-2</c:v>
                </c:pt>
                <c:pt idx="526">
                  <c:v>7.5975523786380006E-2</c:v>
                </c:pt>
                <c:pt idx="527">
                  <c:v>7.5975523786380006E-2</c:v>
                </c:pt>
                <c:pt idx="528">
                  <c:v>7.9402097591847479E-2</c:v>
                </c:pt>
                <c:pt idx="529">
                  <c:v>7.9402097591847479E-2</c:v>
                </c:pt>
                <c:pt idx="530">
                  <c:v>8.2828671397314951E-2</c:v>
                </c:pt>
                <c:pt idx="531">
                  <c:v>8.2828671397314951E-2</c:v>
                </c:pt>
                <c:pt idx="532">
                  <c:v>8.6255245202782438E-2</c:v>
                </c:pt>
                <c:pt idx="533">
                  <c:v>8.6255245202782438E-2</c:v>
                </c:pt>
                <c:pt idx="534">
                  <c:v>8.9681819008249911E-2</c:v>
                </c:pt>
                <c:pt idx="535">
                  <c:v>8.9681819008249911E-2</c:v>
                </c:pt>
                <c:pt idx="536">
                  <c:v>9.3108392813717383E-2</c:v>
                </c:pt>
                <c:pt idx="537">
                  <c:v>9.3108392813717383E-2</c:v>
                </c:pt>
                <c:pt idx="538">
                  <c:v>9.6534966619184856E-2</c:v>
                </c:pt>
                <c:pt idx="539">
                  <c:v>9.6534966619184856E-2</c:v>
                </c:pt>
                <c:pt idx="540">
                  <c:v>9.9961540424652329E-2</c:v>
                </c:pt>
                <c:pt idx="541">
                  <c:v>9.9961540424652329E-2</c:v>
                </c:pt>
                <c:pt idx="542">
                  <c:v>0.10338811423011982</c:v>
                </c:pt>
                <c:pt idx="543">
                  <c:v>0.10338811423011982</c:v>
                </c:pt>
                <c:pt idx="544">
                  <c:v>0.10681468803558729</c:v>
                </c:pt>
                <c:pt idx="545">
                  <c:v>0.10681468803558729</c:v>
                </c:pt>
                <c:pt idx="546">
                  <c:v>0.11024126184105476</c:v>
                </c:pt>
                <c:pt idx="547">
                  <c:v>0.11024126184105476</c:v>
                </c:pt>
                <c:pt idx="548">
                  <c:v>0.11366783564652225</c:v>
                </c:pt>
                <c:pt idx="549">
                  <c:v>0.11366783564652225</c:v>
                </c:pt>
                <c:pt idx="550">
                  <c:v>0.11709440945198972</c:v>
                </c:pt>
                <c:pt idx="551">
                  <c:v>0.11709440945198972</c:v>
                </c:pt>
                <c:pt idx="552">
                  <c:v>0.12052098325745719</c:v>
                </c:pt>
                <c:pt idx="553">
                  <c:v>0.12052098325745719</c:v>
                </c:pt>
                <c:pt idx="554">
                  <c:v>0.12394755706292467</c:v>
                </c:pt>
                <c:pt idx="555">
                  <c:v>0.12394755706292467</c:v>
                </c:pt>
                <c:pt idx="556">
                  <c:v>0.12737413086839214</c:v>
                </c:pt>
                <c:pt idx="557">
                  <c:v>0.12737413086839214</c:v>
                </c:pt>
                <c:pt idx="558">
                  <c:v>0.13080070467385962</c:v>
                </c:pt>
                <c:pt idx="559">
                  <c:v>0.13080070467385962</c:v>
                </c:pt>
                <c:pt idx="560">
                  <c:v>0.13422727847932708</c:v>
                </c:pt>
                <c:pt idx="561">
                  <c:v>0.13422727847932708</c:v>
                </c:pt>
                <c:pt idx="562">
                  <c:v>0.13765385228479457</c:v>
                </c:pt>
                <c:pt idx="563">
                  <c:v>0.13765385228479457</c:v>
                </c:pt>
                <c:pt idx="564">
                  <c:v>0.14108042609026206</c:v>
                </c:pt>
                <c:pt idx="565">
                  <c:v>0.14108042609026206</c:v>
                </c:pt>
                <c:pt idx="566">
                  <c:v>0.14450699989572952</c:v>
                </c:pt>
                <c:pt idx="567">
                  <c:v>0.14450699989572952</c:v>
                </c:pt>
                <c:pt idx="568">
                  <c:v>0.147933573701197</c:v>
                </c:pt>
                <c:pt idx="569">
                  <c:v>0.147933573701197</c:v>
                </c:pt>
                <c:pt idx="570">
                  <c:v>0.15136014750666449</c:v>
                </c:pt>
                <c:pt idx="571">
                  <c:v>0.15136014750666449</c:v>
                </c:pt>
                <c:pt idx="572">
                  <c:v>0.15478672131213195</c:v>
                </c:pt>
                <c:pt idx="573">
                  <c:v>0.15478672131213195</c:v>
                </c:pt>
                <c:pt idx="574">
                  <c:v>0.15821329511759943</c:v>
                </c:pt>
                <c:pt idx="575">
                  <c:v>0.15821329511759943</c:v>
                </c:pt>
                <c:pt idx="576">
                  <c:v>0.16163986892306692</c:v>
                </c:pt>
                <c:pt idx="577">
                  <c:v>0.16163986892306692</c:v>
                </c:pt>
                <c:pt idx="578">
                  <c:v>0.16506644272853438</c:v>
                </c:pt>
                <c:pt idx="579">
                  <c:v>0.16506644272853438</c:v>
                </c:pt>
                <c:pt idx="580">
                  <c:v>0.16849301653400187</c:v>
                </c:pt>
                <c:pt idx="581">
                  <c:v>0.16849301653400187</c:v>
                </c:pt>
                <c:pt idx="582">
                  <c:v>0.17191959033946932</c:v>
                </c:pt>
                <c:pt idx="583">
                  <c:v>0.17191959033946932</c:v>
                </c:pt>
                <c:pt idx="584">
                  <c:v>0.17534616414493681</c:v>
                </c:pt>
                <c:pt idx="585">
                  <c:v>0.17534616414493681</c:v>
                </c:pt>
                <c:pt idx="586">
                  <c:v>0.1787727379504043</c:v>
                </c:pt>
                <c:pt idx="587">
                  <c:v>0.1787727379504043</c:v>
                </c:pt>
                <c:pt idx="588">
                  <c:v>0.18219931175587176</c:v>
                </c:pt>
                <c:pt idx="589">
                  <c:v>0.18219931175587176</c:v>
                </c:pt>
                <c:pt idx="590">
                  <c:v>0.18562588556133924</c:v>
                </c:pt>
                <c:pt idx="591">
                  <c:v>0.18562588556133924</c:v>
                </c:pt>
                <c:pt idx="592">
                  <c:v>0.1890524593668067</c:v>
                </c:pt>
                <c:pt idx="593">
                  <c:v>0.1890524593668067</c:v>
                </c:pt>
                <c:pt idx="594">
                  <c:v>0.19247903317227419</c:v>
                </c:pt>
                <c:pt idx="595">
                  <c:v>0.19247903317227419</c:v>
                </c:pt>
                <c:pt idx="596">
                  <c:v>0.19590560697774168</c:v>
                </c:pt>
                <c:pt idx="597">
                  <c:v>0.19590560697774168</c:v>
                </c:pt>
                <c:pt idx="598">
                  <c:v>0.19933218078320913</c:v>
                </c:pt>
                <c:pt idx="599">
                  <c:v>0.19933218078320913</c:v>
                </c:pt>
                <c:pt idx="600">
                  <c:v>0.20275875458867662</c:v>
                </c:pt>
                <c:pt idx="601">
                  <c:v>0.20275875458867662</c:v>
                </c:pt>
                <c:pt idx="602">
                  <c:v>0.20618532839414411</c:v>
                </c:pt>
                <c:pt idx="603">
                  <c:v>0.20618532839414411</c:v>
                </c:pt>
                <c:pt idx="604">
                  <c:v>0.20961190219961157</c:v>
                </c:pt>
                <c:pt idx="605">
                  <c:v>0.20961190219961157</c:v>
                </c:pt>
                <c:pt idx="606">
                  <c:v>0.21303847600507905</c:v>
                </c:pt>
                <c:pt idx="607">
                  <c:v>0.21303847600507905</c:v>
                </c:pt>
                <c:pt idx="608">
                  <c:v>0.21646504981054654</c:v>
                </c:pt>
                <c:pt idx="609">
                  <c:v>0.21646504981054654</c:v>
                </c:pt>
                <c:pt idx="610">
                  <c:v>0.219891623616014</c:v>
                </c:pt>
                <c:pt idx="611">
                  <c:v>0.219891623616014</c:v>
                </c:pt>
                <c:pt idx="612">
                  <c:v>0.22331819742148148</c:v>
                </c:pt>
                <c:pt idx="613">
                  <c:v>0.22331819742148148</c:v>
                </c:pt>
                <c:pt idx="614">
                  <c:v>0.22674477122694894</c:v>
                </c:pt>
                <c:pt idx="615">
                  <c:v>0.22674477122694894</c:v>
                </c:pt>
                <c:pt idx="616">
                  <c:v>0.23017134503241643</c:v>
                </c:pt>
                <c:pt idx="617">
                  <c:v>0.23017134503241643</c:v>
                </c:pt>
                <c:pt idx="618">
                  <c:v>0.23359791883788392</c:v>
                </c:pt>
                <c:pt idx="619">
                  <c:v>0.23359791883788392</c:v>
                </c:pt>
                <c:pt idx="620">
                  <c:v>0.23702449264335138</c:v>
                </c:pt>
                <c:pt idx="621">
                  <c:v>0.23702449264335138</c:v>
                </c:pt>
                <c:pt idx="622">
                  <c:v>0.2370244926433514</c:v>
                </c:pt>
                <c:pt idx="623">
                  <c:v>0.2370244926433514</c:v>
                </c:pt>
                <c:pt idx="624">
                  <c:v>0.2370244926433514</c:v>
                </c:pt>
                <c:pt idx="625">
                  <c:v>0.2370244926433514</c:v>
                </c:pt>
                <c:pt idx="626">
                  <c:v>0.24045106644881889</c:v>
                </c:pt>
                <c:pt idx="627">
                  <c:v>0.24045106644881889</c:v>
                </c:pt>
                <c:pt idx="628">
                  <c:v>0.24387764025428635</c:v>
                </c:pt>
                <c:pt idx="629">
                  <c:v>0.24387764025428635</c:v>
                </c:pt>
                <c:pt idx="630">
                  <c:v>0.24730421405975384</c:v>
                </c:pt>
                <c:pt idx="631">
                  <c:v>0.24730421405975384</c:v>
                </c:pt>
                <c:pt idx="632">
                  <c:v>0.25073078786522129</c:v>
                </c:pt>
                <c:pt idx="633">
                  <c:v>0.25073078786522129</c:v>
                </c:pt>
                <c:pt idx="634">
                  <c:v>0.25415736167068881</c:v>
                </c:pt>
                <c:pt idx="635">
                  <c:v>0.25415736167068881</c:v>
                </c:pt>
                <c:pt idx="636">
                  <c:v>0.25758393547615627</c:v>
                </c:pt>
                <c:pt idx="637">
                  <c:v>0.25758393547615627</c:v>
                </c:pt>
                <c:pt idx="638">
                  <c:v>0.26101050928162373</c:v>
                </c:pt>
                <c:pt idx="639">
                  <c:v>0.26101050928162373</c:v>
                </c:pt>
                <c:pt idx="640">
                  <c:v>0.26443708308709124</c:v>
                </c:pt>
                <c:pt idx="641">
                  <c:v>0.26443708308709124</c:v>
                </c:pt>
                <c:pt idx="642">
                  <c:v>0.2678636568925587</c:v>
                </c:pt>
                <c:pt idx="643">
                  <c:v>0.2678636568925587</c:v>
                </c:pt>
                <c:pt idx="644">
                  <c:v>0.27129023069802616</c:v>
                </c:pt>
                <c:pt idx="645">
                  <c:v>0.27129023069802616</c:v>
                </c:pt>
                <c:pt idx="646">
                  <c:v>0.27471680450349362</c:v>
                </c:pt>
                <c:pt idx="647">
                  <c:v>0.27471680450349362</c:v>
                </c:pt>
                <c:pt idx="648">
                  <c:v>0.27814337830896113</c:v>
                </c:pt>
                <c:pt idx="649">
                  <c:v>0.27814337830896113</c:v>
                </c:pt>
                <c:pt idx="650">
                  <c:v>0.28156995211442859</c:v>
                </c:pt>
                <c:pt idx="651">
                  <c:v>0.28156995211442859</c:v>
                </c:pt>
                <c:pt idx="652">
                  <c:v>0.28499652591989605</c:v>
                </c:pt>
                <c:pt idx="653">
                  <c:v>0.28499652591989605</c:v>
                </c:pt>
                <c:pt idx="654">
                  <c:v>0.28842309972536356</c:v>
                </c:pt>
                <c:pt idx="655">
                  <c:v>0.28842309972536356</c:v>
                </c:pt>
                <c:pt idx="656">
                  <c:v>0.29184967353083102</c:v>
                </c:pt>
                <c:pt idx="657">
                  <c:v>0.29184967353083102</c:v>
                </c:pt>
                <c:pt idx="658">
                  <c:v>0.29527624733629848</c:v>
                </c:pt>
                <c:pt idx="659">
                  <c:v>0.29527624733629848</c:v>
                </c:pt>
                <c:pt idx="660">
                  <c:v>0.298702821141766</c:v>
                </c:pt>
                <c:pt idx="661">
                  <c:v>0.298702821141766</c:v>
                </c:pt>
                <c:pt idx="662">
                  <c:v>0.30212939494723345</c:v>
                </c:pt>
                <c:pt idx="663">
                  <c:v>0.30212939494723345</c:v>
                </c:pt>
                <c:pt idx="664">
                  <c:v>0.30555596875270091</c:v>
                </c:pt>
                <c:pt idx="665">
                  <c:v>0.30555596875270091</c:v>
                </c:pt>
                <c:pt idx="666">
                  <c:v>0.30898254255816843</c:v>
                </c:pt>
                <c:pt idx="667">
                  <c:v>0.30898254255816843</c:v>
                </c:pt>
                <c:pt idx="668">
                  <c:v>0.31240911636363589</c:v>
                </c:pt>
                <c:pt idx="669">
                  <c:v>0.31240911636363589</c:v>
                </c:pt>
                <c:pt idx="670">
                  <c:v>0.31583569016910334</c:v>
                </c:pt>
                <c:pt idx="671">
                  <c:v>0.31583569016910334</c:v>
                </c:pt>
                <c:pt idx="672">
                  <c:v>0.3192622639745708</c:v>
                </c:pt>
                <c:pt idx="673">
                  <c:v>0.3192622639745708</c:v>
                </c:pt>
                <c:pt idx="674">
                  <c:v>0.32268883778003832</c:v>
                </c:pt>
                <c:pt idx="675">
                  <c:v>0.32268883778003832</c:v>
                </c:pt>
                <c:pt idx="676">
                  <c:v>0.32611541158550578</c:v>
                </c:pt>
                <c:pt idx="677">
                  <c:v>0.32611541158550578</c:v>
                </c:pt>
                <c:pt idx="678">
                  <c:v>0.32954198539097324</c:v>
                </c:pt>
                <c:pt idx="679">
                  <c:v>0.32954198539097324</c:v>
                </c:pt>
                <c:pt idx="680">
                  <c:v>0.33296855919644075</c:v>
                </c:pt>
                <c:pt idx="681">
                  <c:v>0.33296855919644075</c:v>
                </c:pt>
                <c:pt idx="682">
                  <c:v>0.33639513300190821</c:v>
                </c:pt>
                <c:pt idx="683">
                  <c:v>0.33639513300190821</c:v>
                </c:pt>
                <c:pt idx="684">
                  <c:v>0.33982170680737567</c:v>
                </c:pt>
                <c:pt idx="685">
                  <c:v>0.33982170680737567</c:v>
                </c:pt>
                <c:pt idx="686">
                  <c:v>0.34324828061284318</c:v>
                </c:pt>
                <c:pt idx="687">
                  <c:v>0.34324828061284318</c:v>
                </c:pt>
                <c:pt idx="688">
                  <c:v>0.34667485441831064</c:v>
                </c:pt>
                <c:pt idx="689">
                  <c:v>0.34667485441831064</c:v>
                </c:pt>
                <c:pt idx="690">
                  <c:v>0.3501014282237781</c:v>
                </c:pt>
                <c:pt idx="691">
                  <c:v>0.3501014282237781</c:v>
                </c:pt>
                <c:pt idx="692">
                  <c:v>0.35352800202924561</c:v>
                </c:pt>
                <c:pt idx="693">
                  <c:v>0.35352800202924561</c:v>
                </c:pt>
                <c:pt idx="694">
                  <c:v>0.35695457583471307</c:v>
                </c:pt>
                <c:pt idx="695">
                  <c:v>0.35695457583471307</c:v>
                </c:pt>
                <c:pt idx="696">
                  <c:v>0.36038114964018053</c:v>
                </c:pt>
                <c:pt idx="697">
                  <c:v>0.36038114964018053</c:v>
                </c:pt>
                <c:pt idx="698">
                  <c:v>0.36380772344564805</c:v>
                </c:pt>
                <c:pt idx="699">
                  <c:v>0.36380772344564805</c:v>
                </c:pt>
                <c:pt idx="700">
                  <c:v>0.3672342972511155</c:v>
                </c:pt>
                <c:pt idx="701">
                  <c:v>0.3672342972511155</c:v>
                </c:pt>
                <c:pt idx="702">
                  <c:v>0.37066087105658296</c:v>
                </c:pt>
                <c:pt idx="703">
                  <c:v>0.37066087105658296</c:v>
                </c:pt>
                <c:pt idx="704">
                  <c:v>0.37408744486205048</c:v>
                </c:pt>
                <c:pt idx="705">
                  <c:v>0.37408744486205048</c:v>
                </c:pt>
                <c:pt idx="706">
                  <c:v>0.37751401866751794</c:v>
                </c:pt>
                <c:pt idx="707">
                  <c:v>0.37751401866751794</c:v>
                </c:pt>
                <c:pt idx="708">
                  <c:v>0.3809405924729854</c:v>
                </c:pt>
                <c:pt idx="709">
                  <c:v>0.3809405924729854</c:v>
                </c:pt>
                <c:pt idx="710">
                  <c:v>0.38436716627845285</c:v>
                </c:pt>
                <c:pt idx="711">
                  <c:v>0.38436716627845285</c:v>
                </c:pt>
                <c:pt idx="712">
                  <c:v>0.38779374008392037</c:v>
                </c:pt>
                <c:pt idx="713">
                  <c:v>0.38779374008392037</c:v>
                </c:pt>
                <c:pt idx="714">
                  <c:v>0.39122031388938783</c:v>
                </c:pt>
                <c:pt idx="715">
                  <c:v>0.39122031388938783</c:v>
                </c:pt>
                <c:pt idx="716">
                  <c:v>0.39464688769485529</c:v>
                </c:pt>
                <c:pt idx="717">
                  <c:v>0.39464688769485529</c:v>
                </c:pt>
                <c:pt idx="718">
                  <c:v>0.3980734615003228</c:v>
                </c:pt>
                <c:pt idx="719">
                  <c:v>0.3980734615003228</c:v>
                </c:pt>
                <c:pt idx="720">
                  <c:v>0.40150003530579026</c:v>
                </c:pt>
                <c:pt idx="721">
                  <c:v>0.40150003530579026</c:v>
                </c:pt>
                <c:pt idx="722">
                  <c:v>0.40492660911125772</c:v>
                </c:pt>
                <c:pt idx="723">
                  <c:v>0.40492660911125772</c:v>
                </c:pt>
                <c:pt idx="724">
                  <c:v>0.40835318291672523</c:v>
                </c:pt>
                <c:pt idx="725">
                  <c:v>0.40835318291672523</c:v>
                </c:pt>
                <c:pt idx="726">
                  <c:v>0.40835318291672523</c:v>
                </c:pt>
                <c:pt idx="727">
                  <c:v>0.40835318291672523</c:v>
                </c:pt>
                <c:pt idx="728">
                  <c:v>0.40835318291672523</c:v>
                </c:pt>
                <c:pt idx="729">
                  <c:v>0.40835318291672523</c:v>
                </c:pt>
                <c:pt idx="730">
                  <c:v>0.41177975672219269</c:v>
                </c:pt>
                <c:pt idx="731">
                  <c:v>0.41177975672219269</c:v>
                </c:pt>
                <c:pt idx="732">
                  <c:v>0.41520633052766021</c:v>
                </c:pt>
                <c:pt idx="733">
                  <c:v>0.41520633052766021</c:v>
                </c:pt>
                <c:pt idx="734">
                  <c:v>0.41863290433312766</c:v>
                </c:pt>
                <c:pt idx="735">
                  <c:v>0.41863290433312766</c:v>
                </c:pt>
                <c:pt idx="736">
                  <c:v>0.42205947813859512</c:v>
                </c:pt>
                <c:pt idx="737">
                  <c:v>0.42205947813859512</c:v>
                </c:pt>
                <c:pt idx="738">
                  <c:v>0.42548605194406264</c:v>
                </c:pt>
                <c:pt idx="739">
                  <c:v>0.42548605194406264</c:v>
                </c:pt>
                <c:pt idx="740">
                  <c:v>0.4289126257495301</c:v>
                </c:pt>
                <c:pt idx="741">
                  <c:v>0.4289126257495301</c:v>
                </c:pt>
                <c:pt idx="742">
                  <c:v>0.43233919955499756</c:v>
                </c:pt>
                <c:pt idx="743">
                  <c:v>0.43233919955499756</c:v>
                </c:pt>
                <c:pt idx="744">
                  <c:v>0.43576577336046507</c:v>
                </c:pt>
                <c:pt idx="745">
                  <c:v>0.43576577336046507</c:v>
                </c:pt>
                <c:pt idx="746">
                  <c:v>0.43919234716593253</c:v>
                </c:pt>
                <c:pt idx="747">
                  <c:v>0.43919234716593253</c:v>
                </c:pt>
                <c:pt idx="748">
                  <c:v>0.44261892097139999</c:v>
                </c:pt>
                <c:pt idx="749">
                  <c:v>0.44261892097139999</c:v>
                </c:pt>
                <c:pt idx="750">
                  <c:v>0.44604549477686745</c:v>
                </c:pt>
                <c:pt idx="751">
                  <c:v>0.44604549477686745</c:v>
                </c:pt>
                <c:pt idx="752">
                  <c:v>0.44947206858233496</c:v>
                </c:pt>
                <c:pt idx="753">
                  <c:v>0.44947206858233496</c:v>
                </c:pt>
                <c:pt idx="754">
                  <c:v>0.45289864238780242</c:v>
                </c:pt>
                <c:pt idx="755">
                  <c:v>0.45289864238780242</c:v>
                </c:pt>
                <c:pt idx="756">
                  <c:v>0.45632521619326988</c:v>
                </c:pt>
                <c:pt idx="757">
                  <c:v>0.45632521619326988</c:v>
                </c:pt>
                <c:pt idx="758">
                  <c:v>0.45975178999873739</c:v>
                </c:pt>
                <c:pt idx="759">
                  <c:v>0.45975178999873739</c:v>
                </c:pt>
                <c:pt idx="760">
                  <c:v>0.46317836380420485</c:v>
                </c:pt>
                <c:pt idx="761">
                  <c:v>0.46317836380420485</c:v>
                </c:pt>
                <c:pt idx="762">
                  <c:v>0.46660493760967231</c:v>
                </c:pt>
                <c:pt idx="763">
                  <c:v>0.46660493760967231</c:v>
                </c:pt>
                <c:pt idx="764">
                  <c:v>0.47003151141513982</c:v>
                </c:pt>
                <c:pt idx="765">
                  <c:v>0.47003151141513982</c:v>
                </c:pt>
                <c:pt idx="766">
                  <c:v>0.47345808522060728</c:v>
                </c:pt>
                <c:pt idx="767">
                  <c:v>0.47345808522060728</c:v>
                </c:pt>
                <c:pt idx="768">
                  <c:v>0.47688465902607474</c:v>
                </c:pt>
                <c:pt idx="769">
                  <c:v>0.47688465902607474</c:v>
                </c:pt>
                <c:pt idx="770">
                  <c:v>0.48031123283154226</c:v>
                </c:pt>
                <c:pt idx="771">
                  <c:v>0.48031123283154226</c:v>
                </c:pt>
                <c:pt idx="772">
                  <c:v>0.48373780663700972</c:v>
                </c:pt>
                <c:pt idx="773">
                  <c:v>0.48373780663700972</c:v>
                </c:pt>
                <c:pt idx="774">
                  <c:v>0.48716438044247717</c:v>
                </c:pt>
                <c:pt idx="775">
                  <c:v>0.48716438044247717</c:v>
                </c:pt>
                <c:pt idx="776">
                  <c:v>0.49059095424794463</c:v>
                </c:pt>
                <c:pt idx="777">
                  <c:v>0.49059095424794463</c:v>
                </c:pt>
                <c:pt idx="778">
                  <c:v>0.49401752805341215</c:v>
                </c:pt>
                <c:pt idx="779">
                  <c:v>0.49401752805341215</c:v>
                </c:pt>
                <c:pt idx="780">
                  <c:v>0.49744410185887961</c:v>
                </c:pt>
                <c:pt idx="781">
                  <c:v>0.49744410185887961</c:v>
                </c:pt>
                <c:pt idx="782">
                  <c:v>0.50087067566434706</c:v>
                </c:pt>
                <c:pt idx="783">
                  <c:v>0.50087067566434706</c:v>
                </c:pt>
                <c:pt idx="784">
                  <c:v>0.50429724946981458</c:v>
                </c:pt>
                <c:pt idx="785">
                  <c:v>0.50429724946981458</c:v>
                </c:pt>
                <c:pt idx="786">
                  <c:v>0.50772382327528209</c:v>
                </c:pt>
                <c:pt idx="787">
                  <c:v>0.50772382327528209</c:v>
                </c:pt>
                <c:pt idx="788">
                  <c:v>0.5111503970807495</c:v>
                </c:pt>
                <c:pt idx="789">
                  <c:v>0.5111503970807495</c:v>
                </c:pt>
                <c:pt idx="790">
                  <c:v>0.51457697088621701</c:v>
                </c:pt>
                <c:pt idx="791">
                  <c:v>0.51457697088621701</c:v>
                </c:pt>
                <c:pt idx="792">
                  <c:v>0.51800354469168441</c:v>
                </c:pt>
                <c:pt idx="793">
                  <c:v>0.51800354469168441</c:v>
                </c:pt>
                <c:pt idx="794">
                  <c:v>0.52143011849715193</c:v>
                </c:pt>
                <c:pt idx="795">
                  <c:v>0.52143011849715193</c:v>
                </c:pt>
                <c:pt idx="796">
                  <c:v>0.52485669230261944</c:v>
                </c:pt>
                <c:pt idx="797">
                  <c:v>0.52485669230261944</c:v>
                </c:pt>
                <c:pt idx="798">
                  <c:v>0.52828326610808685</c:v>
                </c:pt>
                <c:pt idx="799">
                  <c:v>0.52828326610808685</c:v>
                </c:pt>
                <c:pt idx="800">
                  <c:v>0.53170983991355436</c:v>
                </c:pt>
                <c:pt idx="801">
                  <c:v>0.53170983991355436</c:v>
                </c:pt>
                <c:pt idx="802">
                  <c:v>0.53513641371902188</c:v>
                </c:pt>
                <c:pt idx="803">
                  <c:v>0.53513641371902188</c:v>
                </c:pt>
                <c:pt idx="804">
                  <c:v>0.53856298752448928</c:v>
                </c:pt>
                <c:pt idx="805">
                  <c:v>0.53856298752448928</c:v>
                </c:pt>
                <c:pt idx="806">
                  <c:v>0.54198956132995679</c:v>
                </c:pt>
                <c:pt idx="807">
                  <c:v>0.54198956132995679</c:v>
                </c:pt>
                <c:pt idx="808">
                  <c:v>0.54541613513542431</c:v>
                </c:pt>
                <c:pt idx="809">
                  <c:v>0.54541613513542431</c:v>
                </c:pt>
                <c:pt idx="810">
                  <c:v>0.54884270894089171</c:v>
                </c:pt>
                <c:pt idx="811">
                  <c:v>0.54884270894089171</c:v>
                </c:pt>
                <c:pt idx="812">
                  <c:v>0.55226928274635922</c:v>
                </c:pt>
                <c:pt idx="813">
                  <c:v>0.55226928274635922</c:v>
                </c:pt>
                <c:pt idx="814">
                  <c:v>0.55569585655182674</c:v>
                </c:pt>
                <c:pt idx="815">
                  <c:v>0.55569585655182674</c:v>
                </c:pt>
                <c:pt idx="816">
                  <c:v>0.55912243035729414</c:v>
                </c:pt>
                <c:pt idx="817">
                  <c:v>0.55912243035729414</c:v>
                </c:pt>
                <c:pt idx="818">
                  <c:v>0.56254900416276166</c:v>
                </c:pt>
                <c:pt idx="819">
                  <c:v>0.56254900416276166</c:v>
                </c:pt>
                <c:pt idx="820">
                  <c:v>0.56597557796822917</c:v>
                </c:pt>
                <c:pt idx="821">
                  <c:v>0.56597557796822917</c:v>
                </c:pt>
                <c:pt idx="822">
                  <c:v>0.56940215177369657</c:v>
                </c:pt>
                <c:pt idx="823">
                  <c:v>0.56940215177369657</c:v>
                </c:pt>
                <c:pt idx="824">
                  <c:v>0.57282872557916409</c:v>
                </c:pt>
                <c:pt idx="825">
                  <c:v>0.57282872557916409</c:v>
                </c:pt>
                <c:pt idx="826">
                  <c:v>0.5762552993846316</c:v>
                </c:pt>
                <c:pt idx="827">
                  <c:v>0.5762552993846316</c:v>
                </c:pt>
                <c:pt idx="828">
                  <c:v>0.57968187319009901</c:v>
                </c:pt>
                <c:pt idx="829">
                  <c:v>0.57968187319009901</c:v>
                </c:pt>
                <c:pt idx="830">
                  <c:v>0.57968187319009901</c:v>
                </c:pt>
                <c:pt idx="831">
                  <c:v>0.57968187319009901</c:v>
                </c:pt>
                <c:pt idx="832">
                  <c:v>0.57968187319009901</c:v>
                </c:pt>
                <c:pt idx="833">
                  <c:v>0.57968187319009901</c:v>
                </c:pt>
                <c:pt idx="834">
                  <c:v>0.58310844699556652</c:v>
                </c:pt>
                <c:pt idx="835">
                  <c:v>0.58310844699556652</c:v>
                </c:pt>
                <c:pt idx="836">
                  <c:v>0.58653502080103403</c:v>
                </c:pt>
                <c:pt idx="837">
                  <c:v>0.58653502080103403</c:v>
                </c:pt>
                <c:pt idx="838">
                  <c:v>0.58996159460650144</c:v>
                </c:pt>
                <c:pt idx="839">
                  <c:v>0.58996159460650144</c:v>
                </c:pt>
                <c:pt idx="840">
                  <c:v>0.59338816841196895</c:v>
                </c:pt>
                <c:pt idx="841">
                  <c:v>0.59338816841196895</c:v>
                </c:pt>
                <c:pt idx="842">
                  <c:v>0.59681474221743647</c:v>
                </c:pt>
                <c:pt idx="843">
                  <c:v>0.59681474221743647</c:v>
                </c:pt>
                <c:pt idx="844">
                  <c:v>0.60024131602290387</c:v>
                </c:pt>
                <c:pt idx="845">
                  <c:v>0.60024131602290387</c:v>
                </c:pt>
                <c:pt idx="846">
                  <c:v>0.60366788982837138</c:v>
                </c:pt>
                <c:pt idx="847">
                  <c:v>0.60366788982837138</c:v>
                </c:pt>
                <c:pt idx="848">
                  <c:v>0.6070944636338389</c:v>
                </c:pt>
                <c:pt idx="849">
                  <c:v>0.6070944636338389</c:v>
                </c:pt>
                <c:pt idx="850">
                  <c:v>0.6105210374393063</c:v>
                </c:pt>
                <c:pt idx="851">
                  <c:v>0.6105210374393063</c:v>
                </c:pt>
                <c:pt idx="852">
                  <c:v>0.61394761124477382</c:v>
                </c:pt>
                <c:pt idx="853">
                  <c:v>0.61394761124477382</c:v>
                </c:pt>
                <c:pt idx="854">
                  <c:v>0.61737418505024133</c:v>
                </c:pt>
                <c:pt idx="855">
                  <c:v>0.61737418505024133</c:v>
                </c:pt>
                <c:pt idx="856">
                  <c:v>0.62080075885570873</c:v>
                </c:pt>
                <c:pt idx="857">
                  <c:v>0.62080075885570873</c:v>
                </c:pt>
                <c:pt idx="858">
                  <c:v>0.62422733266117625</c:v>
                </c:pt>
                <c:pt idx="859">
                  <c:v>0.62422733266117625</c:v>
                </c:pt>
                <c:pt idx="860">
                  <c:v>0.62765390646664376</c:v>
                </c:pt>
                <c:pt idx="861">
                  <c:v>0.62765390646664376</c:v>
                </c:pt>
                <c:pt idx="862">
                  <c:v>0.63108048027211117</c:v>
                </c:pt>
                <c:pt idx="863">
                  <c:v>0.63108048027211117</c:v>
                </c:pt>
                <c:pt idx="864">
                  <c:v>0.63450705407757868</c:v>
                </c:pt>
                <c:pt idx="865">
                  <c:v>0.63450705407757868</c:v>
                </c:pt>
                <c:pt idx="866">
                  <c:v>0.63793362788304619</c:v>
                </c:pt>
                <c:pt idx="867">
                  <c:v>0.63793362788304619</c:v>
                </c:pt>
                <c:pt idx="868">
                  <c:v>0.6413602016885136</c:v>
                </c:pt>
                <c:pt idx="869">
                  <c:v>0.6413602016885136</c:v>
                </c:pt>
                <c:pt idx="870">
                  <c:v>0.64478677549398111</c:v>
                </c:pt>
                <c:pt idx="871">
                  <c:v>0.64478677549398111</c:v>
                </c:pt>
                <c:pt idx="872">
                  <c:v>0.64821334929944863</c:v>
                </c:pt>
                <c:pt idx="873">
                  <c:v>0.64821334929944863</c:v>
                </c:pt>
                <c:pt idx="874">
                  <c:v>0.65163992310491603</c:v>
                </c:pt>
                <c:pt idx="875">
                  <c:v>0.65163992310491603</c:v>
                </c:pt>
                <c:pt idx="876">
                  <c:v>0.65506649691038354</c:v>
                </c:pt>
                <c:pt idx="877">
                  <c:v>0.65506649691038354</c:v>
                </c:pt>
                <c:pt idx="878">
                  <c:v>0.65849307071585106</c:v>
                </c:pt>
                <c:pt idx="879">
                  <c:v>0.65849307071585106</c:v>
                </c:pt>
                <c:pt idx="880">
                  <c:v>0.66191964452131846</c:v>
                </c:pt>
                <c:pt idx="881">
                  <c:v>0.66191964452131846</c:v>
                </c:pt>
                <c:pt idx="882">
                  <c:v>0.66534621832678598</c:v>
                </c:pt>
                <c:pt idx="883">
                  <c:v>0.66534621832678598</c:v>
                </c:pt>
                <c:pt idx="884">
                  <c:v>0.66877279213225349</c:v>
                </c:pt>
                <c:pt idx="885">
                  <c:v>0.66877279213225349</c:v>
                </c:pt>
                <c:pt idx="886">
                  <c:v>0.67219936593772089</c:v>
                </c:pt>
                <c:pt idx="887">
                  <c:v>0.67219936593772089</c:v>
                </c:pt>
                <c:pt idx="888">
                  <c:v>0.67562593974318841</c:v>
                </c:pt>
                <c:pt idx="889">
                  <c:v>0.67562593974318841</c:v>
                </c:pt>
                <c:pt idx="890">
                  <c:v>0.67905251354865592</c:v>
                </c:pt>
                <c:pt idx="891">
                  <c:v>0.67905251354865592</c:v>
                </c:pt>
                <c:pt idx="892">
                  <c:v>0.68247908735412333</c:v>
                </c:pt>
                <c:pt idx="893">
                  <c:v>0.68247908735412333</c:v>
                </c:pt>
                <c:pt idx="894">
                  <c:v>0.68590566115959084</c:v>
                </c:pt>
                <c:pt idx="895">
                  <c:v>0.68590566115959084</c:v>
                </c:pt>
                <c:pt idx="896">
                  <c:v>0.68933223496505835</c:v>
                </c:pt>
                <c:pt idx="897">
                  <c:v>0.68933223496505835</c:v>
                </c:pt>
                <c:pt idx="898">
                  <c:v>0.69275880877052576</c:v>
                </c:pt>
                <c:pt idx="899">
                  <c:v>0.69275880877052576</c:v>
                </c:pt>
                <c:pt idx="900">
                  <c:v>0.69618538257599327</c:v>
                </c:pt>
                <c:pt idx="901">
                  <c:v>0.69618538257599327</c:v>
                </c:pt>
                <c:pt idx="902">
                  <c:v>0.69961195638146068</c:v>
                </c:pt>
                <c:pt idx="903">
                  <c:v>0.69961195638146068</c:v>
                </c:pt>
                <c:pt idx="904">
                  <c:v>0.70303853018692819</c:v>
                </c:pt>
                <c:pt idx="905">
                  <c:v>0.70303853018692819</c:v>
                </c:pt>
                <c:pt idx="906">
                  <c:v>0.7064651039923957</c:v>
                </c:pt>
                <c:pt idx="907">
                  <c:v>0.7064651039923957</c:v>
                </c:pt>
                <c:pt idx="908">
                  <c:v>0.70989167779786311</c:v>
                </c:pt>
                <c:pt idx="909">
                  <c:v>0.70989167779786311</c:v>
                </c:pt>
                <c:pt idx="910">
                  <c:v>0.71331825160333062</c:v>
                </c:pt>
                <c:pt idx="911">
                  <c:v>0.71331825160333062</c:v>
                </c:pt>
                <c:pt idx="912">
                  <c:v>0.71674482540879814</c:v>
                </c:pt>
                <c:pt idx="913">
                  <c:v>0.71674482540879814</c:v>
                </c:pt>
                <c:pt idx="914">
                  <c:v>0.72017139921426554</c:v>
                </c:pt>
                <c:pt idx="915">
                  <c:v>0.72017139921426554</c:v>
                </c:pt>
                <c:pt idx="916">
                  <c:v>0.72359797301973305</c:v>
                </c:pt>
                <c:pt idx="917">
                  <c:v>0.72359797301973305</c:v>
                </c:pt>
                <c:pt idx="918">
                  <c:v>0.72702454682520057</c:v>
                </c:pt>
                <c:pt idx="919">
                  <c:v>0.72702454682520057</c:v>
                </c:pt>
                <c:pt idx="920">
                  <c:v>0.73045112063066797</c:v>
                </c:pt>
                <c:pt idx="921">
                  <c:v>0.73045112063066797</c:v>
                </c:pt>
                <c:pt idx="922">
                  <c:v>0.73387769443613549</c:v>
                </c:pt>
                <c:pt idx="923">
                  <c:v>0.73387769443613549</c:v>
                </c:pt>
                <c:pt idx="924">
                  <c:v>0.737304268241603</c:v>
                </c:pt>
                <c:pt idx="925">
                  <c:v>0.737304268241603</c:v>
                </c:pt>
                <c:pt idx="926">
                  <c:v>0.7407308420470704</c:v>
                </c:pt>
                <c:pt idx="927">
                  <c:v>0.7407308420470704</c:v>
                </c:pt>
                <c:pt idx="928">
                  <c:v>0.74415741585253792</c:v>
                </c:pt>
                <c:pt idx="929">
                  <c:v>0.74415741585253792</c:v>
                </c:pt>
                <c:pt idx="930">
                  <c:v>0.74758398965800543</c:v>
                </c:pt>
                <c:pt idx="931">
                  <c:v>0.74758398965800543</c:v>
                </c:pt>
                <c:pt idx="932">
                  <c:v>0.75101056346347284</c:v>
                </c:pt>
                <c:pt idx="933">
                  <c:v>0.75101056346347284</c:v>
                </c:pt>
                <c:pt idx="934">
                  <c:v>0.75101056346347295</c:v>
                </c:pt>
                <c:pt idx="935">
                  <c:v>0.75101056346347295</c:v>
                </c:pt>
                <c:pt idx="936">
                  <c:v>0.75101056346347295</c:v>
                </c:pt>
                <c:pt idx="937">
                  <c:v>0.75101056346347295</c:v>
                </c:pt>
                <c:pt idx="938">
                  <c:v>0.75443713726894035</c:v>
                </c:pt>
                <c:pt idx="939">
                  <c:v>0.75443713726894035</c:v>
                </c:pt>
                <c:pt idx="940">
                  <c:v>0.75786371107440786</c:v>
                </c:pt>
                <c:pt idx="941">
                  <c:v>0.75786371107440786</c:v>
                </c:pt>
                <c:pt idx="942">
                  <c:v>0.76129028487987527</c:v>
                </c:pt>
                <c:pt idx="943">
                  <c:v>0.76129028487987527</c:v>
                </c:pt>
                <c:pt idx="944">
                  <c:v>0.76471685868534278</c:v>
                </c:pt>
                <c:pt idx="945">
                  <c:v>0.76471685868534278</c:v>
                </c:pt>
                <c:pt idx="946">
                  <c:v>0.7681434324908103</c:v>
                </c:pt>
                <c:pt idx="947">
                  <c:v>0.7681434324908103</c:v>
                </c:pt>
                <c:pt idx="948">
                  <c:v>0.7715700062962777</c:v>
                </c:pt>
                <c:pt idx="949">
                  <c:v>0.7715700062962777</c:v>
                </c:pt>
                <c:pt idx="950">
                  <c:v>0.77499658010174521</c:v>
                </c:pt>
                <c:pt idx="951">
                  <c:v>0.77499658010174521</c:v>
                </c:pt>
                <c:pt idx="952">
                  <c:v>0.77842315390721273</c:v>
                </c:pt>
                <c:pt idx="953">
                  <c:v>0.77842315390721273</c:v>
                </c:pt>
                <c:pt idx="954">
                  <c:v>0.78184972771268013</c:v>
                </c:pt>
                <c:pt idx="955">
                  <c:v>0.78184972771268013</c:v>
                </c:pt>
                <c:pt idx="956">
                  <c:v>0.78527630151814765</c:v>
                </c:pt>
                <c:pt idx="957">
                  <c:v>0.78527630151814765</c:v>
                </c:pt>
                <c:pt idx="958">
                  <c:v>0.78870287532361516</c:v>
                </c:pt>
                <c:pt idx="959">
                  <c:v>0.78870287532361516</c:v>
                </c:pt>
                <c:pt idx="960">
                  <c:v>0.79212944912908256</c:v>
                </c:pt>
                <c:pt idx="961">
                  <c:v>0.79212944912908256</c:v>
                </c:pt>
                <c:pt idx="962">
                  <c:v>0.79555602293455008</c:v>
                </c:pt>
                <c:pt idx="963">
                  <c:v>0.79555602293455008</c:v>
                </c:pt>
                <c:pt idx="964">
                  <c:v>0.79898259674001759</c:v>
                </c:pt>
                <c:pt idx="965">
                  <c:v>0.79898259674001759</c:v>
                </c:pt>
                <c:pt idx="966">
                  <c:v>0.802409170545485</c:v>
                </c:pt>
                <c:pt idx="967">
                  <c:v>0.802409170545485</c:v>
                </c:pt>
                <c:pt idx="968">
                  <c:v>0.80583574435095251</c:v>
                </c:pt>
                <c:pt idx="969">
                  <c:v>0.80583574435095251</c:v>
                </c:pt>
                <c:pt idx="970">
                  <c:v>0.80926231815642002</c:v>
                </c:pt>
                <c:pt idx="971">
                  <c:v>0.80926231815642002</c:v>
                </c:pt>
                <c:pt idx="972">
                  <c:v>0.81268889196188743</c:v>
                </c:pt>
                <c:pt idx="973">
                  <c:v>0.81268889196188743</c:v>
                </c:pt>
                <c:pt idx="974">
                  <c:v>0.81611546576735494</c:v>
                </c:pt>
                <c:pt idx="975">
                  <c:v>0.81611546576735494</c:v>
                </c:pt>
                <c:pt idx="976">
                  <c:v>0.81954203957282246</c:v>
                </c:pt>
                <c:pt idx="977">
                  <c:v>0.81954203957282246</c:v>
                </c:pt>
                <c:pt idx="978">
                  <c:v>0.82296861337828986</c:v>
                </c:pt>
                <c:pt idx="979">
                  <c:v>0.82296861337828986</c:v>
                </c:pt>
                <c:pt idx="980">
                  <c:v>0.82639518718375737</c:v>
                </c:pt>
                <c:pt idx="981">
                  <c:v>0.82639518718375737</c:v>
                </c:pt>
                <c:pt idx="982">
                  <c:v>0.82982176098922489</c:v>
                </c:pt>
                <c:pt idx="983">
                  <c:v>0.82982176098922489</c:v>
                </c:pt>
                <c:pt idx="984">
                  <c:v>0.83324833479469229</c:v>
                </c:pt>
                <c:pt idx="985">
                  <c:v>0.83324833479469229</c:v>
                </c:pt>
                <c:pt idx="986">
                  <c:v>0.83667490860015981</c:v>
                </c:pt>
                <c:pt idx="987">
                  <c:v>0.83667490860015981</c:v>
                </c:pt>
                <c:pt idx="988">
                  <c:v>0.84010148240562732</c:v>
                </c:pt>
                <c:pt idx="989">
                  <c:v>0.84010148240562732</c:v>
                </c:pt>
                <c:pt idx="990">
                  <c:v>0.84352805621109472</c:v>
                </c:pt>
                <c:pt idx="991">
                  <c:v>0.84352805621109472</c:v>
                </c:pt>
                <c:pt idx="992">
                  <c:v>0.84695463001656224</c:v>
                </c:pt>
                <c:pt idx="993">
                  <c:v>0.84695463001656224</c:v>
                </c:pt>
                <c:pt idx="994">
                  <c:v>0.85038120382202975</c:v>
                </c:pt>
                <c:pt idx="995">
                  <c:v>0.85038120382202975</c:v>
                </c:pt>
                <c:pt idx="996">
                  <c:v>0.85380777762749716</c:v>
                </c:pt>
                <c:pt idx="997">
                  <c:v>0.85380777762749716</c:v>
                </c:pt>
                <c:pt idx="998">
                  <c:v>0.85723435143296467</c:v>
                </c:pt>
                <c:pt idx="999">
                  <c:v>0.85723435143296467</c:v>
                </c:pt>
                <c:pt idx="1000">
                  <c:v>0.86066092523843207</c:v>
                </c:pt>
                <c:pt idx="1001">
                  <c:v>0.86066092523843207</c:v>
                </c:pt>
                <c:pt idx="1002">
                  <c:v>0.86408749904389959</c:v>
                </c:pt>
                <c:pt idx="1003">
                  <c:v>0.86408749904389959</c:v>
                </c:pt>
                <c:pt idx="1004">
                  <c:v>0.8675140728493671</c:v>
                </c:pt>
                <c:pt idx="1005">
                  <c:v>0.8675140728493671</c:v>
                </c:pt>
                <c:pt idx="1006">
                  <c:v>0.8709406466548345</c:v>
                </c:pt>
                <c:pt idx="1007">
                  <c:v>0.8709406466548345</c:v>
                </c:pt>
                <c:pt idx="1008">
                  <c:v>0.87436722046030202</c:v>
                </c:pt>
                <c:pt idx="1009">
                  <c:v>0.87436722046030202</c:v>
                </c:pt>
                <c:pt idx="1010">
                  <c:v>0.87779379426576953</c:v>
                </c:pt>
                <c:pt idx="1011">
                  <c:v>0.87779379426576953</c:v>
                </c:pt>
                <c:pt idx="1012">
                  <c:v>0.88122036807123694</c:v>
                </c:pt>
                <c:pt idx="1013">
                  <c:v>0.88122036807123694</c:v>
                </c:pt>
                <c:pt idx="1014">
                  <c:v>0.88464694187670445</c:v>
                </c:pt>
                <c:pt idx="1015">
                  <c:v>0.88464694187670445</c:v>
                </c:pt>
                <c:pt idx="1016">
                  <c:v>0.88807351568217197</c:v>
                </c:pt>
                <c:pt idx="1017">
                  <c:v>0.88807351568217197</c:v>
                </c:pt>
                <c:pt idx="1018">
                  <c:v>0.89150008948763937</c:v>
                </c:pt>
                <c:pt idx="1019">
                  <c:v>0.89150008948763937</c:v>
                </c:pt>
                <c:pt idx="1020">
                  <c:v>0.89492666329310688</c:v>
                </c:pt>
                <c:pt idx="1021">
                  <c:v>0.89492666329310688</c:v>
                </c:pt>
                <c:pt idx="1022">
                  <c:v>0.8983532370985744</c:v>
                </c:pt>
                <c:pt idx="1023">
                  <c:v>0.8983532370985744</c:v>
                </c:pt>
                <c:pt idx="1024">
                  <c:v>0.9017798109040418</c:v>
                </c:pt>
                <c:pt idx="1025">
                  <c:v>0.9017798109040418</c:v>
                </c:pt>
                <c:pt idx="1026">
                  <c:v>0.90520638470950932</c:v>
                </c:pt>
                <c:pt idx="1027">
                  <c:v>0.90520638470950932</c:v>
                </c:pt>
                <c:pt idx="1028">
                  <c:v>0.90863295851497683</c:v>
                </c:pt>
                <c:pt idx="1029">
                  <c:v>0.90863295851497683</c:v>
                </c:pt>
                <c:pt idx="1030">
                  <c:v>0.91205953232044423</c:v>
                </c:pt>
                <c:pt idx="1031">
                  <c:v>0.91205953232044423</c:v>
                </c:pt>
                <c:pt idx="1032">
                  <c:v>0.91548610612591175</c:v>
                </c:pt>
                <c:pt idx="1033">
                  <c:v>0.91548610612591175</c:v>
                </c:pt>
                <c:pt idx="1034">
                  <c:v>0.91891267993137926</c:v>
                </c:pt>
                <c:pt idx="1035">
                  <c:v>0.91891267993137926</c:v>
                </c:pt>
                <c:pt idx="1036">
                  <c:v>0.92233925373684666</c:v>
                </c:pt>
                <c:pt idx="1037">
                  <c:v>0.92233925373684666</c:v>
                </c:pt>
                <c:pt idx="1038">
                  <c:v>0.92233925373684666</c:v>
                </c:pt>
                <c:pt idx="1039">
                  <c:v>0.92233925373684666</c:v>
                </c:pt>
              </c:numCache>
            </c:numRef>
          </c:xVal>
          <c:yVal>
            <c:numRef>
              <c:f>'NeuralTools-Summary'!$E$1287:$E$2326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4</c:v>
                </c:pt>
                <c:pt idx="210">
                  <c:v>4</c:v>
                </c:pt>
                <c:pt idx="211">
                  <c:v>0</c:v>
                </c:pt>
                <c:pt idx="212">
                  <c:v>0</c:v>
                </c:pt>
                <c:pt idx="213">
                  <c:v>4</c:v>
                </c:pt>
                <c:pt idx="214">
                  <c:v>4</c:v>
                </c:pt>
                <c:pt idx="215">
                  <c:v>0</c:v>
                </c:pt>
                <c:pt idx="216">
                  <c:v>0</c:v>
                </c:pt>
                <c:pt idx="217">
                  <c:v>4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4</c:v>
                </c:pt>
                <c:pt idx="222">
                  <c:v>4</c:v>
                </c:pt>
                <c:pt idx="223">
                  <c:v>0</c:v>
                </c:pt>
                <c:pt idx="224">
                  <c:v>0</c:v>
                </c:pt>
                <c:pt idx="225">
                  <c:v>4</c:v>
                </c:pt>
                <c:pt idx="226">
                  <c:v>4</c:v>
                </c:pt>
                <c:pt idx="227">
                  <c:v>0</c:v>
                </c:pt>
                <c:pt idx="228">
                  <c:v>0</c:v>
                </c:pt>
                <c:pt idx="229">
                  <c:v>4</c:v>
                </c:pt>
                <c:pt idx="230">
                  <c:v>4</c:v>
                </c:pt>
                <c:pt idx="231">
                  <c:v>0</c:v>
                </c:pt>
                <c:pt idx="232">
                  <c:v>0</c:v>
                </c:pt>
                <c:pt idx="233">
                  <c:v>4</c:v>
                </c:pt>
                <c:pt idx="234">
                  <c:v>4</c:v>
                </c:pt>
                <c:pt idx="235">
                  <c:v>0</c:v>
                </c:pt>
                <c:pt idx="236">
                  <c:v>0</c:v>
                </c:pt>
                <c:pt idx="237">
                  <c:v>4</c:v>
                </c:pt>
                <c:pt idx="238">
                  <c:v>4</c:v>
                </c:pt>
                <c:pt idx="239">
                  <c:v>0</c:v>
                </c:pt>
                <c:pt idx="240">
                  <c:v>0</c:v>
                </c:pt>
                <c:pt idx="241">
                  <c:v>4</c:v>
                </c:pt>
                <c:pt idx="242">
                  <c:v>4</c:v>
                </c:pt>
                <c:pt idx="243">
                  <c:v>0</c:v>
                </c:pt>
                <c:pt idx="244">
                  <c:v>0</c:v>
                </c:pt>
                <c:pt idx="245">
                  <c:v>4</c:v>
                </c:pt>
                <c:pt idx="246">
                  <c:v>4</c:v>
                </c:pt>
                <c:pt idx="247">
                  <c:v>0</c:v>
                </c:pt>
                <c:pt idx="248">
                  <c:v>0</c:v>
                </c:pt>
                <c:pt idx="249">
                  <c:v>4</c:v>
                </c:pt>
                <c:pt idx="250">
                  <c:v>4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4</c:v>
                </c:pt>
                <c:pt idx="255">
                  <c:v>0</c:v>
                </c:pt>
                <c:pt idx="256">
                  <c:v>0</c:v>
                </c:pt>
                <c:pt idx="257">
                  <c:v>4</c:v>
                </c:pt>
                <c:pt idx="258">
                  <c:v>4</c:v>
                </c:pt>
                <c:pt idx="259">
                  <c:v>0</c:v>
                </c:pt>
                <c:pt idx="260">
                  <c:v>0</c:v>
                </c:pt>
                <c:pt idx="261">
                  <c:v>4</c:v>
                </c:pt>
                <c:pt idx="262">
                  <c:v>4</c:v>
                </c:pt>
                <c:pt idx="263">
                  <c:v>0</c:v>
                </c:pt>
                <c:pt idx="264">
                  <c:v>0</c:v>
                </c:pt>
                <c:pt idx="265">
                  <c:v>4</c:v>
                </c:pt>
                <c:pt idx="266">
                  <c:v>4</c:v>
                </c:pt>
                <c:pt idx="267">
                  <c:v>0</c:v>
                </c:pt>
                <c:pt idx="268">
                  <c:v>0</c:v>
                </c:pt>
                <c:pt idx="269">
                  <c:v>4</c:v>
                </c:pt>
                <c:pt idx="270">
                  <c:v>4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4</c:v>
                </c:pt>
                <c:pt idx="275">
                  <c:v>0</c:v>
                </c:pt>
                <c:pt idx="276">
                  <c:v>0</c:v>
                </c:pt>
                <c:pt idx="277">
                  <c:v>4</c:v>
                </c:pt>
                <c:pt idx="278">
                  <c:v>4</c:v>
                </c:pt>
                <c:pt idx="279">
                  <c:v>0</c:v>
                </c:pt>
                <c:pt idx="280">
                  <c:v>0</c:v>
                </c:pt>
                <c:pt idx="281">
                  <c:v>4</c:v>
                </c:pt>
                <c:pt idx="282">
                  <c:v>4</c:v>
                </c:pt>
                <c:pt idx="283">
                  <c:v>0</c:v>
                </c:pt>
                <c:pt idx="284">
                  <c:v>0</c:v>
                </c:pt>
                <c:pt idx="285">
                  <c:v>4</c:v>
                </c:pt>
                <c:pt idx="286">
                  <c:v>4</c:v>
                </c:pt>
                <c:pt idx="287">
                  <c:v>0</c:v>
                </c:pt>
                <c:pt idx="288">
                  <c:v>0</c:v>
                </c:pt>
                <c:pt idx="289">
                  <c:v>4</c:v>
                </c:pt>
                <c:pt idx="290">
                  <c:v>4</c:v>
                </c:pt>
                <c:pt idx="291">
                  <c:v>0</c:v>
                </c:pt>
                <c:pt idx="292">
                  <c:v>0</c:v>
                </c:pt>
                <c:pt idx="293">
                  <c:v>4</c:v>
                </c:pt>
                <c:pt idx="294">
                  <c:v>4</c:v>
                </c:pt>
                <c:pt idx="295">
                  <c:v>0</c:v>
                </c:pt>
                <c:pt idx="296">
                  <c:v>0</c:v>
                </c:pt>
                <c:pt idx="297">
                  <c:v>4</c:v>
                </c:pt>
                <c:pt idx="298">
                  <c:v>4</c:v>
                </c:pt>
                <c:pt idx="299">
                  <c:v>0</c:v>
                </c:pt>
                <c:pt idx="300">
                  <c:v>0</c:v>
                </c:pt>
                <c:pt idx="301">
                  <c:v>4</c:v>
                </c:pt>
                <c:pt idx="302">
                  <c:v>4</c:v>
                </c:pt>
                <c:pt idx="303">
                  <c:v>0</c:v>
                </c:pt>
                <c:pt idx="304">
                  <c:v>0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0</c:v>
                </c:pt>
                <c:pt idx="309">
                  <c:v>4</c:v>
                </c:pt>
                <c:pt idx="310">
                  <c:v>4</c:v>
                </c:pt>
                <c:pt idx="311">
                  <c:v>0</c:v>
                </c:pt>
                <c:pt idx="312">
                  <c:v>0</c:v>
                </c:pt>
                <c:pt idx="313">
                  <c:v>15</c:v>
                </c:pt>
                <c:pt idx="314">
                  <c:v>15</c:v>
                </c:pt>
                <c:pt idx="315">
                  <c:v>0</c:v>
                </c:pt>
                <c:pt idx="316">
                  <c:v>0</c:v>
                </c:pt>
                <c:pt idx="317">
                  <c:v>15</c:v>
                </c:pt>
                <c:pt idx="318">
                  <c:v>15</c:v>
                </c:pt>
                <c:pt idx="319">
                  <c:v>0</c:v>
                </c:pt>
                <c:pt idx="320">
                  <c:v>0</c:v>
                </c:pt>
                <c:pt idx="321">
                  <c:v>15</c:v>
                </c:pt>
                <c:pt idx="322">
                  <c:v>15</c:v>
                </c:pt>
                <c:pt idx="323">
                  <c:v>0</c:v>
                </c:pt>
                <c:pt idx="324">
                  <c:v>0</c:v>
                </c:pt>
                <c:pt idx="325">
                  <c:v>15</c:v>
                </c:pt>
                <c:pt idx="326">
                  <c:v>15</c:v>
                </c:pt>
                <c:pt idx="327">
                  <c:v>0</c:v>
                </c:pt>
                <c:pt idx="328">
                  <c:v>0</c:v>
                </c:pt>
                <c:pt idx="329">
                  <c:v>15</c:v>
                </c:pt>
                <c:pt idx="330">
                  <c:v>15</c:v>
                </c:pt>
                <c:pt idx="331">
                  <c:v>0</c:v>
                </c:pt>
                <c:pt idx="332">
                  <c:v>0</c:v>
                </c:pt>
                <c:pt idx="333">
                  <c:v>15</c:v>
                </c:pt>
                <c:pt idx="334">
                  <c:v>15</c:v>
                </c:pt>
                <c:pt idx="335">
                  <c:v>0</c:v>
                </c:pt>
                <c:pt idx="336">
                  <c:v>0</c:v>
                </c:pt>
                <c:pt idx="337">
                  <c:v>15</c:v>
                </c:pt>
                <c:pt idx="338">
                  <c:v>15</c:v>
                </c:pt>
                <c:pt idx="339">
                  <c:v>0</c:v>
                </c:pt>
                <c:pt idx="340">
                  <c:v>0</c:v>
                </c:pt>
                <c:pt idx="341">
                  <c:v>15</c:v>
                </c:pt>
                <c:pt idx="342">
                  <c:v>15</c:v>
                </c:pt>
                <c:pt idx="343">
                  <c:v>0</c:v>
                </c:pt>
                <c:pt idx="344">
                  <c:v>0</c:v>
                </c:pt>
                <c:pt idx="345">
                  <c:v>15</c:v>
                </c:pt>
                <c:pt idx="346">
                  <c:v>15</c:v>
                </c:pt>
                <c:pt idx="347">
                  <c:v>0</c:v>
                </c:pt>
                <c:pt idx="348">
                  <c:v>0</c:v>
                </c:pt>
                <c:pt idx="349">
                  <c:v>15</c:v>
                </c:pt>
                <c:pt idx="350">
                  <c:v>15</c:v>
                </c:pt>
                <c:pt idx="351">
                  <c:v>0</c:v>
                </c:pt>
                <c:pt idx="352">
                  <c:v>0</c:v>
                </c:pt>
                <c:pt idx="353">
                  <c:v>15</c:v>
                </c:pt>
                <c:pt idx="354">
                  <c:v>15</c:v>
                </c:pt>
                <c:pt idx="355">
                  <c:v>0</c:v>
                </c:pt>
                <c:pt idx="356">
                  <c:v>0</c:v>
                </c:pt>
                <c:pt idx="357">
                  <c:v>15</c:v>
                </c:pt>
                <c:pt idx="358">
                  <c:v>15</c:v>
                </c:pt>
                <c:pt idx="359">
                  <c:v>0</c:v>
                </c:pt>
                <c:pt idx="360">
                  <c:v>0</c:v>
                </c:pt>
                <c:pt idx="361">
                  <c:v>15</c:v>
                </c:pt>
                <c:pt idx="362">
                  <c:v>15</c:v>
                </c:pt>
                <c:pt idx="363">
                  <c:v>0</c:v>
                </c:pt>
                <c:pt idx="364">
                  <c:v>0</c:v>
                </c:pt>
                <c:pt idx="365">
                  <c:v>15</c:v>
                </c:pt>
                <c:pt idx="366">
                  <c:v>15</c:v>
                </c:pt>
                <c:pt idx="367">
                  <c:v>0</c:v>
                </c:pt>
                <c:pt idx="368">
                  <c:v>0</c:v>
                </c:pt>
                <c:pt idx="369">
                  <c:v>15</c:v>
                </c:pt>
                <c:pt idx="370">
                  <c:v>15</c:v>
                </c:pt>
                <c:pt idx="371">
                  <c:v>0</c:v>
                </c:pt>
                <c:pt idx="372">
                  <c:v>0</c:v>
                </c:pt>
                <c:pt idx="373">
                  <c:v>15</c:v>
                </c:pt>
                <c:pt idx="374">
                  <c:v>15</c:v>
                </c:pt>
                <c:pt idx="375">
                  <c:v>0</c:v>
                </c:pt>
                <c:pt idx="376">
                  <c:v>0</c:v>
                </c:pt>
                <c:pt idx="377">
                  <c:v>15</c:v>
                </c:pt>
                <c:pt idx="378">
                  <c:v>15</c:v>
                </c:pt>
                <c:pt idx="379">
                  <c:v>0</c:v>
                </c:pt>
                <c:pt idx="380">
                  <c:v>0</c:v>
                </c:pt>
                <c:pt idx="381">
                  <c:v>15</c:v>
                </c:pt>
                <c:pt idx="382">
                  <c:v>15</c:v>
                </c:pt>
                <c:pt idx="383">
                  <c:v>0</c:v>
                </c:pt>
                <c:pt idx="384">
                  <c:v>0</c:v>
                </c:pt>
                <c:pt idx="385">
                  <c:v>15</c:v>
                </c:pt>
                <c:pt idx="386">
                  <c:v>15</c:v>
                </c:pt>
                <c:pt idx="387">
                  <c:v>0</c:v>
                </c:pt>
                <c:pt idx="388">
                  <c:v>0</c:v>
                </c:pt>
                <c:pt idx="389">
                  <c:v>15</c:v>
                </c:pt>
                <c:pt idx="390">
                  <c:v>15</c:v>
                </c:pt>
                <c:pt idx="391">
                  <c:v>0</c:v>
                </c:pt>
                <c:pt idx="392">
                  <c:v>0</c:v>
                </c:pt>
                <c:pt idx="393">
                  <c:v>15</c:v>
                </c:pt>
                <c:pt idx="394">
                  <c:v>15</c:v>
                </c:pt>
                <c:pt idx="395">
                  <c:v>0</c:v>
                </c:pt>
                <c:pt idx="396">
                  <c:v>0</c:v>
                </c:pt>
                <c:pt idx="397">
                  <c:v>15</c:v>
                </c:pt>
                <c:pt idx="398">
                  <c:v>15</c:v>
                </c:pt>
                <c:pt idx="399">
                  <c:v>0</c:v>
                </c:pt>
                <c:pt idx="400">
                  <c:v>0</c:v>
                </c:pt>
                <c:pt idx="401">
                  <c:v>15</c:v>
                </c:pt>
                <c:pt idx="402">
                  <c:v>15</c:v>
                </c:pt>
                <c:pt idx="403">
                  <c:v>0</c:v>
                </c:pt>
                <c:pt idx="404">
                  <c:v>0</c:v>
                </c:pt>
                <c:pt idx="405">
                  <c:v>15</c:v>
                </c:pt>
                <c:pt idx="406">
                  <c:v>15</c:v>
                </c:pt>
                <c:pt idx="407">
                  <c:v>0</c:v>
                </c:pt>
                <c:pt idx="408">
                  <c:v>0</c:v>
                </c:pt>
                <c:pt idx="409">
                  <c:v>15</c:v>
                </c:pt>
                <c:pt idx="410">
                  <c:v>15</c:v>
                </c:pt>
                <c:pt idx="411">
                  <c:v>0</c:v>
                </c:pt>
                <c:pt idx="412">
                  <c:v>0</c:v>
                </c:pt>
                <c:pt idx="413">
                  <c:v>15</c:v>
                </c:pt>
                <c:pt idx="414">
                  <c:v>15</c:v>
                </c:pt>
                <c:pt idx="415">
                  <c:v>0</c:v>
                </c:pt>
                <c:pt idx="416">
                  <c:v>0</c:v>
                </c:pt>
                <c:pt idx="417">
                  <c:v>212</c:v>
                </c:pt>
                <c:pt idx="418">
                  <c:v>212</c:v>
                </c:pt>
                <c:pt idx="419">
                  <c:v>0</c:v>
                </c:pt>
                <c:pt idx="420">
                  <c:v>0</c:v>
                </c:pt>
                <c:pt idx="421">
                  <c:v>212</c:v>
                </c:pt>
                <c:pt idx="422">
                  <c:v>212</c:v>
                </c:pt>
                <c:pt idx="423">
                  <c:v>0</c:v>
                </c:pt>
                <c:pt idx="424">
                  <c:v>0</c:v>
                </c:pt>
                <c:pt idx="425">
                  <c:v>212</c:v>
                </c:pt>
                <c:pt idx="426">
                  <c:v>212</c:v>
                </c:pt>
                <c:pt idx="427">
                  <c:v>0</c:v>
                </c:pt>
                <c:pt idx="428">
                  <c:v>0</c:v>
                </c:pt>
                <c:pt idx="429">
                  <c:v>212</c:v>
                </c:pt>
                <c:pt idx="430">
                  <c:v>212</c:v>
                </c:pt>
                <c:pt idx="431">
                  <c:v>0</c:v>
                </c:pt>
                <c:pt idx="432">
                  <c:v>0</c:v>
                </c:pt>
                <c:pt idx="433">
                  <c:v>212</c:v>
                </c:pt>
                <c:pt idx="434">
                  <c:v>212</c:v>
                </c:pt>
                <c:pt idx="435">
                  <c:v>0</c:v>
                </c:pt>
                <c:pt idx="436">
                  <c:v>0</c:v>
                </c:pt>
                <c:pt idx="437">
                  <c:v>212</c:v>
                </c:pt>
                <c:pt idx="438">
                  <c:v>212</c:v>
                </c:pt>
                <c:pt idx="439">
                  <c:v>0</c:v>
                </c:pt>
                <c:pt idx="440">
                  <c:v>0</c:v>
                </c:pt>
                <c:pt idx="441">
                  <c:v>212</c:v>
                </c:pt>
                <c:pt idx="442">
                  <c:v>212</c:v>
                </c:pt>
                <c:pt idx="443">
                  <c:v>0</c:v>
                </c:pt>
                <c:pt idx="444">
                  <c:v>0</c:v>
                </c:pt>
                <c:pt idx="445">
                  <c:v>212</c:v>
                </c:pt>
                <c:pt idx="446">
                  <c:v>212</c:v>
                </c:pt>
                <c:pt idx="447">
                  <c:v>0</c:v>
                </c:pt>
                <c:pt idx="448">
                  <c:v>0</c:v>
                </c:pt>
                <c:pt idx="449">
                  <c:v>212</c:v>
                </c:pt>
                <c:pt idx="450">
                  <c:v>212</c:v>
                </c:pt>
                <c:pt idx="451">
                  <c:v>0</c:v>
                </c:pt>
                <c:pt idx="452">
                  <c:v>0</c:v>
                </c:pt>
                <c:pt idx="453">
                  <c:v>212</c:v>
                </c:pt>
                <c:pt idx="454">
                  <c:v>212</c:v>
                </c:pt>
                <c:pt idx="455">
                  <c:v>0</c:v>
                </c:pt>
                <c:pt idx="456">
                  <c:v>0</c:v>
                </c:pt>
                <c:pt idx="457">
                  <c:v>212</c:v>
                </c:pt>
                <c:pt idx="458">
                  <c:v>212</c:v>
                </c:pt>
                <c:pt idx="459">
                  <c:v>0</c:v>
                </c:pt>
                <c:pt idx="460">
                  <c:v>0</c:v>
                </c:pt>
                <c:pt idx="461">
                  <c:v>212</c:v>
                </c:pt>
                <c:pt idx="462">
                  <c:v>212</c:v>
                </c:pt>
                <c:pt idx="463">
                  <c:v>0</c:v>
                </c:pt>
                <c:pt idx="464">
                  <c:v>0</c:v>
                </c:pt>
                <c:pt idx="465">
                  <c:v>212</c:v>
                </c:pt>
                <c:pt idx="466">
                  <c:v>212</c:v>
                </c:pt>
                <c:pt idx="467">
                  <c:v>0</c:v>
                </c:pt>
                <c:pt idx="468">
                  <c:v>0</c:v>
                </c:pt>
                <c:pt idx="469">
                  <c:v>212</c:v>
                </c:pt>
                <c:pt idx="470">
                  <c:v>212</c:v>
                </c:pt>
                <c:pt idx="471">
                  <c:v>0</c:v>
                </c:pt>
                <c:pt idx="472">
                  <c:v>0</c:v>
                </c:pt>
                <c:pt idx="473">
                  <c:v>212</c:v>
                </c:pt>
                <c:pt idx="474">
                  <c:v>212</c:v>
                </c:pt>
                <c:pt idx="475">
                  <c:v>0</c:v>
                </c:pt>
                <c:pt idx="476">
                  <c:v>0</c:v>
                </c:pt>
                <c:pt idx="477">
                  <c:v>212</c:v>
                </c:pt>
                <c:pt idx="478">
                  <c:v>212</c:v>
                </c:pt>
                <c:pt idx="479">
                  <c:v>0</c:v>
                </c:pt>
                <c:pt idx="480">
                  <c:v>0</c:v>
                </c:pt>
                <c:pt idx="481">
                  <c:v>212</c:v>
                </c:pt>
                <c:pt idx="482">
                  <c:v>212</c:v>
                </c:pt>
                <c:pt idx="483">
                  <c:v>0</c:v>
                </c:pt>
                <c:pt idx="484">
                  <c:v>0</c:v>
                </c:pt>
                <c:pt idx="485">
                  <c:v>212</c:v>
                </c:pt>
                <c:pt idx="486">
                  <c:v>212</c:v>
                </c:pt>
                <c:pt idx="487">
                  <c:v>0</c:v>
                </c:pt>
                <c:pt idx="488">
                  <c:v>0</c:v>
                </c:pt>
                <c:pt idx="489">
                  <c:v>212</c:v>
                </c:pt>
                <c:pt idx="490">
                  <c:v>212</c:v>
                </c:pt>
                <c:pt idx="491">
                  <c:v>0</c:v>
                </c:pt>
                <c:pt idx="492">
                  <c:v>0</c:v>
                </c:pt>
                <c:pt idx="493">
                  <c:v>212</c:v>
                </c:pt>
                <c:pt idx="494">
                  <c:v>212</c:v>
                </c:pt>
                <c:pt idx="495">
                  <c:v>0</c:v>
                </c:pt>
                <c:pt idx="496">
                  <c:v>0</c:v>
                </c:pt>
                <c:pt idx="497">
                  <c:v>212</c:v>
                </c:pt>
                <c:pt idx="498">
                  <c:v>212</c:v>
                </c:pt>
                <c:pt idx="499">
                  <c:v>0</c:v>
                </c:pt>
                <c:pt idx="500">
                  <c:v>0</c:v>
                </c:pt>
                <c:pt idx="501">
                  <c:v>212</c:v>
                </c:pt>
                <c:pt idx="502">
                  <c:v>212</c:v>
                </c:pt>
                <c:pt idx="503">
                  <c:v>0</c:v>
                </c:pt>
                <c:pt idx="504">
                  <c:v>0</c:v>
                </c:pt>
                <c:pt idx="505">
                  <c:v>212</c:v>
                </c:pt>
                <c:pt idx="506">
                  <c:v>212</c:v>
                </c:pt>
                <c:pt idx="507">
                  <c:v>0</c:v>
                </c:pt>
                <c:pt idx="508">
                  <c:v>0</c:v>
                </c:pt>
                <c:pt idx="509">
                  <c:v>212</c:v>
                </c:pt>
                <c:pt idx="510">
                  <c:v>212</c:v>
                </c:pt>
                <c:pt idx="511">
                  <c:v>0</c:v>
                </c:pt>
                <c:pt idx="512">
                  <c:v>0</c:v>
                </c:pt>
                <c:pt idx="513">
                  <c:v>212</c:v>
                </c:pt>
                <c:pt idx="514">
                  <c:v>212</c:v>
                </c:pt>
                <c:pt idx="515">
                  <c:v>0</c:v>
                </c:pt>
                <c:pt idx="516">
                  <c:v>0</c:v>
                </c:pt>
                <c:pt idx="517">
                  <c:v>212</c:v>
                </c:pt>
                <c:pt idx="518">
                  <c:v>212</c:v>
                </c:pt>
                <c:pt idx="519">
                  <c:v>0</c:v>
                </c:pt>
                <c:pt idx="520">
                  <c:v>0</c:v>
                </c:pt>
                <c:pt idx="521">
                  <c:v>28</c:v>
                </c:pt>
                <c:pt idx="522">
                  <c:v>28</c:v>
                </c:pt>
                <c:pt idx="523">
                  <c:v>0</c:v>
                </c:pt>
                <c:pt idx="524">
                  <c:v>0</c:v>
                </c:pt>
                <c:pt idx="525">
                  <c:v>28</c:v>
                </c:pt>
                <c:pt idx="526">
                  <c:v>28</c:v>
                </c:pt>
                <c:pt idx="527">
                  <c:v>0</c:v>
                </c:pt>
                <c:pt idx="528">
                  <c:v>0</c:v>
                </c:pt>
                <c:pt idx="529">
                  <c:v>28</c:v>
                </c:pt>
                <c:pt idx="530">
                  <c:v>28</c:v>
                </c:pt>
                <c:pt idx="531">
                  <c:v>0</c:v>
                </c:pt>
                <c:pt idx="532">
                  <c:v>0</c:v>
                </c:pt>
                <c:pt idx="533">
                  <c:v>28</c:v>
                </c:pt>
                <c:pt idx="534">
                  <c:v>28</c:v>
                </c:pt>
                <c:pt idx="535">
                  <c:v>0</c:v>
                </c:pt>
                <c:pt idx="536">
                  <c:v>0</c:v>
                </c:pt>
                <c:pt idx="537">
                  <c:v>28</c:v>
                </c:pt>
                <c:pt idx="538">
                  <c:v>28</c:v>
                </c:pt>
                <c:pt idx="539">
                  <c:v>0</c:v>
                </c:pt>
                <c:pt idx="540">
                  <c:v>0</c:v>
                </c:pt>
                <c:pt idx="541">
                  <c:v>28</c:v>
                </c:pt>
                <c:pt idx="542">
                  <c:v>28</c:v>
                </c:pt>
                <c:pt idx="543">
                  <c:v>0</c:v>
                </c:pt>
                <c:pt idx="544">
                  <c:v>0</c:v>
                </c:pt>
                <c:pt idx="545">
                  <c:v>28</c:v>
                </c:pt>
                <c:pt idx="546">
                  <c:v>28</c:v>
                </c:pt>
                <c:pt idx="547">
                  <c:v>0</c:v>
                </c:pt>
                <c:pt idx="548">
                  <c:v>0</c:v>
                </c:pt>
                <c:pt idx="549">
                  <c:v>28</c:v>
                </c:pt>
                <c:pt idx="550">
                  <c:v>28</c:v>
                </c:pt>
                <c:pt idx="551">
                  <c:v>0</c:v>
                </c:pt>
                <c:pt idx="552">
                  <c:v>0</c:v>
                </c:pt>
                <c:pt idx="553">
                  <c:v>28</c:v>
                </c:pt>
                <c:pt idx="554">
                  <c:v>28</c:v>
                </c:pt>
                <c:pt idx="555">
                  <c:v>0</c:v>
                </c:pt>
                <c:pt idx="556">
                  <c:v>0</c:v>
                </c:pt>
                <c:pt idx="557">
                  <c:v>28</c:v>
                </c:pt>
                <c:pt idx="558">
                  <c:v>28</c:v>
                </c:pt>
                <c:pt idx="559">
                  <c:v>0</c:v>
                </c:pt>
                <c:pt idx="560">
                  <c:v>0</c:v>
                </c:pt>
                <c:pt idx="561">
                  <c:v>28</c:v>
                </c:pt>
                <c:pt idx="562">
                  <c:v>28</c:v>
                </c:pt>
                <c:pt idx="563">
                  <c:v>0</c:v>
                </c:pt>
                <c:pt idx="564">
                  <c:v>0</c:v>
                </c:pt>
                <c:pt idx="565">
                  <c:v>28</c:v>
                </c:pt>
                <c:pt idx="566">
                  <c:v>28</c:v>
                </c:pt>
                <c:pt idx="567">
                  <c:v>0</c:v>
                </c:pt>
                <c:pt idx="568">
                  <c:v>0</c:v>
                </c:pt>
                <c:pt idx="569">
                  <c:v>28</c:v>
                </c:pt>
                <c:pt idx="570">
                  <c:v>28</c:v>
                </c:pt>
                <c:pt idx="571">
                  <c:v>0</c:v>
                </c:pt>
                <c:pt idx="572">
                  <c:v>0</c:v>
                </c:pt>
                <c:pt idx="573">
                  <c:v>28</c:v>
                </c:pt>
                <c:pt idx="574">
                  <c:v>28</c:v>
                </c:pt>
                <c:pt idx="575">
                  <c:v>0</c:v>
                </c:pt>
                <c:pt idx="576">
                  <c:v>0</c:v>
                </c:pt>
                <c:pt idx="577">
                  <c:v>28</c:v>
                </c:pt>
                <c:pt idx="578">
                  <c:v>28</c:v>
                </c:pt>
                <c:pt idx="579">
                  <c:v>0</c:v>
                </c:pt>
                <c:pt idx="580">
                  <c:v>0</c:v>
                </c:pt>
                <c:pt idx="581">
                  <c:v>28</c:v>
                </c:pt>
                <c:pt idx="582">
                  <c:v>28</c:v>
                </c:pt>
                <c:pt idx="583">
                  <c:v>0</c:v>
                </c:pt>
                <c:pt idx="584">
                  <c:v>0</c:v>
                </c:pt>
                <c:pt idx="585">
                  <c:v>28</c:v>
                </c:pt>
                <c:pt idx="586">
                  <c:v>28</c:v>
                </c:pt>
                <c:pt idx="587">
                  <c:v>0</c:v>
                </c:pt>
                <c:pt idx="588">
                  <c:v>0</c:v>
                </c:pt>
                <c:pt idx="589">
                  <c:v>28</c:v>
                </c:pt>
                <c:pt idx="590">
                  <c:v>28</c:v>
                </c:pt>
                <c:pt idx="591">
                  <c:v>0</c:v>
                </c:pt>
                <c:pt idx="592">
                  <c:v>0</c:v>
                </c:pt>
                <c:pt idx="593">
                  <c:v>28</c:v>
                </c:pt>
                <c:pt idx="594">
                  <c:v>28</c:v>
                </c:pt>
                <c:pt idx="595">
                  <c:v>0</c:v>
                </c:pt>
                <c:pt idx="596">
                  <c:v>0</c:v>
                </c:pt>
                <c:pt idx="597">
                  <c:v>28</c:v>
                </c:pt>
                <c:pt idx="598">
                  <c:v>28</c:v>
                </c:pt>
                <c:pt idx="599">
                  <c:v>0</c:v>
                </c:pt>
                <c:pt idx="600">
                  <c:v>0</c:v>
                </c:pt>
                <c:pt idx="601">
                  <c:v>28</c:v>
                </c:pt>
                <c:pt idx="602">
                  <c:v>28</c:v>
                </c:pt>
                <c:pt idx="603">
                  <c:v>0</c:v>
                </c:pt>
                <c:pt idx="604">
                  <c:v>0</c:v>
                </c:pt>
                <c:pt idx="605">
                  <c:v>28</c:v>
                </c:pt>
                <c:pt idx="606">
                  <c:v>28</c:v>
                </c:pt>
                <c:pt idx="607">
                  <c:v>0</c:v>
                </c:pt>
                <c:pt idx="608">
                  <c:v>0</c:v>
                </c:pt>
                <c:pt idx="609">
                  <c:v>28</c:v>
                </c:pt>
                <c:pt idx="610">
                  <c:v>28</c:v>
                </c:pt>
                <c:pt idx="611">
                  <c:v>0</c:v>
                </c:pt>
                <c:pt idx="612">
                  <c:v>0</c:v>
                </c:pt>
                <c:pt idx="613">
                  <c:v>28</c:v>
                </c:pt>
                <c:pt idx="614">
                  <c:v>28</c:v>
                </c:pt>
                <c:pt idx="615">
                  <c:v>0</c:v>
                </c:pt>
                <c:pt idx="616">
                  <c:v>0</c:v>
                </c:pt>
                <c:pt idx="617">
                  <c:v>28</c:v>
                </c:pt>
                <c:pt idx="618">
                  <c:v>28</c:v>
                </c:pt>
                <c:pt idx="619">
                  <c:v>0</c:v>
                </c:pt>
                <c:pt idx="620">
                  <c:v>0</c:v>
                </c:pt>
                <c:pt idx="621">
                  <c:v>28</c:v>
                </c:pt>
                <c:pt idx="622">
                  <c:v>28</c:v>
                </c:pt>
                <c:pt idx="623">
                  <c:v>0</c:v>
                </c:pt>
                <c:pt idx="624">
                  <c:v>0</c:v>
                </c:pt>
                <c:pt idx="625">
                  <c:v>5</c:v>
                </c:pt>
                <c:pt idx="626">
                  <c:v>5</c:v>
                </c:pt>
                <c:pt idx="627">
                  <c:v>0</c:v>
                </c:pt>
                <c:pt idx="628">
                  <c:v>0</c:v>
                </c:pt>
                <c:pt idx="629">
                  <c:v>5</c:v>
                </c:pt>
                <c:pt idx="630">
                  <c:v>5</c:v>
                </c:pt>
                <c:pt idx="631">
                  <c:v>0</c:v>
                </c:pt>
                <c:pt idx="632">
                  <c:v>0</c:v>
                </c:pt>
                <c:pt idx="633">
                  <c:v>5</c:v>
                </c:pt>
                <c:pt idx="634">
                  <c:v>5</c:v>
                </c:pt>
                <c:pt idx="635">
                  <c:v>0</c:v>
                </c:pt>
                <c:pt idx="636">
                  <c:v>0</c:v>
                </c:pt>
                <c:pt idx="637">
                  <c:v>5</c:v>
                </c:pt>
                <c:pt idx="638">
                  <c:v>5</c:v>
                </c:pt>
                <c:pt idx="639">
                  <c:v>0</c:v>
                </c:pt>
                <c:pt idx="640">
                  <c:v>0</c:v>
                </c:pt>
                <c:pt idx="641">
                  <c:v>5</c:v>
                </c:pt>
                <c:pt idx="642">
                  <c:v>5</c:v>
                </c:pt>
                <c:pt idx="643">
                  <c:v>0</c:v>
                </c:pt>
                <c:pt idx="644">
                  <c:v>0</c:v>
                </c:pt>
                <c:pt idx="645">
                  <c:v>5</c:v>
                </c:pt>
                <c:pt idx="646">
                  <c:v>5</c:v>
                </c:pt>
                <c:pt idx="647">
                  <c:v>0</c:v>
                </c:pt>
                <c:pt idx="648">
                  <c:v>0</c:v>
                </c:pt>
                <c:pt idx="649">
                  <c:v>5</c:v>
                </c:pt>
                <c:pt idx="650">
                  <c:v>5</c:v>
                </c:pt>
                <c:pt idx="651">
                  <c:v>0</c:v>
                </c:pt>
                <c:pt idx="652">
                  <c:v>0</c:v>
                </c:pt>
                <c:pt idx="653">
                  <c:v>5</c:v>
                </c:pt>
                <c:pt idx="654">
                  <c:v>5</c:v>
                </c:pt>
                <c:pt idx="655">
                  <c:v>0</c:v>
                </c:pt>
                <c:pt idx="656">
                  <c:v>0</c:v>
                </c:pt>
                <c:pt idx="657">
                  <c:v>5</c:v>
                </c:pt>
                <c:pt idx="658">
                  <c:v>5</c:v>
                </c:pt>
                <c:pt idx="659">
                  <c:v>0</c:v>
                </c:pt>
                <c:pt idx="660">
                  <c:v>0</c:v>
                </c:pt>
                <c:pt idx="661">
                  <c:v>5</c:v>
                </c:pt>
                <c:pt idx="662">
                  <c:v>5</c:v>
                </c:pt>
                <c:pt idx="663">
                  <c:v>0</c:v>
                </c:pt>
                <c:pt idx="664">
                  <c:v>0</c:v>
                </c:pt>
                <c:pt idx="665">
                  <c:v>5</c:v>
                </c:pt>
                <c:pt idx="666">
                  <c:v>5</c:v>
                </c:pt>
                <c:pt idx="667">
                  <c:v>0</c:v>
                </c:pt>
                <c:pt idx="668">
                  <c:v>0</c:v>
                </c:pt>
                <c:pt idx="669">
                  <c:v>5</c:v>
                </c:pt>
                <c:pt idx="670">
                  <c:v>5</c:v>
                </c:pt>
                <c:pt idx="671">
                  <c:v>0</c:v>
                </c:pt>
                <c:pt idx="672">
                  <c:v>0</c:v>
                </c:pt>
                <c:pt idx="673">
                  <c:v>5</c:v>
                </c:pt>
                <c:pt idx="674">
                  <c:v>5</c:v>
                </c:pt>
                <c:pt idx="675">
                  <c:v>0</c:v>
                </c:pt>
                <c:pt idx="676">
                  <c:v>0</c:v>
                </c:pt>
                <c:pt idx="677">
                  <c:v>5</c:v>
                </c:pt>
                <c:pt idx="678">
                  <c:v>5</c:v>
                </c:pt>
                <c:pt idx="679">
                  <c:v>0</c:v>
                </c:pt>
                <c:pt idx="680">
                  <c:v>0</c:v>
                </c:pt>
                <c:pt idx="681">
                  <c:v>5</c:v>
                </c:pt>
                <c:pt idx="682">
                  <c:v>5</c:v>
                </c:pt>
                <c:pt idx="683">
                  <c:v>0</c:v>
                </c:pt>
                <c:pt idx="684">
                  <c:v>0</c:v>
                </c:pt>
                <c:pt idx="685">
                  <c:v>5</c:v>
                </c:pt>
                <c:pt idx="686">
                  <c:v>5</c:v>
                </c:pt>
                <c:pt idx="687">
                  <c:v>0</c:v>
                </c:pt>
                <c:pt idx="688">
                  <c:v>0</c:v>
                </c:pt>
                <c:pt idx="689">
                  <c:v>5</c:v>
                </c:pt>
                <c:pt idx="690">
                  <c:v>5</c:v>
                </c:pt>
                <c:pt idx="691">
                  <c:v>0</c:v>
                </c:pt>
                <c:pt idx="692">
                  <c:v>0</c:v>
                </c:pt>
                <c:pt idx="693">
                  <c:v>5</c:v>
                </c:pt>
                <c:pt idx="694">
                  <c:v>5</c:v>
                </c:pt>
                <c:pt idx="695">
                  <c:v>0</c:v>
                </c:pt>
                <c:pt idx="696">
                  <c:v>0</c:v>
                </c:pt>
                <c:pt idx="697">
                  <c:v>5</c:v>
                </c:pt>
                <c:pt idx="698">
                  <c:v>5</c:v>
                </c:pt>
                <c:pt idx="699">
                  <c:v>0</c:v>
                </c:pt>
                <c:pt idx="700">
                  <c:v>0</c:v>
                </c:pt>
                <c:pt idx="701">
                  <c:v>5</c:v>
                </c:pt>
                <c:pt idx="702">
                  <c:v>5</c:v>
                </c:pt>
                <c:pt idx="703">
                  <c:v>0</c:v>
                </c:pt>
                <c:pt idx="704">
                  <c:v>0</c:v>
                </c:pt>
                <c:pt idx="705">
                  <c:v>5</c:v>
                </c:pt>
                <c:pt idx="706">
                  <c:v>5</c:v>
                </c:pt>
                <c:pt idx="707">
                  <c:v>0</c:v>
                </c:pt>
                <c:pt idx="708">
                  <c:v>0</c:v>
                </c:pt>
                <c:pt idx="709">
                  <c:v>5</c:v>
                </c:pt>
                <c:pt idx="710">
                  <c:v>5</c:v>
                </c:pt>
                <c:pt idx="711">
                  <c:v>0</c:v>
                </c:pt>
                <c:pt idx="712">
                  <c:v>0</c:v>
                </c:pt>
                <c:pt idx="713">
                  <c:v>5</c:v>
                </c:pt>
                <c:pt idx="714">
                  <c:v>5</c:v>
                </c:pt>
                <c:pt idx="715">
                  <c:v>0</c:v>
                </c:pt>
                <c:pt idx="716">
                  <c:v>0</c:v>
                </c:pt>
                <c:pt idx="717">
                  <c:v>5</c:v>
                </c:pt>
                <c:pt idx="718">
                  <c:v>5</c:v>
                </c:pt>
                <c:pt idx="719">
                  <c:v>0</c:v>
                </c:pt>
                <c:pt idx="720">
                  <c:v>0</c:v>
                </c:pt>
                <c:pt idx="721">
                  <c:v>5</c:v>
                </c:pt>
                <c:pt idx="722">
                  <c:v>5</c:v>
                </c:pt>
                <c:pt idx="723">
                  <c:v>0</c:v>
                </c:pt>
                <c:pt idx="724">
                  <c:v>0</c:v>
                </c:pt>
                <c:pt idx="725">
                  <c:v>5</c:v>
                </c:pt>
                <c:pt idx="726">
                  <c:v>5</c:v>
                </c:pt>
                <c:pt idx="727">
                  <c:v>0</c:v>
                </c:pt>
                <c:pt idx="728">
                  <c:v>0</c:v>
                </c:pt>
                <c:pt idx="729">
                  <c:v>1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0</c:v>
                </c:pt>
                <c:pt idx="736">
                  <c:v>0</c:v>
                </c:pt>
                <c:pt idx="737">
                  <c:v>1</c:v>
                </c:pt>
                <c:pt idx="738">
                  <c:v>1</c:v>
                </c:pt>
                <c:pt idx="739">
                  <c:v>0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1</c:v>
                </c:pt>
                <c:pt idx="746">
                  <c:v>1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1</c:v>
                </c:pt>
                <c:pt idx="751">
                  <c:v>0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0</c:v>
                </c:pt>
                <c:pt idx="756">
                  <c:v>0</c:v>
                </c:pt>
                <c:pt idx="757">
                  <c:v>1</c:v>
                </c:pt>
                <c:pt idx="758">
                  <c:v>1</c:v>
                </c:pt>
                <c:pt idx="759">
                  <c:v>0</c:v>
                </c:pt>
                <c:pt idx="760">
                  <c:v>0</c:v>
                </c:pt>
                <c:pt idx="761">
                  <c:v>1</c:v>
                </c:pt>
                <c:pt idx="762">
                  <c:v>1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1</c:v>
                </c:pt>
                <c:pt idx="767">
                  <c:v>0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1</c:v>
                </c:pt>
                <c:pt idx="778">
                  <c:v>1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1</c:v>
                </c:pt>
                <c:pt idx="783">
                  <c:v>0</c:v>
                </c:pt>
                <c:pt idx="784">
                  <c:v>0</c:v>
                </c:pt>
                <c:pt idx="785">
                  <c:v>1</c:v>
                </c:pt>
                <c:pt idx="786">
                  <c:v>1</c:v>
                </c:pt>
                <c:pt idx="787">
                  <c:v>0</c:v>
                </c:pt>
                <c:pt idx="788">
                  <c:v>0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0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0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0</c:v>
                </c:pt>
                <c:pt idx="801">
                  <c:v>1</c:v>
                </c:pt>
                <c:pt idx="802">
                  <c:v>1</c:v>
                </c:pt>
                <c:pt idx="803">
                  <c:v>0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0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0</c:v>
                </c:pt>
                <c:pt idx="828">
                  <c:v>0</c:v>
                </c:pt>
                <c:pt idx="829">
                  <c:v>1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0</c:v>
                </c:pt>
                <c:pt idx="836">
                  <c:v>0</c:v>
                </c:pt>
                <c:pt idx="837">
                  <c:v>1</c:v>
                </c:pt>
                <c:pt idx="838">
                  <c:v>1</c:v>
                </c:pt>
                <c:pt idx="839">
                  <c:v>0</c:v>
                </c:pt>
                <c:pt idx="840">
                  <c:v>0</c:v>
                </c:pt>
                <c:pt idx="841">
                  <c:v>1</c:v>
                </c:pt>
                <c:pt idx="842">
                  <c:v>1</c:v>
                </c:pt>
                <c:pt idx="843">
                  <c:v>0</c:v>
                </c:pt>
                <c:pt idx="844">
                  <c:v>0</c:v>
                </c:pt>
                <c:pt idx="845">
                  <c:v>1</c:v>
                </c:pt>
                <c:pt idx="846">
                  <c:v>1</c:v>
                </c:pt>
                <c:pt idx="847">
                  <c:v>0</c:v>
                </c:pt>
                <c:pt idx="848">
                  <c:v>0</c:v>
                </c:pt>
                <c:pt idx="849">
                  <c:v>1</c:v>
                </c:pt>
                <c:pt idx="850">
                  <c:v>1</c:v>
                </c:pt>
                <c:pt idx="851">
                  <c:v>0</c:v>
                </c:pt>
                <c:pt idx="852">
                  <c:v>0</c:v>
                </c:pt>
                <c:pt idx="853">
                  <c:v>1</c:v>
                </c:pt>
                <c:pt idx="854">
                  <c:v>1</c:v>
                </c:pt>
                <c:pt idx="855">
                  <c:v>0</c:v>
                </c:pt>
                <c:pt idx="856">
                  <c:v>0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0</c:v>
                </c:pt>
                <c:pt idx="861">
                  <c:v>1</c:v>
                </c:pt>
                <c:pt idx="862">
                  <c:v>1</c:v>
                </c:pt>
                <c:pt idx="863">
                  <c:v>0</c:v>
                </c:pt>
                <c:pt idx="864">
                  <c:v>0</c:v>
                </c:pt>
                <c:pt idx="865">
                  <c:v>1</c:v>
                </c:pt>
                <c:pt idx="866">
                  <c:v>1</c:v>
                </c:pt>
                <c:pt idx="867">
                  <c:v>0</c:v>
                </c:pt>
                <c:pt idx="868">
                  <c:v>0</c:v>
                </c:pt>
                <c:pt idx="869">
                  <c:v>1</c:v>
                </c:pt>
                <c:pt idx="870">
                  <c:v>1</c:v>
                </c:pt>
                <c:pt idx="871">
                  <c:v>0</c:v>
                </c:pt>
                <c:pt idx="872">
                  <c:v>0</c:v>
                </c:pt>
                <c:pt idx="873">
                  <c:v>1</c:v>
                </c:pt>
                <c:pt idx="874">
                  <c:v>1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1</c:v>
                </c:pt>
                <c:pt idx="879">
                  <c:v>0</c:v>
                </c:pt>
                <c:pt idx="880">
                  <c:v>0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0</c:v>
                </c:pt>
                <c:pt idx="885">
                  <c:v>1</c:v>
                </c:pt>
                <c:pt idx="886">
                  <c:v>1</c:v>
                </c:pt>
                <c:pt idx="887">
                  <c:v>0</c:v>
                </c:pt>
                <c:pt idx="888">
                  <c:v>0</c:v>
                </c:pt>
                <c:pt idx="889">
                  <c:v>1</c:v>
                </c:pt>
                <c:pt idx="890">
                  <c:v>1</c:v>
                </c:pt>
                <c:pt idx="891">
                  <c:v>0</c:v>
                </c:pt>
                <c:pt idx="892">
                  <c:v>0</c:v>
                </c:pt>
                <c:pt idx="893">
                  <c:v>1</c:v>
                </c:pt>
                <c:pt idx="894">
                  <c:v>1</c:v>
                </c:pt>
                <c:pt idx="895">
                  <c:v>0</c:v>
                </c:pt>
                <c:pt idx="896">
                  <c:v>0</c:v>
                </c:pt>
                <c:pt idx="897">
                  <c:v>1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1</c:v>
                </c:pt>
                <c:pt idx="902">
                  <c:v>1</c:v>
                </c:pt>
                <c:pt idx="903">
                  <c:v>0</c:v>
                </c:pt>
                <c:pt idx="904">
                  <c:v>0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0</c:v>
                </c:pt>
                <c:pt idx="909">
                  <c:v>1</c:v>
                </c:pt>
                <c:pt idx="910">
                  <c:v>1</c:v>
                </c:pt>
                <c:pt idx="911">
                  <c:v>0</c:v>
                </c:pt>
                <c:pt idx="912">
                  <c:v>0</c:v>
                </c:pt>
                <c:pt idx="913">
                  <c:v>1</c:v>
                </c:pt>
                <c:pt idx="914">
                  <c:v>1</c:v>
                </c:pt>
                <c:pt idx="915">
                  <c:v>0</c:v>
                </c:pt>
                <c:pt idx="916">
                  <c:v>0</c:v>
                </c:pt>
                <c:pt idx="917">
                  <c:v>1</c:v>
                </c:pt>
                <c:pt idx="918">
                  <c:v>1</c:v>
                </c:pt>
                <c:pt idx="919">
                  <c:v>0</c:v>
                </c:pt>
                <c:pt idx="920">
                  <c:v>0</c:v>
                </c:pt>
                <c:pt idx="921">
                  <c:v>1</c:v>
                </c:pt>
                <c:pt idx="922">
                  <c:v>1</c:v>
                </c:pt>
                <c:pt idx="923">
                  <c:v>0</c:v>
                </c:pt>
                <c:pt idx="924">
                  <c:v>0</c:v>
                </c:pt>
                <c:pt idx="925">
                  <c:v>1</c:v>
                </c:pt>
                <c:pt idx="926">
                  <c:v>1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0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0C-4AAB-8216-95A843F40489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'NeuralTools-Summary'!$B$1287:$B$1317</c:f>
              <c:numCache>
                <c:formatCode>General</c:formatCode>
                <c:ptCount val="31"/>
                <c:pt idx="0">
                  <c:v>-0.79094764899689163</c:v>
                </c:pt>
                <c:pt idx="1">
                  <c:v>-0.79094764899689163</c:v>
                </c:pt>
                <c:pt idx="2">
                  <c:v>-0.61961895872351769</c:v>
                </c:pt>
                <c:pt idx="3">
                  <c:v>-0.61961895872351769</c:v>
                </c:pt>
                <c:pt idx="4">
                  <c:v>-0.61961895872351769</c:v>
                </c:pt>
                <c:pt idx="5">
                  <c:v>-0.44829026845014391</c:v>
                </c:pt>
                <c:pt idx="6">
                  <c:v>-0.44829026845014391</c:v>
                </c:pt>
                <c:pt idx="7">
                  <c:v>-0.44829026845014391</c:v>
                </c:pt>
                <c:pt idx="8">
                  <c:v>-0.27696157817677008</c:v>
                </c:pt>
                <c:pt idx="9">
                  <c:v>-0.27696157817677008</c:v>
                </c:pt>
                <c:pt idx="10">
                  <c:v>-0.27696157817677008</c:v>
                </c:pt>
                <c:pt idx="11">
                  <c:v>-0.10563288790339626</c:v>
                </c:pt>
                <c:pt idx="12">
                  <c:v>-0.10563288790339626</c:v>
                </c:pt>
                <c:pt idx="13">
                  <c:v>-0.10563288790339626</c:v>
                </c:pt>
                <c:pt idx="14">
                  <c:v>6.5695802369977574E-2</c:v>
                </c:pt>
                <c:pt idx="15">
                  <c:v>6.5695802369977574E-2</c:v>
                </c:pt>
                <c:pt idx="16">
                  <c:v>6.5695802369977574E-2</c:v>
                </c:pt>
                <c:pt idx="17">
                  <c:v>0.2370244926433514</c:v>
                </c:pt>
                <c:pt idx="18">
                  <c:v>0.2370244926433514</c:v>
                </c:pt>
                <c:pt idx="19">
                  <c:v>0.2370244926433514</c:v>
                </c:pt>
                <c:pt idx="20">
                  <c:v>0.40835318291672523</c:v>
                </c:pt>
                <c:pt idx="21">
                  <c:v>0.40835318291672523</c:v>
                </c:pt>
                <c:pt idx="22">
                  <c:v>0.40835318291672523</c:v>
                </c:pt>
                <c:pt idx="23">
                  <c:v>0.57968187319009901</c:v>
                </c:pt>
                <c:pt idx="24">
                  <c:v>0.57968187319009901</c:v>
                </c:pt>
                <c:pt idx="25">
                  <c:v>0.57968187319009901</c:v>
                </c:pt>
                <c:pt idx="26">
                  <c:v>0.75101056346347295</c:v>
                </c:pt>
                <c:pt idx="27">
                  <c:v>0.75101056346347295</c:v>
                </c:pt>
                <c:pt idx="28">
                  <c:v>0.75101056346347295</c:v>
                </c:pt>
                <c:pt idx="29">
                  <c:v>0.92233925373684666</c:v>
                </c:pt>
                <c:pt idx="30">
                  <c:v>0.92233925373684666</c:v>
                </c:pt>
              </c:numCache>
            </c:numRef>
          </c:xVal>
          <c:yVal>
            <c:numRef>
              <c:f>'NeuralTools-Summary'!$C$1287:$C$1317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15</c:v>
                </c:pt>
                <c:pt idx="11">
                  <c:v>15</c:v>
                </c:pt>
                <c:pt idx="12">
                  <c:v>0</c:v>
                </c:pt>
                <c:pt idx="13">
                  <c:v>212</c:v>
                </c:pt>
                <c:pt idx="14">
                  <c:v>212</c:v>
                </c:pt>
                <c:pt idx="15">
                  <c:v>0</c:v>
                </c:pt>
                <c:pt idx="16">
                  <c:v>28</c:v>
                </c:pt>
                <c:pt idx="17">
                  <c:v>28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0C-4AAB-8216-95A843F4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27416"/>
        <c:axId val="730418232"/>
      </c:scatterChart>
      <c:valAx>
        <c:axId val="730427416"/>
        <c:scaling>
          <c:orientation val="minMax"/>
          <c:max val="1"/>
          <c:min val="-0.8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18232"/>
        <c:crossesAt val="-1.0000000000000001E+300"/>
        <c:crossBetween val="midCat"/>
        <c:majorUnit val="0.2"/>
      </c:valAx>
      <c:valAx>
        <c:axId val="730418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2741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'NeuralTools-Summary'!$C$1003:$C$1272</c:f>
              <c:numCache>
                <c:formatCode>0.00</c:formatCode>
                <c:ptCount val="270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4.3</c:v>
                </c:pt>
                <c:pt idx="4">
                  <c:v>3.7</c:v>
                </c:pt>
                <c:pt idx="5">
                  <c:v>2.9</c:v>
                </c:pt>
                <c:pt idx="6">
                  <c:v>2.2999999999999998</c:v>
                </c:pt>
                <c:pt idx="7">
                  <c:v>1.6</c:v>
                </c:pt>
                <c:pt idx="8">
                  <c:v>0.6</c:v>
                </c:pt>
                <c:pt idx="9">
                  <c:v>6.2</c:v>
                </c:pt>
                <c:pt idx="10">
                  <c:v>6</c:v>
                </c:pt>
                <c:pt idx="11">
                  <c:v>5.7</c:v>
                </c:pt>
                <c:pt idx="12">
                  <c:v>5.6</c:v>
                </c:pt>
                <c:pt idx="13">
                  <c:v>5.6</c:v>
                </c:pt>
                <c:pt idx="14">
                  <c:v>4.8</c:v>
                </c:pt>
                <c:pt idx="15">
                  <c:v>4.5</c:v>
                </c:pt>
                <c:pt idx="16">
                  <c:v>4.2</c:v>
                </c:pt>
                <c:pt idx="17">
                  <c:v>3.6</c:v>
                </c:pt>
                <c:pt idx="18">
                  <c:v>3.6</c:v>
                </c:pt>
                <c:pt idx="19">
                  <c:v>3.2</c:v>
                </c:pt>
                <c:pt idx="20">
                  <c:v>3.1</c:v>
                </c:pt>
                <c:pt idx="21">
                  <c:v>6.1</c:v>
                </c:pt>
                <c:pt idx="22">
                  <c:v>5.7</c:v>
                </c:pt>
                <c:pt idx="23">
                  <c:v>5.6</c:v>
                </c:pt>
                <c:pt idx="24">
                  <c:v>5.8</c:v>
                </c:pt>
                <c:pt idx="25">
                  <c:v>5.4</c:v>
                </c:pt>
                <c:pt idx="26">
                  <c:v>5.3</c:v>
                </c:pt>
                <c:pt idx="27">
                  <c:v>4.9000000000000004</c:v>
                </c:pt>
                <c:pt idx="28">
                  <c:v>4.5999999999999996</c:v>
                </c:pt>
                <c:pt idx="29">
                  <c:v>4.2</c:v>
                </c:pt>
                <c:pt idx="30">
                  <c:v>3.9</c:v>
                </c:pt>
                <c:pt idx="31">
                  <c:v>3.6</c:v>
                </c:pt>
                <c:pt idx="32">
                  <c:v>3.4</c:v>
                </c:pt>
                <c:pt idx="33">
                  <c:v>6.5</c:v>
                </c:pt>
                <c:pt idx="34">
                  <c:v>6.3</c:v>
                </c:pt>
                <c:pt idx="35">
                  <c:v>6.5</c:v>
                </c:pt>
                <c:pt idx="36">
                  <c:v>6.4</c:v>
                </c:pt>
                <c:pt idx="37">
                  <c:v>5.3</c:v>
                </c:pt>
                <c:pt idx="38">
                  <c:v>5.0999999999999996</c:v>
                </c:pt>
                <c:pt idx="39">
                  <c:v>4.7</c:v>
                </c:pt>
                <c:pt idx="40">
                  <c:v>4.4000000000000004</c:v>
                </c:pt>
                <c:pt idx="41">
                  <c:v>3.8</c:v>
                </c:pt>
                <c:pt idx="42">
                  <c:v>3.5</c:v>
                </c:pt>
                <c:pt idx="43">
                  <c:v>3.6</c:v>
                </c:pt>
                <c:pt idx="44">
                  <c:v>6.8</c:v>
                </c:pt>
                <c:pt idx="45">
                  <c:v>6.5</c:v>
                </c:pt>
                <c:pt idx="46">
                  <c:v>6.6</c:v>
                </c:pt>
                <c:pt idx="47">
                  <c:v>6.5</c:v>
                </c:pt>
                <c:pt idx="48">
                  <c:v>6.3</c:v>
                </c:pt>
                <c:pt idx="49">
                  <c:v>5.0999999999999996</c:v>
                </c:pt>
                <c:pt idx="50">
                  <c:v>5.3</c:v>
                </c:pt>
                <c:pt idx="51">
                  <c:v>4.7</c:v>
                </c:pt>
                <c:pt idx="52">
                  <c:v>4.2</c:v>
                </c:pt>
                <c:pt idx="53">
                  <c:v>3.8</c:v>
                </c:pt>
                <c:pt idx="54">
                  <c:v>3.7</c:v>
                </c:pt>
                <c:pt idx="55">
                  <c:v>6.4</c:v>
                </c:pt>
                <c:pt idx="56">
                  <c:v>6.4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5.3</c:v>
                </c:pt>
                <c:pt idx="61">
                  <c:v>4.9000000000000004</c:v>
                </c:pt>
                <c:pt idx="62">
                  <c:v>4.7</c:v>
                </c:pt>
                <c:pt idx="63">
                  <c:v>3.9</c:v>
                </c:pt>
                <c:pt idx="64">
                  <c:v>3.6</c:v>
                </c:pt>
                <c:pt idx="65">
                  <c:v>3.4</c:v>
                </c:pt>
                <c:pt idx="66">
                  <c:v>7</c:v>
                </c:pt>
                <c:pt idx="67">
                  <c:v>6.6</c:v>
                </c:pt>
                <c:pt idx="68">
                  <c:v>5.6</c:v>
                </c:pt>
                <c:pt idx="69">
                  <c:v>4.7</c:v>
                </c:pt>
                <c:pt idx="70">
                  <c:v>2.6</c:v>
                </c:pt>
                <c:pt idx="71">
                  <c:v>1.2</c:v>
                </c:pt>
                <c:pt idx="72">
                  <c:v>0.4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6.3</c:v>
                </c:pt>
                <c:pt idx="79">
                  <c:v>6.2</c:v>
                </c:pt>
                <c:pt idx="80">
                  <c:v>5.8</c:v>
                </c:pt>
                <c:pt idx="81">
                  <c:v>5</c:v>
                </c:pt>
                <c:pt idx="82">
                  <c:v>4.5999999999999996</c:v>
                </c:pt>
                <c:pt idx="83">
                  <c:v>4.3</c:v>
                </c:pt>
                <c:pt idx="84">
                  <c:v>4.2</c:v>
                </c:pt>
                <c:pt idx="85">
                  <c:v>3.7</c:v>
                </c:pt>
                <c:pt idx="86">
                  <c:v>3.2</c:v>
                </c:pt>
                <c:pt idx="87">
                  <c:v>3.1</c:v>
                </c:pt>
                <c:pt idx="88">
                  <c:v>2.9</c:v>
                </c:pt>
                <c:pt idx="89">
                  <c:v>1.8</c:v>
                </c:pt>
                <c:pt idx="90">
                  <c:v>6.4</c:v>
                </c:pt>
                <c:pt idx="91">
                  <c:v>6.2</c:v>
                </c:pt>
                <c:pt idx="92">
                  <c:v>6.2</c:v>
                </c:pt>
                <c:pt idx="93">
                  <c:v>6</c:v>
                </c:pt>
                <c:pt idx="94">
                  <c:v>5.7</c:v>
                </c:pt>
                <c:pt idx="95">
                  <c:v>5.8</c:v>
                </c:pt>
                <c:pt idx="96">
                  <c:v>5.6</c:v>
                </c:pt>
                <c:pt idx="97">
                  <c:v>5.5</c:v>
                </c:pt>
                <c:pt idx="98">
                  <c:v>2.9</c:v>
                </c:pt>
                <c:pt idx="99">
                  <c:v>1.9</c:v>
                </c:pt>
                <c:pt idx="100">
                  <c:v>1.4</c:v>
                </c:pt>
                <c:pt idx="101">
                  <c:v>0.3</c:v>
                </c:pt>
                <c:pt idx="102">
                  <c:v>5.4</c:v>
                </c:pt>
                <c:pt idx="103">
                  <c:v>5.5</c:v>
                </c:pt>
                <c:pt idx="104">
                  <c:v>4.7</c:v>
                </c:pt>
                <c:pt idx="105">
                  <c:v>4</c:v>
                </c:pt>
                <c:pt idx="106">
                  <c:v>3.2</c:v>
                </c:pt>
                <c:pt idx="107">
                  <c:v>2.4</c:v>
                </c:pt>
                <c:pt idx="108">
                  <c:v>2.1</c:v>
                </c:pt>
                <c:pt idx="109">
                  <c:v>1.6</c:v>
                </c:pt>
                <c:pt idx="110">
                  <c:v>0.2</c:v>
                </c:pt>
                <c:pt idx="111">
                  <c:v>-0.01</c:v>
                </c:pt>
                <c:pt idx="112">
                  <c:v>-0.01</c:v>
                </c:pt>
                <c:pt idx="113">
                  <c:v>6.2</c:v>
                </c:pt>
                <c:pt idx="114">
                  <c:v>5.8</c:v>
                </c:pt>
                <c:pt idx="115">
                  <c:v>4.9000000000000004</c:v>
                </c:pt>
                <c:pt idx="116">
                  <c:v>4.5999999999999996</c:v>
                </c:pt>
                <c:pt idx="117">
                  <c:v>2.1</c:v>
                </c:pt>
                <c:pt idx="118">
                  <c:v>1</c:v>
                </c:pt>
                <c:pt idx="119">
                  <c:v>0.3</c:v>
                </c:pt>
                <c:pt idx="120">
                  <c:v>0.1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5.8</c:v>
                </c:pt>
                <c:pt idx="125">
                  <c:v>4</c:v>
                </c:pt>
                <c:pt idx="126">
                  <c:v>2.7</c:v>
                </c:pt>
                <c:pt idx="127">
                  <c:v>0.8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6.1</c:v>
                </c:pt>
                <c:pt idx="136">
                  <c:v>5.0999999999999996</c:v>
                </c:pt>
                <c:pt idx="137">
                  <c:v>4.5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2.1</c:v>
                </c:pt>
                <c:pt idx="142">
                  <c:v>2</c:v>
                </c:pt>
                <c:pt idx="143">
                  <c:v>1.6</c:v>
                </c:pt>
                <c:pt idx="144">
                  <c:v>7</c:v>
                </c:pt>
                <c:pt idx="145">
                  <c:v>6.8</c:v>
                </c:pt>
                <c:pt idx="146">
                  <c:v>6.5</c:v>
                </c:pt>
                <c:pt idx="147">
                  <c:v>6.7</c:v>
                </c:pt>
                <c:pt idx="148">
                  <c:v>6.2</c:v>
                </c:pt>
                <c:pt idx="149">
                  <c:v>6.3</c:v>
                </c:pt>
                <c:pt idx="150">
                  <c:v>5.8</c:v>
                </c:pt>
                <c:pt idx="151">
                  <c:v>5.5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4.5999999999999996</c:v>
                </c:pt>
                <c:pt idx="156">
                  <c:v>6.5</c:v>
                </c:pt>
                <c:pt idx="157">
                  <c:v>5.4</c:v>
                </c:pt>
                <c:pt idx="158">
                  <c:v>5.5</c:v>
                </c:pt>
                <c:pt idx="159">
                  <c:v>5.2</c:v>
                </c:pt>
                <c:pt idx="160">
                  <c:v>5</c:v>
                </c:pt>
                <c:pt idx="161">
                  <c:v>4.7</c:v>
                </c:pt>
                <c:pt idx="162">
                  <c:v>4.5999999999999996</c:v>
                </c:pt>
                <c:pt idx="163">
                  <c:v>4.3</c:v>
                </c:pt>
                <c:pt idx="164">
                  <c:v>3.8</c:v>
                </c:pt>
                <c:pt idx="165">
                  <c:v>4.2</c:v>
                </c:pt>
                <c:pt idx="166">
                  <c:v>3.8</c:v>
                </c:pt>
                <c:pt idx="167">
                  <c:v>3.8</c:v>
                </c:pt>
                <c:pt idx="168">
                  <c:v>6.7</c:v>
                </c:pt>
                <c:pt idx="169">
                  <c:v>6.5</c:v>
                </c:pt>
                <c:pt idx="170">
                  <c:v>6.2</c:v>
                </c:pt>
                <c:pt idx="171">
                  <c:v>6.3</c:v>
                </c:pt>
                <c:pt idx="172">
                  <c:v>5.8</c:v>
                </c:pt>
                <c:pt idx="173">
                  <c:v>5.4</c:v>
                </c:pt>
                <c:pt idx="174">
                  <c:v>5.2</c:v>
                </c:pt>
                <c:pt idx="175">
                  <c:v>5.0999999999999996</c:v>
                </c:pt>
                <c:pt idx="176">
                  <c:v>5.3</c:v>
                </c:pt>
                <c:pt idx="177">
                  <c:v>4.5999999999999996</c:v>
                </c:pt>
                <c:pt idx="178">
                  <c:v>4.5</c:v>
                </c:pt>
                <c:pt idx="179">
                  <c:v>6.6</c:v>
                </c:pt>
                <c:pt idx="180">
                  <c:v>6.3</c:v>
                </c:pt>
                <c:pt idx="181">
                  <c:v>6.4</c:v>
                </c:pt>
                <c:pt idx="182">
                  <c:v>6.2</c:v>
                </c:pt>
                <c:pt idx="183">
                  <c:v>5</c:v>
                </c:pt>
                <c:pt idx="184">
                  <c:v>4.4000000000000004</c:v>
                </c:pt>
                <c:pt idx="185">
                  <c:v>3.9</c:v>
                </c:pt>
                <c:pt idx="186">
                  <c:v>3.6</c:v>
                </c:pt>
                <c:pt idx="187">
                  <c:v>2.8</c:v>
                </c:pt>
                <c:pt idx="188">
                  <c:v>2.1</c:v>
                </c:pt>
                <c:pt idx="189">
                  <c:v>2</c:v>
                </c:pt>
                <c:pt idx="190">
                  <c:v>6.6</c:v>
                </c:pt>
                <c:pt idx="191">
                  <c:v>6.3</c:v>
                </c:pt>
                <c:pt idx="192">
                  <c:v>6.5</c:v>
                </c:pt>
                <c:pt idx="193">
                  <c:v>6</c:v>
                </c:pt>
                <c:pt idx="194">
                  <c:v>5.5</c:v>
                </c:pt>
                <c:pt idx="195">
                  <c:v>5.5</c:v>
                </c:pt>
                <c:pt idx="196">
                  <c:v>5.0999999999999996</c:v>
                </c:pt>
                <c:pt idx="197">
                  <c:v>5.3</c:v>
                </c:pt>
                <c:pt idx="198">
                  <c:v>4.9000000000000004</c:v>
                </c:pt>
                <c:pt idx="199">
                  <c:v>3.2</c:v>
                </c:pt>
                <c:pt idx="200">
                  <c:v>3</c:v>
                </c:pt>
                <c:pt idx="201">
                  <c:v>7.5</c:v>
                </c:pt>
                <c:pt idx="202">
                  <c:v>6.5</c:v>
                </c:pt>
                <c:pt idx="203">
                  <c:v>4.7</c:v>
                </c:pt>
                <c:pt idx="204">
                  <c:v>2.5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7.3</c:v>
                </c:pt>
                <c:pt idx="214">
                  <c:v>7.2</c:v>
                </c:pt>
                <c:pt idx="215">
                  <c:v>6.7</c:v>
                </c:pt>
                <c:pt idx="216">
                  <c:v>6.5</c:v>
                </c:pt>
                <c:pt idx="217">
                  <c:v>5.9</c:v>
                </c:pt>
                <c:pt idx="218">
                  <c:v>5.8</c:v>
                </c:pt>
                <c:pt idx="219">
                  <c:v>5.5</c:v>
                </c:pt>
                <c:pt idx="220">
                  <c:v>5.2</c:v>
                </c:pt>
                <c:pt idx="221">
                  <c:v>4.5999999999999996</c:v>
                </c:pt>
                <c:pt idx="222">
                  <c:v>4.5</c:v>
                </c:pt>
                <c:pt idx="223">
                  <c:v>3.7</c:v>
                </c:pt>
                <c:pt idx="224">
                  <c:v>3.3</c:v>
                </c:pt>
                <c:pt idx="225">
                  <c:v>5.8</c:v>
                </c:pt>
                <c:pt idx="226">
                  <c:v>5.6</c:v>
                </c:pt>
                <c:pt idx="227">
                  <c:v>5.7</c:v>
                </c:pt>
                <c:pt idx="228">
                  <c:v>5</c:v>
                </c:pt>
                <c:pt idx="229">
                  <c:v>4.3</c:v>
                </c:pt>
                <c:pt idx="230">
                  <c:v>3.9</c:v>
                </c:pt>
                <c:pt idx="231">
                  <c:v>3.7</c:v>
                </c:pt>
                <c:pt idx="232">
                  <c:v>3</c:v>
                </c:pt>
                <c:pt idx="233">
                  <c:v>1</c:v>
                </c:pt>
                <c:pt idx="234">
                  <c:v>0.2</c:v>
                </c:pt>
                <c:pt idx="235">
                  <c:v>-0.01</c:v>
                </c:pt>
                <c:pt idx="236">
                  <c:v>-0.01</c:v>
                </c:pt>
                <c:pt idx="237">
                  <c:v>6</c:v>
                </c:pt>
                <c:pt idx="238">
                  <c:v>5.7</c:v>
                </c:pt>
                <c:pt idx="239">
                  <c:v>5.5</c:v>
                </c:pt>
                <c:pt idx="240">
                  <c:v>4.5999999999999996</c:v>
                </c:pt>
                <c:pt idx="241">
                  <c:v>2.6</c:v>
                </c:pt>
                <c:pt idx="242">
                  <c:v>2</c:v>
                </c:pt>
                <c:pt idx="243">
                  <c:v>1.3</c:v>
                </c:pt>
                <c:pt idx="244">
                  <c:v>0.7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6.7</c:v>
                </c:pt>
                <c:pt idx="249">
                  <c:v>6.2</c:v>
                </c:pt>
                <c:pt idx="250">
                  <c:v>5.3</c:v>
                </c:pt>
                <c:pt idx="251">
                  <c:v>3.9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6.7</c:v>
                </c:pt>
                <c:pt idx="260">
                  <c:v>4.5999999999999996</c:v>
                </c:pt>
                <c:pt idx="261">
                  <c:v>2.2000000000000002</c:v>
                </c:pt>
                <c:pt idx="262">
                  <c:v>0.3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</c:numCache>
            </c:numRef>
          </c:xVal>
          <c:yVal>
            <c:numRef>
              <c:f>'NeuralTools-Summary'!$D$1003:$D$1272</c:f>
              <c:numCache>
                <c:formatCode>0.00</c:formatCode>
                <c:ptCount val="270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4.3</c:v>
                </c:pt>
                <c:pt idx="4">
                  <c:v>3.7</c:v>
                </c:pt>
                <c:pt idx="5">
                  <c:v>2.9</c:v>
                </c:pt>
                <c:pt idx="6">
                  <c:v>2.2999999999999998</c:v>
                </c:pt>
                <c:pt idx="7">
                  <c:v>1.6</c:v>
                </c:pt>
                <c:pt idx="8">
                  <c:v>0.60000000000000009</c:v>
                </c:pt>
                <c:pt idx="9">
                  <c:v>6.1999923885982806</c:v>
                </c:pt>
                <c:pt idx="10">
                  <c:v>5.9999961944439679</c:v>
                </c:pt>
                <c:pt idx="11">
                  <c:v>5.7000076111120643</c:v>
                </c:pt>
                <c:pt idx="12">
                  <c:v>5.6000038057008599</c:v>
                </c:pt>
                <c:pt idx="13">
                  <c:v>5.5999695543931196</c:v>
                </c:pt>
                <c:pt idx="14">
                  <c:v>4.8000190277801593</c:v>
                </c:pt>
                <c:pt idx="15">
                  <c:v>4.5</c:v>
                </c:pt>
                <c:pt idx="16">
                  <c:v>4.20001141710258</c:v>
                </c:pt>
                <c:pt idx="17">
                  <c:v>3.6</c:v>
                </c:pt>
                <c:pt idx="18">
                  <c:v>3.5999847777758722</c:v>
                </c:pt>
                <c:pt idx="19">
                  <c:v>3.2000152228034402</c:v>
                </c:pt>
                <c:pt idx="20">
                  <c:v>3.1</c:v>
                </c:pt>
                <c:pt idx="21">
                  <c:v>6.0999847771965605</c:v>
                </c:pt>
                <c:pt idx="22">
                  <c:v>5.7000114166680964</c:v>
                </c:pt>
                <c:pt idx="23">
                  <c:v>5.6000114166680959</c:v>
                </c:pt>
                <c:pt idx="24">
                  <c:v>5.7999923885982803</c:v>
                </c:pt>
                <c:pt idx="25">
                  <c:v>5.3999961942991401</c:v>
                </c:pt>
                <c:pt idx="26">
                  <c:v>5.2999885833319045</c:v>
                </c:pt>
                <c:pt idx="27">
                  <c:v>4.9000038055560324</c:v>
                </c:pt>
                <c:pt idx="28">
                  <c:v>4.6000114171025794</c:v>
                </c:pt>
                <c:pt idx="29">
                  <c:v>4.1999885828974204</c:v>
                </c:pt>
                <c:pt idx="30">
                  <c:v>3.9</c:v>
                </c:pt>
                <c:pt idx="31">
                  <c:v>3.6000114171025803</c:v>
                </c:pt>
                <c:pt idx="32">
                  <c:v>3.4</c:v>
                </c:pt>
                <c:pt idx="33">
                  <c:v>6.4340832029030519</c:v>
                </c:pt>
                <c:pt idx="34">
                  <c:v>6.4027307298026113</c:v>
                </c:pt>
                <c:pt idx="35">
                  <c:v>6.4239522071873871</c:v>
                </c:pt>
                <c:pt idx="36">
                  <c:v>6.3732450529520968</c:v>
                </c:pt>
                <c:pt idx="37">
                  <c:v>5.2612599820330006</c:v>
                </c:pt>
                <c:pt idx="38">
                  <c:v>5.0268407675879203</c:v>
                </c:pt>
                <c:pt idx="39">
                  <c:v>4.7453808270744267</c:v>
                </c:pt>
                <c:pt idx="40">
                  <c:v>4.4984271042505224</c:v>
                </c:pt>
                <c:pt idx="41">
                  <c:v>3.7263744572186748</c:v>
                </c:pt>
                <c:pt idx="42">
                  <c:v>3.6041382175174506</c:v>
                </c:pt>
                <c:pt idx="43">
                  <c:v>3.5768653608467504</c:v>
                </c:pt>
                <c:pt idx="44">
                  <c:v>6.6910711261721101</c:v>
                </c:pt>
                <c:pt idx="45">
                  <c:v>6.599070165267773</c:v>
                </c:pt>
                <c:pt idx="46">
                  <c:v>6.5573926098742117</c:v>
                </c:pt>
                <c:pt idx="47">
                  <c:v>6.5198411735229431</c:v>
                </c:pt>
                <c:pt idx="48">
                  <c:v>5.8851601509366063</c:v>
                </c:pt>
                <c:pt idx="49">
                  <c:v>5.4336931856109496</c:v>
                </c:pt>
                <c:pt idx="50">
                  <c:v>5.1371659195994903</c:v>
                </c:pt>
                <c:pt idx="51">
                  <c:v>4.8843002494689811</c:v>
                </c:pt>
                <c:pt idx="52">
                  <c:v>4.0768303724652855</c:v>
                </c:pt>
                <c:pt idx="53">
                  <c:v>3.8784710945439556</c:v>
                </c:pt>
                <c:pt idx="54">
                  <c:v>3.7573700023638894</c:v>
                </c:pt>
                <c:pt idx="55">
                  <c:v>6.3947196895162826</c:v>
                </c:pt>
                <c:pt idx="56">
                  <c:v>6.3678712044088757</c:v>
                </c:pt>
                <c:pt idx="57">
                  <c:v>6.3028884946170081</c:v>
                </c:pt>
                <c:pt idx="58">
                  <c:v>6.2206105503597087</c:v>
                </c:pt>
                <c:pt idx="59">
                  <c:v>5.6193171114885168</c:v>
                </c:pt>
                <c:pt idx="60">
                  <c:v>5.3040814013133621</c:v>
                </c:pt>
                <c:pt idx="61">
                  <c:v>4.9809569267975879</c:v>
                </c:pt>
                <c:pt idx="62">
                  <c:v>4.7532296568593031</c:v>
                </c:pt>
                <c:pt idx="63">
                  <c:v>3.821921849519383</c:v>
                </c:pt>
                <c:pt idx="64">
                  <c:v>3.6274389007217898</c:v>
                </c:pt>
                <c:pt idx="65">
                  <c:v>3.4903000546283134</c:v>
                </c:pt>
                <c:pt idx="66">
                  <c:v>6.99998477719656</c:v>
                </c:pt>
                <c:pt idx="67">
                  <c:v>6.599977166663809</c:v>
                </c:pt>
                <c:pt idx="68">
                  <c:v>5.6000038055560317</c:v>
                </c:pt>
                <c:pt idx="69">
                  <c:v>4.7000342513077404</c:v>
                </c:pt>
                <c:pt idx="70">
                  <c:v>2.59994672018796</c:v>
                </c:pt>
                <c:pt idx="71">
                  <c:v>1.2000228333361913</c:v>
                </c:pt>
                <c:pt idx="72">
                  <c:v>0.4000148416685243</c:v>
                </c:pt>
                <c:pt idx="73">
                  <c:v>-9.9843966264741013E-3</c:v>
                </c:pt>
                <c:pt idx="74">
                  <c:v>-9.9999999999997868E-3</c:v>
                </c:pt>
                <c:pt idx="75">
                  <c:v>-9.9999999999997868E-3</c:v>
                </c:pt>
                <c:pt idx="76">
                  <c:v>-9.9999999999997868E-3</c:v>
                </c:pt>
                <c:pt idx="77">
                  <c:v>-9.9999999999997868E-3</c:v>
                </c:pt>
                <c:pt idx="78">
                  <c:v>6.2999961942991405</c:v>
                </c:pt>
                <c:pt idx="79">
                  <c:v>6.1999885833319048</c:v>
                </c:pt>
                <c:pt idx="80">
                  <c:v>5.7999847777758724</c:v>
                </c:pt>
                <c:pt idx="81">
                  <c:v>5.00003044560688</c:v>
                </c:pt>
                <c:pt idx="82">
                  <c:v>4.5999885828974199</c:v>
                </c:pt>
                <c:pt idx="83">
                  <c:v>4.300007611112064</c:v>
                </c:pt>
                <c:pt idx="84">
                  <c:v>4.1999847777758728</c:v>
                </c:pt>
                <c:pt idx="85">
                  <c:v>3.7000190285043004</c:v>
                </c:pt>
                <c:pt idx="86">
                  <c:v>3.19999619429914</c:v>
                </c:pt>
                <c:pt idx="87">
                  <c:v>3.099996194443968</c:v>
                </c:pt>
                <c:pt idx="88">
                  <c:v>2.9000076114017199</c:v>
                </c:pt>
                <c:pt idx="89">
                  <c:v>1.7999999999999998</c:v>
                </c:pt>
                <c:pt idx="90">
                  <c:v>6.3999923885982808</c:v>
                </c:pt>
                <c:pt idx="91">
                  <c:v>6.2000076111120643</c:v>
                </c:pt>
                <c:pt idx="92">
                  <c:v>6.1999923888879369</c:v>
                </c:pt>
                <c:pt idx="93">
                  <c:v>6.0000076114017205</c:v>
                </c:pt>
                <c:pt idx="94">
                  <c:v>5.7000038057008604</c:v>
                </c:pt>
                <c:pt idx="95">
                  <c:v>5.7999885833319045</c:v>
                </c:pt>
                <c:pt idx="96">
                  <c:v>5.6000038055560317</c:v>
                </c:pt>
                <c:pt idx="97">
                  <c:v>5.5000038057008602</c:v>
                </c:pt>
                <c:pt idx="98">
                  <c:v>2.8999619429913999</c:v>
                </c:pt>
                <c:pt idx="99">
                  <c:v>1.9000190277801594</c:v>
                </c:pt>
                <c:pt idx="100">
                  <c:v>1.4000190285042997</c:v>
                </c:pt>
                <c:pt idx="101">
                  <c:v>0.29999999999999982</c:v>
                </c:pt>
                <c:pt idx="102">
                  <c:v>5.395894983499204</c:v>
                </c:pt>
                <c:pt idx="103">
                  <c:v>5.2219208286718377</c:v>
                </c:pt>
                <c:pt idx="104">
                  <c:v>4.748085451099568</c:v>
                </c:pt>
                <c:pt idx="105">
                  <c:v>4.2509257574086643</c:v>
                </c:pt>
                <c:pt idx="106">
                  <c:v>2.935792521370217</c:v>
                </c:pt>
                <c:pt idx="107">
                  <c:v>2.4967409549383284</c:v>
                </c:pt>
                <c:pt idx="108">
                  <c:v>2.0879975092535132</c:v>
                </c:pt>
                <c:pt idx="109">
                  <c:v>1.728452422263687</c:v>
                </c:pt>
                <c:pt idx="110">
                  <c:v>0.19324417366096602</c:v>
                </c:pt>
                <c:pt idx="111">
                  <c:v>4.6501529333672131E-2</c:v>
                </c:pt>
                <c:pt idx="112">
                  <c:v>2.9603492097241002E-4</c:v>
                </c:pt>
                <c:pt idx="113">
                  <c:v>6.0019552396923421</c:v>
                </c:pt>
                <c:pt idx="114">
                  <c:v>5.6319940026912763</c:v>
                </c:pt>
                <c:pt idx="115">
                  <c:v>5.0917419794069332</c:v>
                </c:pt>
                <c:pt idx="116">
                  <c:v>4.6295411841587688</c:v>
                </c:pt>
                <c:pt idx="117">
                  <c:v>1.7901465281770284</c:v>
                </c:pt>
                <c:pt idx="118">
                  <c:v>1.0714426803998953</c:v>
                </c:pt>
                <c:pt idx="119">
                  <c:v>0.48929361469957433</c:v>
                </c:pt>
                <c:pt idx="120">
                  <c:v>0.20283049644080986</c:v>
                </c:pt>
                <c:pt idx="121">
                  <c:v>-4.2649698395713642E-3</c:v>
                </c:pt>
                <c:pt idx="122">
                  <c:v>-9.8200012463101061E-3</c:v>
                </c:pt>
                <c:pt idx="123">
                  <c:v>-9.9973724240665085E-3</c:v>
                </c:pt>
                <c:pt idx="124">
                  <c:v>5.0473177216755953</c:v>
                </c:pt>
                <c:pt idx="125">
                  <c:v>4.0061770906614216</c:v>
                </c:pt>
                <c:pt idx="126">
                  <c:v>2.6611780400888123</c:v>
                </c:pt>
                <c:pt idx="127">
                  <c:v>1.5130441147413825</c:v>
                </c:pt>
                <c:pt idx="128">
                  <c:v>3.2895665699383514E-2</c:v>
                </c:pt>
                <c:pt idx="129">
                  <c:v>-8.7158136793017427E-3</c:v>
                </c:pt>
                <c:pt idx="130">
                  <c:v>-9.9854416540834379E-3</c:v>
                </c:pt>
                <c:pt idx="131">
                  <c:v>-9.9999403516597418E-3</c:v>
                </c:pt>
                <c:pt idx="132">
                  <c:v>-9.9999999999860201E-3</c:v>
                </c:pt>
                <c:pt idx="133">
                  <c:v>-9.9999999999993427E-3</c:v>
                </c:pt>
                <c:pt idx="134">
                  <c:v>-9.9999999999997868E-3</c:v>
                </c:pt>
                <c:pt idx="135">
                  <c:v>6.1</c:v>
                </c:pt>
                <c:pt idx="136">
                  <c:v>5.0999999999999996</c:v>
                </c:pt>
                <c:pt idx="137">
                  <c:v>4.5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2.1</c:v>
                </c:pt>
                <c:pt idx="142">
                  <c:v>2</c:v>
                </c:pt>
                <c:pt idx="143">
                  <c:v>1.6</c:v>
                </c:pt>
                <c:pt idx="144">
                  <c:v>6.9999923885982795</c:v>
                </c:pt>
                <c:pt idx="145">
                  <c:v>6.7999961944439686</c:v>
                </c:pt>
                <c:pt idx="146">
                  <c:v>6.5000190277801604</c:v>
                </c:pt>
                <c:pt idx="147">
                  <c:v>6.6999923885982806</c:v>
                </c:pt>
                <c:pt idx="148">
                  <c:v>6.2000038057008604</c:v>
                </c:pt>
                <c:pt idx="149">
                  <c:v>6.2999771666638082</c:v>
                </c:pt>
                <c:pt idx="150">
                  <c:v>5.800007611112064</c:v>
                </c:pt>
                <c:pt idx="151">
                  <c:v>5.5000114171025807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4.5999999999999996</c:v>
                </c:pt>
                <c:pt idx="156">
                  <c:v>6.4999581372905402</c:v>
                </c:pt>
                <c:pt idx="157">
                  <c:v>5.4000456666723835</c:v>
                </c:pt>
                <c:pt idx="158">
                  <c:v>5.4999847777758726</c:v>
                </c:pt>
                <c:pt idx="159">
                  <c:v>5.20001141710258</c:v>
                </c:pt>
                <c:pt idx="160">
                  <c:v>4.9999885828974202</c:v>
                </c:pt>
                <c:pt idx="161">
                  <c:v>4.7000076111120643</c:v>
                </c:pt>
                <c:pt idx="162">
                  <c:v>4.5999923888879355</c:v>
                </c:pt>
                <c:pt idx="163">
                  <c:v>4.3000114171025796</c:v>
                </c:pt>
                <c:pt idx="164">
                  <c:v>3.8000152228034398</c:v>
                </c:pt>
                <c:pt idx="165">
                  <c:v>4.1999695555517444</c:v>
                </c:pt>
                <c:pt idx="166">
                  <c:v>3.8000152228034398</c:v>
                </c:pt>
                <c:pt idx="167">
                  <c:v>3.8</c:v>
                </c:pt>
                <c:pt idx="168">
                  <c:v>6.6091008047292021</c:v>
                </c:pt>
                <c:pt idx="169">
                  <c:v>6.4678694237970848</c:v>
                </c:pt>
                <c:pt idx="170">
                  <c:v>6.3166440602038021</c:v>
                </c:pt>
                <c:pt idx="171">
                  <c:v>6.2538245103020493</c:v>
                </c:pt>
                <c:pt idx="172">
                  <c:v>5.6697235502341501</c:v>
                </c:pt>
                <c:pt idx="173">
                  <c:v>5.4398386103391818</c:v>
                </c:pt>
                <c:pt idx="174">
                  <c:v>5.2469064492513597</c:v>
                </c:pt>
                <c:pt idx="175">
                  <c:v>5.1548369661702838</c:v>
                </c:pt>
                <c:pt idx="176">
                  <c:v>5.0340242798029218</c:v>
                </c:pt>
                <c:pt idx="177">
                  <c:v>4.7548388652320774</c:v>
                </c:pt>
                <c:pt idx="178">
                  <c:v>4.5720144157156835</c:v>
                </c:pt>
                <c:pt idx="179">
                  <c:v>6.490868341381816</c:v>
                </c:pt>
                <c:pt idx="180">
                  <c:v>6.395375751375326</c:v>
                </c:pt>
                <c:pt idx="181">
                  <c:v>6.3309747472765556</c:v>
                </c:pt>
                <c:pt idx="182">
                  <c:v>6.208753497932638</c:v>
                </c:pt>
                <c:pt idx="183">
                  <c:v>4.8170569005414565</c:v>
                </c:pt>
                <c:pt idx="184">
                  <c:v>4.3981304649880357</c:v>
                </c:pt>
                <c:pt idx="185">
                  <c:v>3.9881515441580691</c:v>
                </c:pt>
                <c:pt idx="186">
                  <c:v>3.6935770677311814</c:v>
                </c:pt>
                <c:pt idx="187">
                  <c:v>2.5828590999319623</c:v>
                </c:pt>
                <c:pt idx="188">
                  <c:v>2.2564448879681458</c:v>
                </c:pt>
                <c:pt idx="189">
                  <c:v>2.0720381771414669</c:v>
                </c:pt>
                <c:pt idx="190">
                  <c:v>6.4953378445668051</c:v>
                </c:pt>
                <c:pt idx="191">
                  <c:v>6.4128035747081613</c:v>
                </c:pt>
                <c:pt idx="192">
                  <c:v>6.3290110141829095</c:v>
                </c:pt>
                <c:pt idx="193">
                  <c:v>6.1472371317109538</c:v>
                </c:pt>
                <c:pt idx="194">
                  <c:v>5.5062004214972395</c:v>
                </c:pt>
                <c:pt idx="195">
                  <c:v>5.3945107058716646</c:v>
                </c:pt>
                <c:pt idx="196">
                  <c:v>5.2627348892686552</c:v>
                </c:pt>
                <c:pt idx="197">
                  <c:v>5.2244676804423245</c:v>
                </c:pt>
                <c:pt idx="198">
                  <c:v>4.2980844020211357</c:v>
                </c:pt>
                <c:pt idx="199">
                  <c:v>3.5884507806410375</c:v>
                </c:pt>
                <c:pt idx="200">
                  <c:v>3.1587088713876605</c:v>
                </c:pt>
                <c:pt idx="201">
                  <c:v>7.4999619429913995</c:v>
                </c:pt>
                <c:pt idx="202">
                  <c:v>6.4999695555517452</c:v>
                </c:pt>
                <c:pt idx="203">
                  <c:v>4.6999847777758728</c:v>
                </c:pt>
                <c:pt idx="204">
                  <c:v>2.5000837254189201</c:v>
                </c:pt>
                <c:pt idx="205">
                  <c:v>-9.9999999999997868E-3</c:v>
                </c:pt>
                <c:pt idx="206">
                  <c:v>-9.9999999999997868E-3</c:v>
                </c:pt>
                <c:pt idx="207">
                  <c:v>-9.9999999999997868E-3</c:v>
                </c:pt>
                <c:pt idx="208">
                  <c:v>-9.9999999999997868E-3</c:v>
                </c:pt>
                <c:pt idx="209">
                  <c:v>-9.9999999999997868E-3</c:v>
                </c:pt>
                <c:pt idx="210">
                  <c:v>-9.9999999999997868E-3</c:v>
                </c:pt>
                <c:pt idx="211">
                  <c:v>-9.9999999999997868E-3</c:v>
                </c:pt>
                <c:pt idx="212">
                  <c:v>-9.9999999999997868E-3</c:v>
                </c:pt>
                <c:pt idx="213">
                  <c:v>7.2999961942991405</c:v>
                </c:pt>
                <c:pt idx="214">
                  <c:v>7.1999847777758736</c:v>
                </c:pt>
                <c:pt idx="215">
                  <c:v>6.7000114166680973</c:v>
                </c:pt>
                <c:pt idx="216">
                  <c:v>6.5000076114017205</c:v>
                </c:pt>
                <c:pt idx="217">
                  <c:v>5.8999961942991401</c:v>
                </c:pt>
                <c:pt idx="218">
                  <c:v>5.7999923888879366</c:v>
                </c:pt>
                <c:pt idx="219">
                  <c:v>5.5000000000000009</c:v>
                </c:pt>
                <c:pt idx="220">
                  <c:v>5.20001141710258</c:v>
                </c:pt>
                <c:pt idx="221">
                  <c:v>4.5999961942991394</c:v>
                </c:pt>
                <c:pt idx="222">
                  <c:v>4.4999733611077763</c:v>
                </c:pt>
                <c:pt idx="223">
                  <c:v>3.7000304456068802</c:v>
                </c:pt>
                <c:pt idx="224">
                  <c:v>3.3</c:v>
                </c:pt>
                <c:pt idx="225">
                  <c:v>5.7999923885982803</c:v>
                </c:pt>
                <c:pt idx="226">
                  <c:v>5.6000114166680959</c:v>
                </c:pt>
                <c:pt idx="227">
                  <c:v>5.6999695555517453</c:v>
                </c:pt>
                <c:pt idx="228">
                  <c:v>5.0000266399060198</c:v>
                </c:pt>
                <c:pt idx="229">
                  <c:v>4.2999847771965598</c:v>
                </c:pt>
                <c:pt idx="230">
                  <c:v>3.9000076111120636</c:v>
                </c:pt>
                <c:pt idx="231">
                  <c:v>3.6999809722198407</c:v>
                </c:pt>
                <c:pt idx="232">
                  <c:v>3.0000266399060198</c:v>
                </c:pt>
                <c:pt idx="233">
                  <c:v>0.99996955439311996</c:v>
                </c:pt>
                <c:pt idx="234">
                  <c:v>0.20002245278058828</c:v>
                </c:pt>
                <c:pt idx="235">
                  <c:v>-9.9920080281941104E-3</c:v>
                </c:pt>
                <c:pt idx="236">
                  <c:v>-9.9999999999997868E-3</c:v>
                </c:pt>
                <c:pt idx="237">
                  <c:v>5.8742166104523452</c:v>
                </c:pt>
                <c:pt idx="238">
                  <c:v>5.6842902603453913</c:v>
                </c:pt>
                <c:pt idx="239">
                  <c:v>5.340744391231115</c:v>
                </c:pt>
                <c:pt idx="240">
                  <c:v>4.8372751873276645</c:v>
                </c:pt>
                <c:pt idx="241">
                  <c:v>2.4468616491985982</c:v>
                </c:pt>
                <c:pt idx="242">
                  <c:v>1.9315644073596443</c:v>
                </c:pt>
                <c:pt idx="243">
                  <c:v>1.3704658115232125</c:v>
                </c:pt>
                <c:pt idx="244">
                  <c:v>0.91726259241634134</c:v>
                </c:pt>
                <c:pt idx="245">
                  <c:v>2.557930208070891E-2</c:v>
                </c:pt>
                <c:pt idx="246">
                  <c:v>-8.8512138548226815E-3</c:v>
                </c:pt>
                <c:pt idx="247">
                  <c:v>-9.9830939177230071E-3</c:v>
                </c:pt>
                <c:pt idx="248">
                  <c:v>6.4617907728943162</c:v>
                </c:pt>
                <c:pt idx="249">
                  <c:v>6.0162949020769894</c:v>
                </c:pt>
                <c:pt idx="250">
                  <c:v>5.2195193248098182</c:v>
                </c:pt>
                <c:pt idx="251">
                  <c:v>4.2608396961450374</c:v>
                </c:pt>
                <c:pt idx="252">
                  <c:v>0.18177568622662932</c:v>
                </c:pt>
                <c:pt idx="253">
                  <c:v>-3.9399603684846518E-3</c:v>
                </c:pt>
                <c:pt idx="254">
                  <c:v>-9.9301764749455401E-3</c:v>
                </c:pt>
                <c:pt idx="255">
                  <c:v>-9.9997125903388273E-3</c:v>
                </c:pt>
                <c:pt idx="256">
                  <c:v>-9.9999999999327294E-3</c:v>
                </c:pt>
                <c:pt idx="257">
                  <c:v>-9.9999999999993427E-3</c:v>
                </c:pt>
                <c:pt idx="258">
                  <c:v>-9.9999999999997868E-3</c:v>
                </c:pt>
                <c:pt idx="259">
                  <c:v>5.7776607462631535</c:v>
                </c:pt>
                <c:pt idx="260">
                  <c:v>4.3675959790652543</c:v>
                </c:pt>
                <c:pt idx="261">
                  <c:v>2.4853557720554695</c:v>
                </c:pt>
                <c:pt idx="262">
                  <c:v>1.0909476489968917</c:v>
                </c:pt>
                <c:pt idx="263">
                  <c:v>8.7487348612036442E-3</c:v>
                </c:pt>
                <c:pt idx="264">
                  <c:v>-9.4874908727997642E-3</c:v>
                </c:pt>
                <c:pt idx="265">
                  <c:v>-9.994360024452309E-3</c:v>
                </c:pt>
                <c:pt idx="266">
                  <c:v>-9.9999770927596821E-3</c:v>
                </c:pt>
                <c:pt idx="267">
                  <c:v>-9.9999999999944578E-3</c:v>
                </c:pt>
                <c:pt idx="268">
                  <c:v>-9.9999999999993427E-3</c:v>
                </c:pt>
                <c:pt idx="269">
                  <c:v>-9.9999999999997868E-3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5E-4F92-A77D-950FFBFEB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27416"/>
        <c:axId val="730427744"/>
      </c:scatterChart>
      <c:valAx>
        <c:axId val="73042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27744"/>
        <c:crossesAt val="-1.0000000000000001E+300"/>
        <c:crossBetween val="midCat"/>
      </c:valAx>
      <c:valAx>
        <c:axId val="73042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27416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'NeuralTools-Summary'!$C$1003:$C$1272</c:f>
              <c:numCache>
                <c:formatCode>0.00</c:formatCode>
                <c:ptCount val="270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4.3</c:v>
                </c:pt>
                <c:pt idx="4">
                  <c:v>3.7</c:v>
                </c:pt>
                <c:pt idx="5">
                  <c:v>2.9</c:v>
                </c:pt>
                <c:pt idx="6">
                  <c:v>2.2999999999999998</c:v>
                </c:pt>
                <c:pt idx="7">
                  <c:v>1.6</c:v>
                </c:pt>
                <c:pt idx="8">
                  <c:v>0.6</c:v>
                </c:pt>
                <c:pt idx="9">
                  <c:v>6.2</c:v>
                </c:pt>
                <c:pt idx="10">
                  <c:v>6</c:v>
                </c:pt>
                <c:pt idx="11">
                  <c:v>5.7</c:v>
                </c:pt>
                <c:pt idx="12">
                  <c:v>5.6</c:v>
                </c:pt>
                <c:pt idx="13">
                  <c:v>5.6</c:v>
                </c:pt>
                <c:pt idx="14">
                  <c:v>4.8</c:v>
                </c:pt>
                <c:pt idx="15">
                  <c:v>4.5</c:v>
                </c:pt>
                <c:pt idx="16">
                  <c:v>4.2</c:v>
                </c:pt>
                <c:pt idx="17">
                  <c:v>3.6</c:v>
                </c:pt>
                <c:pt idx="18">
                  <c:v>3.6</c:v>
                </c:pt>
                <c:pt idx="19">
                  <c:v>3.2</c:v>
                </c:pt>
                <c:pt idx="20">
                  <c:v>3.1</c:v>
                </c:pt>
                <c:pt idx="21">
                  <c:v>6.1</c:v>
                </c:pt>
                <c:pt idx="22">
                  <c:v>5.7</c:v>
                </c:pt>
                <c:pt idx="23">
                  <c:v>5.6</c:v>
                </c:pt>
                <c:pt idx="24">
                  <c:v>5.8</c:v>
                </c:pt>
                <c:pt idx="25">
                  <c:v>5.4</c:v>
                </c:pt>
                <c:pt idx="26">
                  <c:v>5.3</c:v>
                </c:pt>
                <c:pt idx="27">
                  <c:v>4.9000000000000004</c:v>
                </c:pt>
                <c:pt idx="28">
                  <c:v>4.5999999999999996</c:v>
                </c:pt>
                <c:pt idx="29">
                  <c:v>4.2</c:v>
                </c:pt>
                <c:pt idx="30">
                  <c:v>3.9</c:v>
                </c:pt>
                <c:pt idx="31">
                  <c:v>3.6</c:v>
                </c:pt>
                <c:pt idx="32">
                  <c:v>3.4</c:v>
                </c:pt>
                <c:pt idx="33">
                  <c:v>6.5</c:v>
                </c:pt>
                <c:pt idx="34">
                  <c:v>6.3</c:v>
                </c:pt>
                <c:pt idx="35">
                  <c:v>6.5</c:v>
                </c:pt>
                <c:pt idx="36">
                  <c:v>6.4</c:v>
                </c:pt>
                <c:pt idx="37">
                  <c:v>5.3</c:v>
                </c:pt>
                <c:pt idx="38">
                  <c:v>5.0999999999999996</c:v>
                </c:pt>
                <c:pt idx="39">
                  <c:v>4.7</c:v>
                </c:pt>
                <c:pt idx="40">
                  <c:v>4.4000000000000004</c:v>
                </c:pt>
                <c:pt idx="41">
                  <c:v>3.8</c:v>
                </c:pt>
                <c:pt idx="42">
                  <c:v>3.5</c:v>
                </c:pt>
                <c:pt idx="43">
                  <c:v>3.6</c:v>
                </c:pt>
                <c:pt idx="44">
                  <c:v>6.8</c:v>
                </c:pt>
                <c:pt idx="45">
                  <c:v>6.5</c:v>
                </c:pt>
                <c:pt idx="46">
                  <c:v>6.6</c:v>
                </c:pt>
                <c:pt idx="47">
                  <c:v>6.5</c:v>
                </c:pt>
                <c:pt idx="48">
                  <c:v>6.3</c:v>
                </c:pt>
                <c:pt idx="49">
                  <c:v>5.0999999999999996</c:v>
                </c:pt>
                <c:pt idx="50">
                  <c:v>5.3</c:v>
                </c:pt>
                <c:pt idx="51">
                  <c:v>4.7</c:v>
                </c:pt>
                <c:pt idx="52">
                  <c:v>4.2</c:v>
                </c:pt>
                <c:pt idx="53">
                  <c:v>3.8</c:v>
                </c:pt>
                <c:pt idx="54">
                  <c:v>3.7</c:v>
                </c:pt>
                <c:pt idx="55">
                  <c:v>6.4</c:v>
                </c:pt>
                <c:pt idx="56">
                  <c:v>6.4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5.3</c:v>
                </c:pt>
                <c:pt idx="61">
                  <c:v>4.9000000000000004</c:v>
                </c:pt>
                <c:pt idx="62">
                  <c:v>4.7</c:v>
                </c:pt>
                <c:pt idx="63">
                  <c:v>3.9</c:v>
                </c:pt>
                <c:pt idx="64">
                  <c:v>3.6</c:v>
                </c:pt>
                <c:pt idx="65">
                  <c:v>3.4</c:v>
                </c:pt>
                <c:pt idx="66">
                  <c:v>7</c:v>
                </c:pt>
                <c:pt idx="67">
                  <c:v>6.6</c:v>
                </c:pt>
                <c:pt idx="68">
                  <c:v>5.6</c:v>
                </c:pt>
                <c:pt idx="69">
                  <c:v>4.7</c:v>
                </c:pt>
                <c:pt idx="70">
                  <c:v>2.6</c:v>
                </c:pt>
                <c:pt idx="71">
                  <c:v>1.2</c:v>
                </c:pt>
                <c:pt idx="72">
                  <c:v>0.4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6.3</c:v>
                </c:pt>
                <c:pt idx="79">
                  <c:v>6.2</c:v>
                </c:pt>
                <c:pt idx="80">
                  <c:v>5.8</c:v>
                </c:pt>
                <c:pt idx="81">
                  <c:v>5</c:v>
                </c:pt>
                <c:pt idx="82">
                  <c:v>4.5999999999999996</c:v>
                </c:pt>
                <c:pt idx="83">
                  <c:v>4.3</c:v>
                </c:pt>
                <c:pt idx="84">
                  <c:v>4.2</c:v>
                </c:pt>
                <c:pt idx="85">
                  <c:v>3.7</c:v>
                </c:pt>
                <c:pt idx="86">
                  <c:v>3.2</c:v>
                </c:pt>
                <c:pt idx="87">
                  <c:v>3.1</c:v>
                </c:pt>
                <c:pt idx="88">
                  <c:v>2.9</c:v>
                </c:pt>
                <c:pt idx="89">
                  <c:v>1.8</c:v>
                </c:pt>
                <c:pt idx="90">
                  <c:v>6.4</c:v>
                </c:pt>
                <c:pt idx="91">
                  <c:v>6.2</c:v>
                </c:pt>
                <c:pt idx="92">
                  <c:v>6.2</c:v>
                </c:pt>
                <c:pt idx="93">
                  <c:v>6</c:v>
                </c:pt>
                <c:pt idx="94">
                  <c:v>5.7</c:v>
                </c:pt>
                <c:pt idx="95">
                  <c:v>5.8</c:v>
                </c:pt>
                <c:pt idx="96">
                  <c:v>5.6</c:v>
                </c:pt>
                <c:pt idx="97">
                  <c:v>5.5</c:v>
                </c:pt>
                <c:pt idx="98">
                  <c:v>2.9</c:v>
                </c:pt>
                <c:pt idx="99">
                  <c:v>1.9</c:v>
                </c:pt>
                <c:pt idx="100">
                  <c:v>1.4</c:v>
                </c:pt>
                <c:pt idx="101">
                  <c:v>0.3</c:v>
                </c:pt>
                <c:pt idx="102">
                  <c:v>5.4</c:v>
                </c:pt>
                <c:pt idx="103">
                  <c:v>5.5</c:v>
                </c:pt>
                <c:pt idx="104">
                  <c:v>4.7</c:v>
                </c:pt>
                <c:pt idx="105">
                  <c:v>4</c:v>
                </c:pt>
                <c:pt idx="106">
                  <c:v>3.2</c:v>
                </c:pt>
                <c:pt idx="107">
                  <c:v>2.4</c:v>
                </c:pt>
                <c:pt idx="108">
                  <c:v>2.1</c:v>
                </c:pt>
                <c:pt idx="109">
                  <c:v>1.6</c:v>
                </c:pt>
                <c:pt idx="110">
                  <c:v>0.2</c:v>
                </c:pt>
                <c:pt idx="111">
                  <c:v>-0.01</c:v>
                </c:pt>
                <c:pt idx="112">
                  <c:v>-0.01</c:v>
                </c:pt>
                <c:pt idx="113">
                  <c:v>6.2</c:v>
                </c:pt>
                <c:pt idx="114">
                  <c:v>5.8</c:v>
                </c:pt>
                <c:pt idx="115">
                  <c:v>4.9000000000000004</c:v>
                </c:pt>
                <c:pt idx="116">
                  <c:v>4.5999999999999996</c:v>
                </c:pt>
                <c:pt idx="117">
                  <c:v>2.1</c:v>
                </c:pt>
                <c:pt idx="118">
                  <c:v>1</c:v>
                </c:pt>
                <c:pt idx="119">
                  <c:v>0.3</c:v>
                </c:pt>
                <c:pt idx="120">
                  <c:v>0.1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5.8</c:v>
                </c:pt>
                <c:pt idx="125">
                  <c:v>4</c:v>
                </c:pt>
                <c:pt idx="126">
                  <c:v>2.7</c:v>
                </c:pt>
                <c:pt idx="127">
                  <c:v>0.8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6.1</c:v>
                </c:pt>
                <c:pt idx="136">
                  <c:v>5.0999999999999996</c:v>
                </c:pt>
                <c:pt idx="137">
                  <c:v>4.5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2.1</c:v>
                </c:pt>
                <c:pt idx="142">
                  <c:v>2</c:v>
                </c:pt>
                <c:pt idx="143">
                  <c:v>1.6</c:v>
                </c:pt>
                <c:pt idx="144">
                  <c:v>7</c:v>
                </c:pt>
                <c:pt idx="145">
                  <c:v>6.8</c:v>
                </c:pt>
                <c:pt idx="146">
                  <c:v>6.5</c:v>
                </c:pt>
                <c:pt idx="147">
                  <c:v>6.7</c:v>
                </c:pt>
                <c:pt idx="148">
                  <c:v>6.2</c:v>
                </c:pt>
                <c:pt idx="149">
                  <c:v>6.3</c:v>
                </c:pt>
                <c:pt idx="150">
                  <c:v>5.8</c:v>
                </c:pt>
                <c:pt idx="151">
                  <c:v>5.5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4.5999999999999996</c:v>
                </c:pt>
                <c:pt idx="156">
                  <c:v>6.5</c:v>
                </c:pt>
                <c:pt idx="157">
                  <c:v>5.4</c:v>
                </c:pt>
                <c:pt idx="158">
                  <c:v>5.5</c:v>
                </c:pt>
                <c:pt idx="159">
                  <c:v>5.2</c:v>
                </c:pt>
                <c:pt idx="160">
                  <c:v>5</c:v>
                </c:pt>
                <c:pt idx="161">
                  <c:v>4.7</c:v>
                </c:pt>
                <c:pt idx="162">
                  <c:v>4.5999999999999996</c:v>
                </c:pt>
                <c:pt idx="163">
                  <c:v>4.3</c:v>
                </c:pt>
                <c:pt idx="164">
                  <c:v>3.8</c:v>
                </c:pt>
                <c:pt idx="165">
                  <c:v>4.2</c:v>
                </c:pt>
                <c:pt idx="166">
                  <c:v>3.8</c:v>
                </c:pt>
                <c:pt idx="167">
                  <c:v>3.8</c:v>
                </c:pt>
                <c:pt idx="168">
                  <c:v>6.7</c:v>
                </c:pt>
                <c:pt idx="169">
                  <c:v>6.5</c:v>
                </c:pt>
                <c:pt idx="170">
                  <c:v>6.2</c:v>
                </c:pt>
                <c:pt idx="171">
                  <c:v>6.3</c:v>
                </c:pt>
                <c:pt idx="172">
                  <c:v>5.8</c:v>
                </c:pt>
                <c:pt idx="173">
                  <c:v>5.4</c:v>
                </c:pt>
                <c:pt idx="174">
                  <c:v>5.2</c:v>
                </c:pt>
                <c:pt idx="175">
                  <c:v>5.0999999999999996</c:v>
                </c:pt>
                <c:pt idx="176">
                  <c:v>5.3</c:v>
                </c:pt>
                <c:pt idx="177">
                  <c:v>4.5999999999999996</c:v>
                </c:pt>
                <c:pt idx="178">
                  <c:v>4.5</c:v>
                </c:pt>
                <c:pt idx="179">
                  <c:v>6.6</c:v>
                </c:pt>
                <c:pt idx="180">
                  <c:v>6.3</c:v>
                </c:pt>
                <c:pt idx="181">
                  <c:v>6.4</c:v>
                </c:pt>
                <c:pt idx="182">
                  <c:v>6.2</c:v>
                </c:pt>
                <c:pt idx="183">
                  <c:v>5</c:v>
                </c:pt>
                <c:pt idx="184">
                  <c:v>4.4000000000000004</c:v>
                </c:pt>
                <c:pt idx="185">
                  <c:v>3.9</c:v>
                </c:pt>
                <c:pt idx="186">
                  <c:v>3.6</c:v>
                </c:pt>
                <c:pt idx="187">
                  <c:v>2.8</c:v>
                </c:pt>
                <c:pt idx="188">
                  <c:v>2.1</c:v>
                </c:pt>
                <c:pt idx="189">
                  <c:v>2</c:v>
                </c:pt>
                <c:pt idx="190">
                  <c:v>6.6</c:v>
                </c:pt>
                <c:pt idx="191">
                  <c:v>6.3</c:v>
                </c:pt>
                <c:pt idx="192">
                  <c:v>6.5</c:v>
                </c:pt>
                <c:pt idx="193">
                  <c:v>6</c:v>
                </c:pt>
                <c:pt idx="194">
                  <c:v>5.5</c:v>
                </c:pt>
                <c:pt idx="195">
                  <c:v>5.5</c:v>
                </c:pt>
                <c:pt idx="196">
                  <c:v>5.0999999999999996</c:v>
                </c:pt>
                <c:pt idx="197">
                  <c:v>5.3</c:v>
                </c:pt>
                <c:pt idx="198">
                  <c:v>4.9000000000000004</c:v>
                </c:pt>
                <c:pt idx="199">
                  <c:v>3.2</c:v>
                </c:pt>
                <c:pt idx="200">
                  <c:v>3</c:v>
                </c:pt>
                <c:pt idx="201">
                  <c:v>7.5</c:v>
                </c:pt>
                <c:pt idx="202">
                  <c:v>6.5</c:v>
                </c:pt>
                <c:pt idx="203">
                  <c:v>4.7</c:v>
                </c:pt>
                <c:pt idx="204">
                  <c:v>2.5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7.3</c:v>
                </c:pt>
                <c:pt idx="214">
                  <c:v>7.2</c:v>
                </c:pt>
                <c:pt idx="215">
                  <c:v>6.7</c:v>
                </c:pt>
                <c:pt idx="216">
                  <c:v>6.5</c:v>
                </c:pt>
                <c:pt idx="217">
                  <c:v>5.9</c:v>
                </c:pt>
                <c:pt idx="218">
                  <c:v>5.8</c:v>
                </c:pt>
                <c:pt idx="219">
                  <c:v>5.5</c:v>
                </c:pt>
                <c:pt idx="220">
                  <c:v>5.2</c:v>
                </c:pt>
                <c:pt idx="221">
                  <c:v>4.5999999999999996</c:v>
                </c:pt>
                <c:pt idx="222">
                  <c:v>4.5</c:v>
                </c:pt>
                <c:pt idx="223">
                  <c:v>3.7</c:v>
                </c:pt>
                <c:pt idx="224">
                  <c:v>3.3</c:v>
                </c:pt>
                <c:pt idx="225">
                  <c:v>5.8</c:v>
                </c:pt>
                <c:pt idx="226">
                  <c:v>5.6</c:v>
                </c:pt>
                <c:pt idx="227">
                  <c:v>5.7</c:v>
                </c:pt>
                <c:pt idx="228">
                  <c:v>5</c:v>
                </c:pt>
                <c:pt idx="229">
                  <c:v>4.3</c:v>
                </c:pt>
                <c:pt idx="230">
                  <c:v>3.9</c:v>
                </c:pt>
                <c:pt idx="231">
                  <c:v>3.7</c:v>
                </c:pt>
                <c:pt idx="232">
                  <c:v>3</c:v>
                </c:pt>
                <c:pt idx="233">
                  <c:v>1</c:v>
                </c:pt>
                <c:pt idx="234">
                  <c:v>0.2</c:v>
                </c:pt>
                <c:pt idx="235">
                  <c:v>-0.01</c:v>
                </c:pt>
                <c:pt idx="236">
                  <c:v>-0.01</c:v>
                </c:pt>
                <c:pt idx="237">
                  <c:v>6</c:v>
                </c:pt>
                <c:pt idx="238">
                  <c:v>5.7</c:v>
                </c:pt>
                <c:pt idx="239">
                  <c:v>5.5</c:v>
                </c:pt>
                <c:pt idx="240">
                  <c:v>4.5999999999999996</c:v>
                </c:pt>
                <c:pt idx="241">
                  <c:v>2.6</c:v>
                </c:pt>
                <c:pt idx="242">
                  <c:v>2</c:v>
                </c:pt>
                <c:pt idx="243">
                  <c:v>1.3</c:v>
                </c:pt>
                <c:pt idx="244">
                  <c:v>0.7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6.7</c:v>
                </c:pt>
                <c:pt idx="249">
                  <c:v>6.2</c:v>
                </c:pt>
                <c:pt idx="250">
                  <c:v>5.3</c:v>
                </c:pt>
                <c:pt idx="251">
                  <c:v>3.9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6.7</c:v>
                </c:pt>
                <c:pt idx="260">
                  <c:v>4.5999999999999996</c:v>
                </c:pt>
                <c:pt idx="261">
                  <c:v>2.2000000000000002</c:v>
                </c:pt>
                <c:pt idx="262">
                  <c:v>0.3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</c:numCache>
            </c:numRef>
          </c:xVal>
          <c:yVal>
            <c:numRef>
              <c:f>'NeuralTools-Summary'!$E$1003:$E$1272</c:f>
              <c:numCache>
                <c:formatCode>0.00</c:formatCode>
                <c:ptCount val="2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-1.1102230246251565E-16</c:v>
                </c:pt>
                <c:pt idx="9">
                  <c:v>7.6114017195649808E-6</c:v>
                </c:pt>
                <c:pt idx="10">
                  <c:v>3.8055560320771065E-6</c:v>
                </c:pt>
                <c:pt idx="11">
                  <c:v>-7.6111120641542129E-6</c:v>
                </c:pt>
                <c:pt idx="12">
                  <c:v>-3.8057008602265796E-6</c:v>
                </c:pt>
                <c:pt idx="13">
                  <c:v>3.044560688003628E-5</c:v>
                </c:pt>
                <c:pt idx="14">
                  <c:v>-1.9027780159497354E-5</c:v>
                </c:pt>
                <c:pt idx="15">
                  <c:v>0</c:v>
                </c:pt>
                <c:pt idx="16">
                  <c:v>-1.141710257979156E-5</c:v>
                </c:pt>
                <c:pt idx="17">
                  <c:v>0</c:v>
                </c:pt>
                <c:pt idx="18">
                  <c:v>1.5222224127864337E-5</c:v>
                </c:pt>
                <c:pt idx="19">
                  <c:v>-1.522280344001814E-5</c:v>
                </c:pt>
                <c:pt idx="20">
                  <c:v>0</c:v>
                </c:pt>
                <c:pt idx="21">
                  <c:v>1.5222803439129962E-5</c:v>
                </c:pt>
                <c:pt idx="22">
                  <c:v>-1.1416668096231319E-5</c:v>
                </c:pt>
                <c:pt idx="23">
                  <c:v>-1.1416668096231319E-5</c:v>
                </c:pt>
                <c:pt idx="24">
                  <c:v>7.6114017195649808E-6</c:v>
                </c:pt>
                <c:pt idx="25">
                  <c:v>3.8057008602265796E-6</c:v>
                </c:pt>
                <c:pt idx="26">
                  <c:v>1.1416668095343141E-5</c:v>
                </c:pt>
                <c:pt idx="27">
                  <c:v>-3.8055560320771065E-6</c:v>
                </c:pt>
                <c:pt idx="28">
                  <c:v>-1.141710257979156E-5</c:v>
                </c:pt>
                <c:pt idx="29">
                  <c:v>1.141710257979156E-5</c:v>
                </c:pt>
                <c:pt idx="30">
                  <c:v>0</c:v>
                </c:pt>
                <c:pt idx="31">
                  <c:v>-1.141710258023565E-5</c:v>
                </c:pt>
                <c:pt idx="32">
                  <c:v>0</c:v>
                </c:pt>
                <c:pt idx="33">
                  <c:v>6.5916797096948088E-2</c:v>
                </c:pt>
                <c:pt idx="34">
                  <c:v>-0.10273072980261144</c:v>
                </c:pt>
                <c:pt idx="35">
                  <c:v>7.6047792812612869E-2</c:v>
                </c:pt>
                <c:pt idx="36">
                  <c:v>2.6754947047903599E-2</c:v>
                </c:pt>
                <c:pt idx="37">
                  <c:v>3.8740017966999218E-2</c:v>
                </c:pt>
                <c:pt idx="38">
                  <c:v>7.3159232412079334E-2</c:v>
                </c:pt>
                <c:pt idx="39">
                  <c:v>-4.5380827074426477E-2</c:v>
                </c:pt>
                <c:pt idx="40">
                  <c:v>-9.8427104250522035E-2</c:v>
                </c:pt>
                <c:pt idx="41">
                  <c:v>7.3625542781325048E-2</c:v>
                </c:pt>
                <c:pt idx="42">
                  <c:v>-0.10413821751745056</c:v>
                </c:pt>
                <c:pt idx="43">
                  <c:v>2.3134639153249648E-2</c:v>
                </c:pt>
                <c:pt idx="44">
                  <c:v>0.10892887382788974</c:v>
                </c:pt>
                <c:pt idx="45">
                  <c:v>-9.9070165267773014E-2</c:v>
                </c:pt>
                <c:pt idx="46">
                  <c:v>4.2607390125787958E-2</c:v>
                </c:pt>
                <c:pt idx="47">
                  <c:v>-1.9841173522943123E-2</c:v>
                </c:pt>
                <c:pt idx="48">
                  <c:v>0.41483984906339355</c:v>
                </c:pt>
                <c:pt idx="49">
                  <c:v>-0.33369318561094996</c:v>
                </c:pt>
                <c:pt idx="50">
                  <c:v>0.16283408040050951</c:v>
                </c:pt>
                <c:pt idx="51">
                  <c:v>-0.18430024946898094</c:v>
                </c:pt>
                <c:pt idx="52">
                  <c:v>0.12316962753471472</c:v>
                </c:pt>
                <c:pt idx="53">
                  <c:v>-7.8471094543955733E-2</c:v>
                </c:pt>
                <c:pt idx="54">
                  <c:v>-5.7370002363889228E-2</c:v>
                </c:pt>
                <c:pt idx="55">
                  <c:v>5.2803104837177983E-3</c:v>
                </c:pt>
                <c:pt idx="56">
                  <c:v>3.2128795591124693E-2</c:v>
                </c:pt>
                <c:pt idx="57">
                  <c:v>-2.8884946170082415E-3</c:v>
                </c:pt>
                <c:pt idx="58">
                  <c:v>-2.061055035970849E-2</c:v>
                </c:pt>
                <c:pt idx="59">
                  <c:v>0.18068288851148306</c:v>
                </c:pt>
                <c:pt idx="60">
                  <c:v>-4.0814013133623206E-3</c:v>
                </c:pt>
                <c:pt idx="61">
                  <c:v>-8.0956926797587592E-2</c:v>
                </c:pt>
                <c:pt idx="62">
                  <c:v>-5.3229656859302921E-2</c:v>
                </c:pt>
                <c:pt idx="63">
                  <c:v>7.8078150480616948E-2</c:v>
                </c:pt>
                <c:pt idx="64">
                  <c:v>-2.7438900721789672E-2</c:v>
                </c:pt>
                <c:pt idx="65">
                  <c:v>-9.0300054628313475E-2</c:v>
                </c:pt>
                <c:pt idx="66">
                  <c:v>1.522280344001814E-5</c:v>
                </c:pt>
                <c:pt idx="67">
                  <c:v>2.2833336190686282E-5</c:v>
                </c:pt>
                <c:pt idx="68">
                  <c:v>-3.8055560320771065E-6</c:v>
                </c:pt>
                <c:pt idx="69">
                  <c:v>-3.425130774026286E-5</c:v>
                </c:pt>
                <c:pt idx="70">
                  <c:v>5.327981204006349E-5</c:v>
                </c:pt>
                <c:pt idx="71">
                  <c:v>-2.2833336191352416E-5</c:v>
                </c:pt>
                <c:pt idx="72">
                  <c:v>-1.484166852427915E-5</c:v>
                </c:pt>
                <c:pt idx="73">
                  <c:v>-1.5603373525898898E-5</c:v>
                </c:pt>
                <c:pt idx="74">
                  <c:v>-2.1337098754514727E-16</c:v>
                </c:pt>
                <c:pt idx="75">
                  <c:v>-2.1337098754514727E-16</c:v>
                </c:pt>
                <c:pt idx="76">
                  <c:v>-2.1337098754514727E-16</c:v>
                </c:pt>
                <c:pt idx="77">
                  <c:v>-2.1337098754514727E-16</c:v>
                </c:pt>
                <c:pt idx="78">
                  <c:v>3.8057008593384012E-6</c:v>
                </c:pt>
                <c:pt idx="79">
                  <c:v>1.1416668095343141E-5</c:v>
                </c:pt>
                <c:pt idx="80">
                  <c:v>1.5222224127420247E-5</c:v>
                </c:pt>
                <c:pt idx="81">
                  <c:v>-3.044560688003628E-5</c:v>
                </c:pt>
                <c:pt idx="82">
                  <c:v>1.141710257979156E-5</c:v>
                </c:pt>
                <c:pt idx="83">
                  <c:v>-7.6111120641542129E-6</c:v>
                </c:pt>
                <c:pt idx="84">
                  <c:v>1.5222224127420247E-5</c:v>
                </c:pt>
                <c:pt idx="85">
                  <c:v>-1.902850430024472E-5</c:v>
                </c:pt>
                <c:pt idx="86">
                  <c:v>3.8057008602265796E-6</c:v>
                </c:pt>
                <c:pt idx="87">
                  <c:v>3.8055560320771065E-6</c:v>
                </c:pt>
                <c:pt idx="88">
                  <c:v>-7.61140172000907E-6</c:v>
                </c:pt>
                <c:pt idx="89">
                  <c:v>2.2204460492503131E-16</c:v>
                </c:pt>
                <c:pt idx="90">
                  <c:v>7.6114017195649808E-6</c:v>
                </c:pt>
                <c:pt idx="91">
                  <c:v>-7.6111120641542129E-6</c:v>
                </c:pt>
                <c:pt idx="92">
                  <c:v>7.6111120632660345E-6</c:v>
                </c:pt>
                <c:pt idx="93">
                  <c:v>-7.6114017204531592E-6</c:v>
                </c:pt>
                <c:pt idx="94">
                  <c:v>-3.8057008602265796E-6</c:v>
                </c:pt>
                <c:pt idx="95">
                  <c:v>1.1416668095343141E-5</c:v>
                </c:pt>
                <c:pt idx="96">
                  <c:v>-3.8055560320771065E-6</c:v>
                </c:pt>
                <c:pt idx="97">
                  <c:v>-3.8057008602265796E-6</c:v>
                </c:pt>
                <c:pt idx="98">
                  <c:v>3.805700860004535E-5</c:v>
                </c:pt>
                <c:pt idx="99">
                  <c:v>-1.9027780159497354E-5</c:v>
                </c:pt>
                <c:pt idx="100">
                  <c:v>-1.902850429980063E-5</c:v>
                </c:pt>
                <c:pt idx="101">
                  <c:v>1.6653345369377348E-16</c:v>
                </c:pt>
                <c:pt idx="102">
                  <c:v>4.1050165007963102E-3</c:v>
                </c:pt>
                <c:pt idx="103">
                  <c:v>0.27807917132816229</c:v>
                </c:pt>
                <c:pt idx="104">
                  <c:v>-4.8085451099567855E-2</c:v>
                </c:pt>
                <c:pt idx="105">
                  <c:v>-0.2509257574086643</c:v>
                </c:pt>
                <c:pt idx="106">
                  <c:v>0.26420747862978322</c:v>
                </c:pt>
                <c:pt idx="107">
                  <c:v>-9.6740954938328461E-2</c:v>
                </c:pt>
                <c:pt idx="108">
                  <c:v>1.2002490746486849E-2</c:v>
                </c:pt>
                <c:pt idx="109">
                  <c:v>-0.12845242226368692</c:v>
                </c:pt>
                <c:pt idx="110">
                  <c:v>6.7558263390339879E-3</c:v>
                </c:pt>
                <c:pt idx="111">
                  <c:v>-5.6501529333672133E-2</c:v>
                </c:pt>
                <c:pt idx="112">
                  <c:v>-1.029603492097241E-2</c:v>
                </c:pt>
                <c:pt idx="113">
                  <c:v>0.19804476030765805</c:v>
                </c:pt>
                <c:pt idx="114">
                  <c:v>0.16800599730872356</c:v>
                </c:pt>
                <c:pt idx="115">
                  <c:v>-0.19174197940693283</c:v>
                </c:pt>
                <c:pt idx="116">
                  <c:v>-2.9541184158769163E-2</c:v>
                </c:pt>
                <c:pt idx="117">
                  <c:v>0.30985347182297174</c:v>
                </c:pt>
                <c:pt idx="118">
                  <c:v>-7.144268039989532E-2</c:v>
                </c:pt>
                <c:pt idx="119">
                  <c:v>-0.18929361469957434</c:v>
                </c:pt>
                <c:pt idx="120">
                  <c:v>-0.10283049644080985</c:v>
                </c:pt>
                <c:pt idx="121">
                  <c:v>-5.735030160428636E-3</c:v>
                </c:pt>
                <c:pt idx="122">
                  <c:v>-1.7999875368989414E-4</c:v>
                </c:pt>
                <c:pt idx="123">
                  <c:v>-2.6275759334917076E-6</c:v>
                </c:pt>
                <c:pt idx="124">
                  <c:v>0.75268227832440449</c:v>
                </c:pt>
                <c:pt idx="125">
                  <c:v>-6.1770906614215804E-3</c:v>
                </c:pt>
                <c:pt idx="126">
                  <c:v>3.8821959911187864E-2</c:v>
                </c:pt>
                <c:pt idx="127">
                  <c:v>-0.71304411474138241</c:v>
                </c:pt>
                <c:pt idx="128">
                  <c:v>-4.2895665699383516E-2</c:v>
                </c:pt>
                <c:pt idx="129">
                  <c:v>-1.2841863206982575E-3</c:v>
                </c:pt>
                <c:pt idx="130">
                  <c:v>-1.455834591656234E-5</c:v>
                </c:pt>
                <c:pt idx="131">
                  <c:v>-5.964834025838639E-8</c:v>
                </c:pt>
                <c:pt idx="132">
                  <c:v>-1.3980136492897088E-14</c:v>
                </c:pt>
                <c:pt idx="133">
                  <c:v>-6.5746019739520989E-16</c:v>
                </c:pt>
                <c:pt idx="134">
                  <c:v>-2.1337098754514727E-16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7.6114017204531592E-6</c:v>
                </c:pt>
                <c:pt idx="145">
                  <c:v>3.805556031188928E-6</c:v>
                </c:pt>
                <c:pt idx="146">
                  <c:v>-1.9027780160385532E-5</c:v>
                </c:pt>
                <c:pt idx="147">
                  <c:v>7.6114017195649808E-6</c:v>
                </c:pt>
                <c:pt idx="148">
                  <c:v>-3.8057008602265796E-6</c:v>
                </c:pt>
                <c:pt idx="149">
                  <c:v>2.283333619157446E-5</c:v>
                </c:pt>
                <c:pt idx="150">
                  <c:v>-7.6111120641542129E-6</c:v>
                </c:pt>
                <c:pt idx="151">
                  <c:v>-1.1417102580679739E-5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4.186270945982784E-5</c:v>
                </c:pt>
                <c:pt idx="157">
                  <c:v>-4.5666672383148921E-5</c:v>
                </c:pt>
                <c:pt idx="158">
                  <c:v>1.5222224127420247E-5</c:v>
                </c:pt>
                <c:pt idx="159">
                  <c:v>-1.141710257979156E-5</c:v>
                </c:pt>
                <c:pt idx="160">
                  <c:v>1.141710257979156E-5</c:v>
                </c:pt>
                <c:pt idx="161">
                  <c:v>-7.6111120641542129E-6</c:v>
                </c:pt>
                <c:pt idx="162">
                  <c:v>7.6111120641542129E-6</c:v>
                </c:pt>
                <c:pt idx="163">
                  <c:v>-1.141710257979156E-5</c:v>
                </c:pt>
                <c:pt idx="164">
                  <c:v>-1.522280344001814E-5</c:v>
                </c:pt>
                <c:pt idx="165">
                  <c:v>3.0444448255728673E-5</c:v>
                </c:pt>
                <c:pt idx="166">
                  <c:v>-1.522280344001814E-5</c:v>
                </c:pt>
                <c:pt idx="167">
                  <c:v>0</c:v>
                </c:pt>
                <c:pt idx="168">
                  <c:v>9.0899195270798039E-2</c:v>
                </c:pt>
                <c:pt idx="169">
                  <c:v>3.2130576202915151E-2</c:v>
                </c:pt>
                <c:pt idx="170">
                  <c:v>-0.11664406020380191</c:v>
                </c:pt>
                <c:pt idx="171">
                  <c:v>4.6175489697950489E-2</c:v>
                </c:pt>
                <c:pt idx="172">
                  <c:v>0.13027644976584973</c:v>
                </c:pt>
                <c:pt idx="173">
                  <c:v>-3.9838610339181457E-2</c:v>
                </c:pt>
                <c:pt idx="174">
                  <c:v>-4.6906449251359561E-2</c:v>
                </c:pt>
                <c:pt idx="175">
                  <c:v>-5.4836966170284107E-2</c:v>
                </c:pt>
                <c:pt idx="176">
                  <c:v>0.26597572019707805</c:v>
                </c:pt>
                <c:pt idx="177">
                  <c:v>-0.15483886523207779</c:v>
                </c:pt>
                <c:pt idx="178">
                  <c:v>-7.2014415715683455E-2</c:v>
                </c:pt>
                <c:pt idx="179">
                  <c:v>0.10913165861818364</c:v>
                </c:pt>
                <c:pt idx="180">
                  <c:v>-9.5375751375326168E-2</c:v>
                </c:pt>
                <c:pt idx="181">
                  <c:v>6.902525272344473E-2</c:v>
                </c:pt>
                <c:pt idx="182">
                  <c:v>-8.7534979326377993E-3</c:v>
                </c:pt>
                <c:pt idx="183">
                  <c:v>0.18294309945854348</c:v>
                </c:pt>
                <c:pt idx="184">
                  <c:v>1.8695350119646292E-3</c:v>
                </c:pt>
                <c:pt idx="185">
                  <c:v>-8.8151544158069139E-2</c:v>
                </c:pt>
                <c:pt idx="186">
                  <c:v>-9.3577067731181351E-2</c:v>
                </c:pt>
                <c:pt idx="187">
                  <c:v>0.21714090006803755</c:v>
                </c:pt>
                <c:pt idx="188">
                  <c:v>-0.15644488796814571</c:v>
                </c:pt>
                <c:pt idx="189">
                  <c:v>-7.2038177141466875E-2</c:v>
                </c:pt>
                <c:pt idx="190">
                  <c:v>0.10466215543319457</c:v>
                </c:pt>
                <c:pt idx="191">
                  <c:v>-0.11280357470816149</c:v>
                </c:pt>
                <c:pt idx="192">
                  <c:v>0.17098898581709054</c:v>
                </c:pt>
                <c:pt idx="193">
                  <c:v>-0.14723713171095376</c:v>
                </c:pt>
                <c:pt idx="194">
                  <c:v>-6.2004214972395388E-3</c:v>
                </c:pt>
                <c:pt idx="195">
                  <c:v>0.10548929412833541</c:v>
                </c:pt>
                <c:pt idx="196">
                  <c:v>-0.16273488926865554</c:v>
                </c:pt>
                <c:pt idx="197">
                  <c:v>7.5532319557675365E-2</c:v>
                </c:pt>
                <c:pt idx="198">
                  <c:v>0.60191559797886462</c:v>
                </c:pt>
                <c:pt idx="199">
                  <c:v>-0.38845078064103733</c:v>
                </c:pt>
                <c:pt idx="200">
                  <c:v>-0.15870887138766054</c:v>
                </c:pt>
                <c:pt idx="201">
                  <c:v>3.8057008600489439E-5</c:v>
                </c:pt>
                <c:pt idx="202">
                  <c:v>3.0444448254840495E-5</c:v>
                </c:pt>
                <c:pt idx="203">
                  <c:v>1.5222224127420247E-5</c:v>
                </c:pt>
                <c:pt idx="204">
                  <c:v>-8.372541892009977E-5</c:v>
                </c:pt>
                <c:pt idx="205">
                  <c:v>-2.1337098754514727E-16</c:v>
                </c:pt>
                <c:pt idx="206">
                  <c:v>-2.1337098754514727E-16</c:v>
                </c:pt>
                <c:pt idx="207">
                  <c:v>-2.1337098754514727E-16</c:v>
                </c:pt>
                <c:pt idx="208">
                  <c:v>-2.1337098754514727E-16</c:v>
                </c:pt>
                <c:pt idx="209">
                  <c:v>-2.1337098754514727E-16</c:v>
                </c:pt>
                <c:pt idx="210">
                  <c:v>-2.1337098754514727E-16</c:v>
                </c:pt>
                <c:pt idx="211">
                  <c:v>-2.1337098754514727E-16</c:v>
                </c:pt>
                <c:pt idx="212">
                  <c:v>-2.1337098754514727E-16</c:v>
                </c:pt>
                <c:pt idx="213">
                  <c:v>3.8057008593384012E-6</c:v>
                </c:pt>
                <c:pt idx="214">
                  <c:v>1.5222224126532069E-5</c:v>
                </c:pt>
                <c:pt idx="215">
                  <c:v>-1.1416668097119498E-5</c:v>
                </c:pt>
                <c:pt idx="216">
                  <c:v>-7.6114017204531592E-6</c:v>
                </c:pt>
                <c:pt idx="217">
                  <c:v>3.8057008602265796E-6</c:v>
                </c:pt>
                <c:pt idx="218">
                  <c:v>7.6111120632660345E-6</c:v>
                </c:pt>
                <c:pt idx="219">
                  <c:v>-8.8817841970012523E-16</c:v>
                </c:pt>
                <c:pt idx="220">
                  <c:v>-1.141710257979156E-5</c:v>
                </c:pt>
                <c:pt idx="221">
                  <c:v>3.8057008602265796E-6</c:v>
                </c:pt>
                <c:pt idx="222">
                  <c:v>2.6638892223651567E-5</c:v>
                </c:pt>
                <c:pt idx="223">
                  <c:v>-3.044560688003628E-5</c:v>
                </c:pt>
                <c:pt idx="224">
                  <c:v>0</c:v>
                </c:pt>
                <c:pt idx="225">
                  <c:v>7.6114017195649808E-6</c:v>
                </c:pt>
                <c:pt idx="226">
                  <c:v>-1.1416668096231319E-5</c:v>
                </c:pt>
                <c:pt idx="227">
                  <c:v>3.0444448254840495E-5</c:v>
                </c:pt>
                <c:pt idx="228">
                  <c:v>-2.66399060198097E-5</c:v>
                </c:pt>
                <c:pt idx="229">
                  <c:v>1.522280344001814E-5</c:v>
                </c:pt>
                <c:pt idx="230">
                  <c:v>-7.6111120637101237E-6</c:v>
                </c:pt>
                <c:pt idx="231">
                  <c:v>1.9027780159497354E-5</c:v>
                </c:pt>
                <c:pt idx="232">
                  <c:v>-2.66399060198097E-5</c:v>
                </c:pt>
                <c:pt idx="233">
                  <c:v>3.044560688003628E-5</c:v>
                </c:pt>
                <c:pt idx="234">
                  <c:v>-2.245278058826683E-5</c:v>
                </c:pt>
                <c:pt idx="235">
                  <c:v>-7.9919718058898276E-6</c:v>
                </c:pt>
                <c:pt idx="236">
                  <c:v>-2.1337098754514727E-16</c:v>
                </c:pt>
                <c:pt idx="237">
                  <c:v>0.12578338954765478</c:v>
                </c:pt>
                <c:pt idx="238">
                  <c:v>1.5709739654608867E-2</c:v>
                </c:pt>
                <c:pt idx="239">
                  <c:v>0.159255608768885</c:v>
                </c:pt>
                <c:pt idx="240">
                  <c:v>-0.23727518732766484</c:v>
                </c:pt>
                <c:pt idx="241">
                  <c:v>0.15313835080140192</c:v>
                </c:pt>
                <c:pt idx="242">
                  <c:v>6.8435592640355702E-2</c:v>
                </c:pt>
                <c:pt idx="243">
                  <c:v>-7.0465811523212407E-2</c:v>
                </c:pt>
                <c:pt idx="244">
                  <c:v>-0.21726259241634138</c:v>
                </c:pt>
                <c:pt idx="245">
                  <c:v>-3.5579302080708912E-2</c:v>
                </c:pt>
                <c:pt idx="246">
                  <c:v>-1.1487861451773187E-3</c:v>
                </c:pt>
                <c:pt idx="247">
                  <c:v>-1.690608227699307E-5</c:v>
                </c:pt>
                <c:pt idx="248">
                  <c:v>0.23820922710568393</c:v>
                </c:pt>
                <c:pt idx="249">
                  <c:v>0.18370509792301082</c:v>
                </c:pt>
                <c:pt idx="250">
                  <c:v>8.048067519018165E-2</c:v>
                </c:pt>
                <c:pt idx="251">
                  <c:v>-0.36083969614503753</c:v>
                </c:pt>
                <c:pt idx="252">
                  <c:v>-0.19177568622662933</c:v>
                </c:pt>
                <c:pt idx="253">
                  <c:v>-6.0600396315153484E-3</c:v>
                </c:pt>
                <c:pt idx="254">
                  <c:v>-6.9823525054460087E-5</c:v>
                </c:pt>
                <c:pt idx="255">
                  <c:v>-2.8740966117289657E-7</c:v>
                </c:pt>
                <c:pt idx="256">
                  <c:v>-6.7270841674904602E-14</c:v>
                </c:pt>
                <c:pt idx="257">
                  <c:v>-6.5746019739520989E-16</c:v>
                </c:pt>
                <c:pt idx="258">
                  <c:v>-2.1337098754514727E-16</c:v>
                </c:pt>
                <c:pt idx="259">
                  <c:v>0.92233925373684666</c:v>
                </c:pt>
                <c:pt idx="260">
                  <c:v>0.23240402093474533</c:v>
                </c:pt>
                <c:pt idx="261">
                  <c:v>-0.28535577205546936</c:v>
                </c:pt>
                <c:pt idx="262">
                  <c:v>-0.79094764899689163</c:v>
                </c:pt>
                <c:pt idx="263">
                  <c:v>-1.8748734861203646E-2</c:v>
                </c:pt>
                <c:pt idx="264">
                  <c:v>-5.1250912720023599E-4</c:v>
                </c:pt>
                <c:pt idx="265">
                  <c:v>-5.6399755476912311E-6</c:v>
                </c:pt>
                <c:pt idx="266">
                  <c:v>-2.290724031815683E-8</c:v>
                </c:pt>
                <c:pt idx="267">
                  <c:v>-5.5424415057458987E-15</c:v>
                </c:pt>
                <c:pt idx="268">
                  <c:v>-6.5746019739520989E-16</c:v>
                </c:pt>
                <c:pt idx="269">
                  <c:v>-2.1337098754514727E-16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5A-48F3-A7DB-978469EBC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38568"/>
        <c:axId val="730428400"/>
      </c:scatterChart>
      <c:valAx>
        <c:axId val="73043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28400"/>
        <c:crossesAt val="-1.0000000000000001E+300"/>
        <c:crossBetween val="midCat"/>
      </c:valAx>
      <c:valAx>
        <c:axId val="73042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38568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(Training)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'NeuralTools-Summary'!$D$1003:$D$1272</c:f>
              <c:numCache>
                <c:formatCode>0.00</c:formatCode>
                <c:ptCount val="270"/>
                <c:pt idx="0">
                  <c:v>5.7</c:v>
                </c:pt>
                <c:pt idx="1">
                  <c:v>5.4</c:v>
                </c:pt>
                <c:pt idx="2">
                  <c:v>5.2</c:v>
                </c:pt>
                <c:pt idx="3">
                  <c:v>4.3</c:v>
                </c:pt>
                <c:pt idx="4">
                  <c:v>3.7</c:v>
                </c:pt>
                <c:pt idx="5">
                  <c:v>2.9</c:v>
                </c:pt>
                <c:pt idx="6">
                  <c:v>2.2999999999999998</c:v>
                </c:pt>
                <c:pt idx="7">
                  <c:v>1.6</c:v>
                </c:pt>
                <c:pt idx="8">
                  <c:v>0.60000000000000009</c:v>
                </c:pt>
                <c:pt idx="9">
                  <c:v>6.1999923885982806</c:v>
                </c:pt>
                <c:pt idx="10">
                  <c:v>5.9999961944439679</c:v>
                </c:pt>
                <c:pt idx="11">
                  <c:v>5.7000076111120643</c:v>
                </c:pt>
                <c:pt idx="12">
                  <c:v>5.6000038057008599</c:v>
                </c:pt>
                <c:pt idx="13">
                  <c:v>5.5999695543931196</c:v>
                </c:pt>
                <c:pt idx="14">
                  <c:v>4.8000190277801593</c:v>
                </c:pt>
                <c:pt idx="15">
                  <c:v>4.5</c:v>
                </c:pt>
                <c:pt idx="16">
                  <c:v>4.20001141710258</c:v>
                </c:pt>
                <c:pt idx="17">
                  <c:v>3.6</c:v>
                </c:pt>
                <c:pt idx="18">
                  <c:v>3.5999847777758722</c:v>
                </c:pt>
                <c:pt idx="19">
                  <c:v>3.2000152228034402</c:v>
                </c:pt>
                <c:pt idx="20">
                  <c:v>3.1</c:v>
                </c:pt>
                <c:pt idx="21">
                  <c:v>6.0999847771965605</c:v>
                </c:pt>
                <c:pt idx="22">
                  <c:v>5.7000114166680964</c:v>
                </c:pt>
                <c:pt idx="23">
                  <c:v>5.6000114166680959</c:v>
                </c:pt>
                <c:pt idx="24">
                  <c:v>5.7999923885982803</c:v>
                </c:pt>
                <c:pt idx="25">
                  <c:v>5.3999961942991401</c:v>
                </c:pt>
                <c:pt idx="26">
                  <c:v>5.2999885833319045</c:v>
                </c:pt>
                <c:pt idx="27">
                  <c:v>4.9000038055560324</c:v>
                </c:pt>
                <c:pt idx="28">
                  <c:v>4.6000114171025794</c:v>
                </c:pt>
                <c:pt idx="29">
                  <c:v>4.1999885828974204</c:v>
                </c:pt>
                <c:pt idx="30">
                  <c:v>3.9</c:v>
                </c:pt>
                <c:pt idx="31">
                  <c:v>3.6000114171025803</c:v>
                </c:pt>
                <c:pt idx="32">
                  <c:v>3.4</c:v>
                </c:pt>
                <c:pt idx="33">
                  <c:v>6.4340832029030519</c:v>
                </c:pt>
                <c:pt idx="34">
                  <c:v>6.4027307298026113</c:v>
                </c:pt>
                <c:pt idx="35">
                  <c:v>6.4239522071873871</c:v>
                </c:pt>
                <c:pt idx="36">
                  <c:v>6.3732450529520968</c:v>
                </c:pt>
                <c:pt idx="37">
                  <c:v>5.2612599820330006</c:v>
                </c:pt>
                <c:pt idx="38">
                  <c:v>5.0268407675879203</c:v>
                </c:pt>
                <c:pt idx="39">
                  <c:v>4.7453808270744267</c:v>
                </c:pt>
                <c:pt idx="40">
                  <c:v>4.4984271042505224</c:v>
                </c:pt>
                <c:pt idx="41">
                  <c:v>3.7263744572186748</c:v>
                </c:pt>
                <c:pt idx="42">
                  <c:v>3.6041382175174506</c:v>
                </c:pt>
                <c:pt idx="43">
                  <c:v>3.5768653608467504</c:v>
                </c:pt>
                <c:pt idx="44">
                  <c:v>6.6910711261721101</c:v>
                </c:pt>
                <c:pt idx="45">
                  <c:v>6.599070165267773</c:v>
                </c:pt>
                <c:pt idx="46">
                  <c:v>6.5573926098742117</c:v>
                </c:pt>
                <c:pt idx="47">
                  <c:v>6.5198411735229431</c:v>
                </c:pt>
                <c:pt idx="48">
                  <c:v>5.8851601509366063</c:v>
                </c:pt>
                <c:pt idx="49">
                  <c:v>5.4336931856109496</c:v>
                </c:pt>
                <c:pt idx="50">
                  <c:v>5.1371659195994903</c:v>
                </c:pt>
                <c:pt idx="51">
                  <c:v>4.8843002494689811</c:v>
                </c:pt>
                <c:pt idx="52">
                  <c:v>4.0768303724652855</c:v>
                </c:pt>
                <c:pt idx="53">
                  <c:v>3.8784710945439556</c:v>
                </c:pt>
                <c:pt idx="54">
                  <c:v>3.7573700023638894</c:v>
                </c:pt>
                <c:pt idx="55">
                  <c:v>6.3947196895162826</c:v>
                </c:pt>
                <c:pt idx="56">
                  <c:v>6.3678712044088757</c:v>
                </c:pt>
                <c:pt idx="57">
                  <c:v>6.3028884946170081</c:v>
                </c:pt>
                <c:pt idx="58">
                  <c:v>6.2206105503597087</c:v>
                </c:pt>
                <c:pt idx="59">
                  <c:v>5.6193171114885168</c:v>
                </c:pt>
                <c:pt idx="60">
                  <c:v>5.3040814013133621</c:v>
                </c:pt>
                <c:pt idx="61">
                  <c:v>4.9809569267975879</c:v>
                </c:pt>
                <c:pt idx="62">
                  <c:v>4.7532296568593031</c:v>
                </c:pt>
                <c:pt idx="63">
                  <c:v>3.821921849519383</c:v>
                </c:pt>
                <c:pt idx="64">
                  <c:v>3.6274389007217898</c:v>
                </c:pt>
                <c:pt idx="65">
                  <c:v>3.4903000546283134</c:v>
                </c:pt>
                <c:pt idx="66">
                  <c:v>6.99998477719656</c:v>
                </c:pt>
                <c:pt idx="67">
                  <c:v>6.599977166663809</c:v>
                </c:pt>
                <c:pt idx="68">
                  <c:v>5.6000038055560317</c:v>
                </c:pt>
                <c:pt idx="69">
                  <c:v>4.7000342513077404</c:v>
                </c:pt>
                <c:pt idx="70">
                  <c:v>2.59994672018796</c:v>
                </c:pt>
                <c:pt idx="71">
                  <c:v>1.2000228333361913</c:v>
                </c:pt>
                <c:pt idx="72">
                  <c:v>0.4000148416685243</c:v>
                </c:pt>
                <c:pt idx="73">
                  <c:v>-9.9843966264741013E-3</c:v>
                </c:pt>
                <c:pt idx="74">
                  <c:v>-9.9999999999997868E-3</c:v>
                </c:pt>
                <c:pt idx="75">
                  <c:v>-9.9999999999997868E-3</c:v>
                </c:pt>
                <c:pt idx="76">
                  <c:v>-9.9999999999997868E-3</c:v>
                </c:pt>
                <c:pt idx="77">
                  <c:v>-9.9999999999997868E-3</c:v>
                </c:pt>
                <c:pt idx="78">
                  <c:v>6.2999961942991405</c:v>
                </c:pt>
                <c:pt idx="79">
                  <c:v>6.1999885833319048</c:v>
                </c:pt>
                <c:pt idx="80">
                  <c:v>5.7999847777758724</c:v>
                </c:pt>
                <c:pt idx="81">
                  <c:v>5.00003044560688</c:v>
                </c:pt>
                <c:pt idx="82">
                  <c:v>4.5999885828974199</c:v>
                </c:pt>
                <c:pt idx="83">
                  <c:v>4.300007611112064</c:v>
                </c:pt>
                <c:pt idx="84">
                  <c:v>4.1999847777758728</c:v>
                </c:pt>
                <c:pt idx="85">
                  <c:v>3.7000190285043004</c:v>
                </c:pt>
                <c:pt idx="86">
                  <c:v>3.19999619429914</c:v>
                </c:pt>
                <c:pt idx="87">
                  <c:v>3.099996194443968</c:v>
                </c:pt>
                <c:pt idx="88">
                  <c:v>2.9000076114017199</c:v>
                </c:pt>
                <c:pt idx="89">
                  <c:v>1.7999999999999998</c:v>
                </c:pt>
                <c:pt idx="90">
                  <c:v>6.3999923885982808</c:v>
                </c:pt>
                <c:pt idx="91">
                  <c:v>6.2000076111120643</c:v>
                </c:pt>
                <c:pt idx="92">
                  <c:v>6.1999923888879369</c:v>
                </c:pt>
                <c:pt idx="93">
                  <c:v>6.0000076114017205</c:v>
                </c:pt>
                <c:pt idx="94">
                  <c:v>5.7000038057008604</c:v>
                </c:pt>
                <c:pt idx="95">
                  <c:v>5.7999885833319045</c:v>
                </c:pt>
                <c:pt idx="96">
                  <c:v>5.6000038055560317</c:v>
                </c:pt>
                <c:pt idx="97">
                  <c:v>5.5000038057008602</c:v>
                </c:pt>
                <c:pt idx="98">
                  <c:v>2.8999619429913999</c:v>
                </c:pt>
                <c:pt idx="99">
                  <c:v>1.9000190277801594</c:v>
                </c:pt>
                <c:pt idx="100">
                  <c:v>1.4000190285042997</c:v>
                </c:pt>
                <c:pt idx="101">
                  <c:v>0.29999999999999982</c:v>
                </c:pt>
                <c:pt idx="102">
                  <c:v>5.395894983499204</c:v>
                </c:pt>
                <c:pt idx="103">
                  <c:v>5.2219208286718377</c:v>
                </c:pt>
                <c:pt idx="104">
                  <c:v>4.748085451099568</c:v>
                </c:pt>
                <c:pt idx="105">
                  <c:v>4.2509257574086643</c:v>
                </c:pt>
                <c:pt idx="106">
                  <c:v>2.935792521370217</c:v>
                </c:pt>
                <c:pt idx="107">
                  <c:v>2.4967409549383284</c:v>
                </c:pt>
                <c:pt idx="108">
                  <c:v>2.0879975092535132</c:v>
                </c:pt>
                <c:pt idx="109">
                  <c:v>1.728452422263687</c:v>
                </c:pt>
                <c:pt idx="110">
                  <c:v>0.19324417366096602</c:v>
                </c:pt>
                <c:pt idx="111">
                  <c:v>4.6501529333672131E-2</c:v>
                </c:pt>
                <c:pt idx="112">
                  <c:v>2.9603492097241002E-4</c:v>
                </c:pt>
                <c:pt idx="113">
                  <c:v>6.0019552396923421</c:v>
                </c:pt>
                <c:pt idx="114">
                  <c:v>5.6319940026912763</c:v>
                </c:pt>
                <c:pt idx="115">
                  <c:v>5.0917419794069332</c:v>
                </c:pt>
                <c:pt idx="116">
                  <c:v>4.6295411841587688</c:v>
                </c:pt>
                <c:pt idx="117">
                  <c:v>1.7901465281770284</c:v>
                </c:pt>
                <c:pt idx="118">
                  <c:v>1.0714426803998953</c:v>
                </c:pt>
                <c:pt idx="119">
                  <c:v>0.48929361469957433</c:v>
                </c:pt>
                <c:pt idx="120">
                  <c:v>0.20283049644080986</c:v>
                </c:pt>
                <c:pt idx="121">
                  <c:v>-4.2649698395713642E-3</c:v>
                </c:pt>
                <c:pt idx="122">
                  <c:v>-9.8200012463101061E-3</c:v>
                </c:pt>
                <c:pt idx="123">
                  <c:v>-9.9973724240665085E-3</c:v>
                </c:pt>
                <c:pt idx="124">
                  <c:v>5.0473177216755953</c:v>
                </c:pt>
                <c:pt idx="125">
                  <c:v>4.0061770906614216</c:v>
                </c:pt>
                <c:pt idx="126">
                  <c:v>2.6611780400888123</c:v>
                </c:pt>
                <c:pt idx="127">
                  <c:v>1.5130441147413825</c:v>
                </c:pt>
                <c:pt idx="128">
                  <c:v>3.2895665699383514E-2</c:v>
                </c:pt>
                <c:pt idx="129">
                  <c:v>-8.7158136793017427E-3</c:v>
                </c:pt>
                <c:pt idx="130">
                  <c:v>-9.9854416540834379E-3</c:v>
                </c:pt>
                <c:pt idx="131">
                  <c:v>-9.9999403516597418E-3</c:v>
                </c:pt>
                <c:pt idx="132">
                  <c:v>-9.9999999999860201E-3</c:v>
                </c:pt>
                <c:pt idx="133">
                  <c:v>-9.9999999999993427E-3</c:v>
                </c:pt>
                <c:pt idx="134">
                  <c:v>-9.9999999999997868E-3</c:v>
                </c:pt>
                <c:pt idx="135">
                  <c:v>6.1</c:v>
                </c:pt>
                <c:pt idx="136">
                  <c:v>5.0999999999999996</c:v>
                </c:pt>
                <c:pt idx="137">
                  <c:v>4.5</c:v>
                </c:pt>
                <c:pt idx="138">
                  <c:v>4</c:v>
                </c:pt>
                <c:pt idx="139">
                  <c:v>3.5</c:v>
                </c:pt>
                <c:pt idx="140">
                  <c:v>3.3</c:v>
                </c:pt>
                <c:pt idx="141">
                  <c:v>2.1</c:v>
                </c:pt>
                <c:pt idx="142">
                  <c:v>2</c:v>
                </c:pt>
                <c:pt idx="143">
                  <c:v>1.6</c:v>
                </c:pt>
                <c:pt idx="144">
                  <c:v>6.9999923885982795</c:v>
                </c:pt>
                <c:pt idx="145">
                  <c:v>6.7999961944439686</c:v>
                </c:pt>
                <c:pt idx="146">
                  <c:v>6.5000190277801604</c:v>
                </c:pt>
                <c:pt idx="147">
                  <c:v>6.6999923885982806</c:v>
                </c:pt>
                <c:pt idx="148">
                  <c:v>6.2000038057008604</c:v>
                </c:pt>
                <c:pt idx="149">
                  <c:v>6.2999771666638082</c:v>
                </c:pt>
                <c:pt idx="150">
                  <c:v>5.800007611112064</c:v>
                </c:pt>
                <c:pt idx="151">
                  <c:v>5.5000114171025807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4.5999999999999996</c:v>
                </c:pt>
                <c:pt idx="156">
                  <c:v>6.4999581372905402</c:v>
                </c:pt>
                <c:pt idx="157">
                  <c:v>5.4000456666723835</c:v>
                </c:pt>
                <c:pt idx="158">
                  <c:v>5.4999847777758726</c:v>
                </c:pt>
                <c:pt idx="159">
                  <c:v>5.20001141710258</c:v>
                </c:pt>
                <c:pt idx="160">
                  <c:v>4.9999885828974202</c:v>
                </c:pt>
                <c:pt idx="161">
                  <c:v>4.7000076111120643</c:v>
                </c:pt>
                <c:pt idx="162">
                  <c:v>4.5999923888879355</c:v>
                </c:pt>
                <c:pt idx="163">
                  <c:v>4.3000114171025796</c:v>
                </c:pt>
                <c:pt idx="164">
                  <c:v>3.8000152228034398</c:v>
                </c:pt>
                <c:pt idx="165">
                  <c:v>4.1999695555517444</c:v>
                </c:pt>
                <c:pt idx="166">
                  <c:v>3.8000152228034398</c:v>
                </c:pt>
                <c:pt idx="167">
                  <c:v>3.8</c:v>
                </c:pt>
                <c:pt idx="168">
                  <c:v>6.6091008047292021</c:v>
                </c:pt>
                <c:pt idx="169">
                  <c:v>6.4678694237970848</c:v>
                </c:pt>
                <c:pt idx="170">
                  <c:v>6.3166440602038021</c:v>
                </c:pt>
                <c:pt idx="171">
                  <c:v>6.2538245103020493</c:v>
                </c:pt>
                <c:pt idx="172">
                  <c:v>5.6697235502341501</c:v>
                </c:pt>
                <c:pt idx="173">
                  <c:v>5.4398386103391818</c:v>
                </c:pt>
                <c:pt idx="174">
                  <c:v>5.2469064492513597</c:v>
                </c:pt>
                <c:pt idx="175">
                  <c:v>5.1548369661702838</c:v>
                </c:pt>
                <c:pt idx="176">
                  <c:v>5.0340242798029218</c:v>
                </c:pt>
                <c:pt idx="177">
                  <c:v>4.7548388652320774</c:v>
                </c:pt>
                <c:pt idx="178">
                  <c:v>4.5720144157156835</c:v>
                </c:pt>
                <c:pt idx="179">
                  <c:v>6.490868341381816</c:v>
                </c:pt>
                <c:pt idx="180">
                  <c:v>6.395375751375326</c:v>
                </c:pt>
                <c:pt idx="181">
                  <c:v>6.3309747472765556</c:v>
                </c:pt>
                <c:pt idx="182">
                  <c:v>6.208753497932638</c:v>
                </c:pt>
                <c:pt idx="183">
                  <c:v>4.8170569005414565</c:v>
                </c:pt>
                <c:pt idx="184">
                  <c:v>4.3981304649880357</c:v>
                </c:pt>
                <c:pt idx="185">
                  <c:v>3.9881515441580691</c:v>
                </c:pt>
                <c:pt idx="186">
                  <c:v>3.6935770677311814</c:v>
                </c:pt>
                <c:pt idx="187">
                  <c:v>2.5828590999319623</c:v>
                </c:pt>
                <c:pt idx="188">
                  <c:v>2.2564448879681458</c:v>
                </c:pt>
                <c:pt idx="189">
                  <c:v>2.0720381771414669</c:v>
                </c:pt>
                <c:pt idx="190">
                  <c:v>6.4953378445668051</c:v>
                </c:pt>
                <c:pt idx="191">
                  <c:v>6.4128035747081613</c:v>
                </c:pt>
                <c:pt idx="192">
                  <c:v>6.3290110141829095</c:v>
                </c:pt>
                <c:pt idx="193">
                  <c:v>6.1472371317109538</c:v>
                </c:pt>
                <c:pt idx="194">
                  <c:v>5.5062004214972395</c:v>
                </c:pt>
                <c:pt idx="195">
                  <c:v>5.3945107058716646</c:v>
                </c:pt>
                <c:pt idx="196">
                  <c:v>5.2627348892686552</c:v>
                </c:pt>
                <c:pt idx="197">
                  <c:v>5.2244676804423245</c:v>
                </c:pt>
                <c:pt idx="198">
                  <c:v>4.2980844020211357</c:v>
                </c:pt>
                <c:pt idx="199">
                  <c:v>3.5884507806410375</c:v>
                </c:pt>
                <c:pt idx="200">
                  <c:v>3.1587088713876605</c:v>
                </c:pt>
                <c:pt idx="201">
                  <c:v>7.4999619429913995</c:v>
                </c:pt>
                <c:pt idx="202">
                  <c:v>6.4999695555517452</c:v>
                </c:pt>
                <c:pt idx="203">
                  <c:v>4.6999847777758728</c:v>
                </c:pt>
                <c:pt idx="204">
                  <c:v>2.5000837254189201</c:v>
                </c:pt>
                <c:pt idx="205">
                  <c:v>-9.9999999999997868E-3</c:v>
                </c:pt>
                <c:pt idx="206">
                  <c:v>-9.9999999999997868E-3</c:v>
                </c:pt>
                <c:pt idx="207">
                  <c:v>-9.9999999999997868E-3</c:v>
                </c:pt>
                <c:pt idx="208">
                  <c:v>-9.9999999999997868E-3</c:v>
                </c:pt>
                <c:pt idx="209">
                  <c:v>-9.9999999999997868E-3</c:v>
                </c:pt>
                <c:pt idx="210">
                  <c:v>-9.9999999999997868E-3</c:v>
                </c:pt>
                <c:pt idx="211">
                  <c:v>-9.9999999999997868E-3</c:v>
                </c:pt>
                <c:pt idx="212">
                  <c:v>-9.9999999999997868E-3</c:v>
                </c:pt>
                <c:pt idx="213">
                  <c:v>7.2999961942991405</c:v>
                </c:pt>
                <c:pt idx="214">
                  <c:v>7.1999847777758736</c:v>
                </c:pt>
                <c:pt idx="215">
                  <c:v>6.7000114166680973</c:v>
                </c:pt>
                <c:pt idx="216">
                  <c:v>6.5000076114017205</c:v>
                </c:pt>
                <c:pt idx="217">
                  <c:v>5.8999961942991401</c:v>
                </c:pt>
                <c:pt idx="218">
                  <c:v>5.7999923888879366</c:v>
                </c:pt>
                <c:pt idx="219">
                  <c:v>5.5000000000000009</c:v>
                </c:pt>
                <c:pt idx="220">
                  <c:v>5.20001141710258</c:v>
                </c:pt>
                <c:pt idx="221">
                  <c:v>4.5999961942991394</c:v>
                </c:pt>
                <c:pt idx="222">
                  <c:v>4.4999733611077763</c:v>
                </c:pt>
                <c:pt idx="223">
                  <c:v>3.7000304456068802</c:v>
                </c:pt>
                <c:pt idx="224">
                  <c:v>3.3</c:v>
                </c:pt>
                <c:pt idx="225">
                  <c:v>5.7999923885982803</c:v>
                </c:pt>
                <c:pt idx="226">
                  <c:v>5.6000114166680959</c:v>
                </c:pt>
                <c:pt idx="227">
                  <c:v>5.6999695555517453</c:v>
                </c:pt>
                <c:pt idx="228">
                  <c:v>5.0000266399060198</c:v>
                </c:pt>
                <c:pt idx="229">
                  <c:v>4.2999847771965598</c:v>
                </c:pt>
                <c:pt idx="230">
                  <c:v>3.9000076111120636</c:v>
                </c:pt>
                <c:pt idx="231">
                  <c:v>3.6999809722198407</c:v>
                </c:pt>
                <c:pt idx="232">
                  <c:v>3.0000266399060198</c:v>
                </c:pt>
                <c:pt idx="233">
                  <c:v>0.99996955439311996</c:v>
                </c:pt>
                <c:pt idx="234">
                  <c:v>0.20002245278058828</c:v>
                </c:pt>
                <c:pt idx="235">
                  <c:v>-9.9920080281941104E-3</c:v>
                </c:pt>
                <c:pt idx="236">
                  <c:v>-9.9999999999997868E-3</c:v>
                </c:pt>
                <c:pt idx="237">
                  <c:v>5.8742166104523452</c:v>
                </c:pt>
                <c:pt idx="238">
                  <c:v>5.6842902603453913</c:v>
                </c:pt>
                <c:pt idx="239">
                  <c:v>5.340744391231115</c:v>
                </c:pt>
                <c:pt idx="240">
                  <c:v>4.8372751873276645</c:v>
                </c:pt>
                <c:pt idx="241">
                  <c:v>2.4468616491985982</c:v>
                </c:pt>
                <c:pt idx="242">
                  <c:v>1.9315644073596443</c:v>
                </c:pt>
                <c:pt idx="243">
                  <c:v>1.3704658115232125</c:v>
                </c:pt>
                <c:pt idx="244">
                  <c:v>0.91726259241634134</c:v>
                </c:pt>
                <c:pt idx="245">
                  <c:v>2.557930208070891E-2</c:v>
                </c:pt>
                <c:pt idx="246">
                  <c:v>-8.8512138548226815E-3</c:v>
                </c:pt>
                <c:pt idx="247">
                  <c:v>-9.9830939177230071E-3</c:v>
                </c:pt>
                <c:pt idx="248">
                  <c:v>6.4617907728943162</c:v>
                </c:pt>
                <c:pt idx="249">
                  <c:v>6.0162949020769894</c:v>
                </c:pt>
                <c:pt idx="250">
                  <c:v>5.2195193248098182</c:v>
                </c:pt>
                <c:pt idx="251">
                  <c:v>4.2608396961450374</c:v>
                </c:pt>
                <c:pt idx="252">
                  <c:v>0.18177568622662932</c:v>
                </c:pt>
                <c:pt idx="253">
                  <c:v>-3.9399603684846518E-3</c:v>
                </c:pt>
                <c:pt idx="254">
                  <c:v>-9.9301764749455401E-3</c:v>
                </c:pt>
                <c:pt idx="255">
                  <c:v>-9.9997125903388273E-3</c:v>
                </c:pt>
                <c:pt idx="256">
                  <c:v>-9.9999999999327294E-3</c:v>
                </c:pt>
                <c:pt idx="257">
                  <c:v>-9.9999999999993427E-3</c:v>
                </c:pt>
                <c:pt idx="258">
                  <c:v>-9.9999999999997868E-3</c:v>
                </c:pt>
                <c:pt idx="259">
                  <c:v>5.7776607462631535</c:v>
                </c:pt>
                <c:pt idx="260">
                  <c:v>4.3675959790652543</c:v>
                </c:pt>
                <c:pt idx="261">
                  <c:v>2.4853557720554695</c:v>
                </c:pt>
                <c:pt idx="262">
                  <c:v>1.0909476489968917</c:v>
                </c:pt>
                <c:pt idx="263">
                  <c:v>8.7487348612036442E-3</c:v>
                </c:pt>
                <c:pt idx="264">
                  <c:v>-9.4874908727997642E-3</c:v>
                </c:pt>
                <c:pt idx="265">
                  <c:v>-9.994360024452309E-3</c:v>
                </c:pt>
                <c:pt idx="266">
                  <c:v>-9.9999770927596821E-3</c:v>
                </c:pt>
                <c:pt idx="267">
                  <c:v>-9.9999999999944578E-3</c:v>
                </c:pt>
                <c:pt idx="268">
                  <c:v>-9.9999999999993427E-3</c:v>
                </c:pt>
                <c:pt idx="269">
                  <c:v>-9.9999999999997868E-3</c:v>
                </c:pt>
              </c:numCache>
            </c:numRef>
          </c:xVal>
          <c:yVal>
            <c:numRef>
              <c:f>'NeuralTools-Summary'!$E$1003:$E$1272</c:f>
              <c:numCache>
                <c:formatCode>0.00</c:formatCode>
                <c:ptCount val="2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-1.1102230246251565E-16</c:v>
                </c:pt>
                <c:pt idx="9">
                  <c:v>7.6114017195649808E-6</c:v>
                </c:pt>
                <c:pt idx="10">
                  <c:v>3.8055560320771065E-6</c:v>
                </c:pt>
                <c:pt idx="11">
                  <c:v>-7.6111120641542129E-6</c:v>
                </c:pt>
                <c:pt idx="12">
                  <c:v>-3.8057008602265796E-6</c:v>
                </c:pt>
                <c:pt idx="13">
                  <c:v>3.044560688003628E-5</c:v>
                </c:pt>
                <c:pt idx="14">
                  <c:v>-1.9027780159497354E-5</c:v>
                </c:pt>
                <c:pt idx="15">
                  <c:v>0</c:v>
                </c:pt>
                <c:pt idx="16">
                  <c:v>-1.141710257979156E-5</c:v>
                </c:pt>
                <c:pt idx="17">
                  <c:v>0</c:v>
                </c:pt>
                <c:pt idx="18">
                  <c:v>1.5222224127864337E-5</c:v>
                </c:pt>
                <c:pt idx="19">
                  <c:v>-1.522280344001814E-5</c:v>
                </c:pt>
                <c:pt idx="20">
                  <c:v>0</c:v>
                </c:pt>
                <c:pt idx="21">
                  <c:v>1.5222803439129962E-5</c:v>
                </c:pt>
                <c:pt idx="22">
                  <c:v>-1.1416668096231319E-5</c:v>
                </c:pt>
                <c:pt idx="23">
                  <c:v>-1.1416668096231319E-5</c:v>
                </c:pt>
                <c:pt idx="24">
                  <c:v>7.6114017195649808E-6</c:v>
                </c:pt>
                <c:pt idx="25">
                  <c:v>3.8057008602265796E-6</c:v>
                </c:pt>
                <c:pt idx="26">
                  <c:v>1.1416668095343141E-5</c:v>
                </c:pt>
                <c:pt idx="27">
                  <c:v>-3.8055560320771065E-6</c:v>
                </c:pt>
                <c:pt idx="28">
                  <c:v>-1.141710257979156E-5</c:v>
                </c:pt>
                <c:pt idx="29">
                  <c:v>1.141710257979156E-5</c:v>
                </c:pt>
                <c:pt idx="30">
                  <c:v>0</c:v>
                </c:pt>
                <c:pt idx="31">
                  <c:v>-1.141710258023565E-5</c:v>
                </c:pt>
                <c:pt idx="32">
                  <c:v>0</c:v>
                </c:pt>
                <c:pt idx="33">
                  <c:v>6.5916797096948088E-2</c:v>
                </c:pt>
                <c:pt idx="34">
                  <c:v>-0.10273072980261144</c:v>
                </c:pt>
                <c:pt idx="35">
                  <c:v>7.6047792812612869E-2</c:v>
                </c:pt>
                <c:pt idx="36">
                  <c:v>2.6754947047903599E-2</c:v>
                </c:pt>
                <c:pt idx="37">
                  <c:v>3.8740017966999218E-2</c:v>
                </c:pt>
                <c:pt idx="38">
                  <c:v>7.3159232412079334E-2</c:v>
                </c:pt>
                <c:pt idx="39">
                  <c:v>-4.5380827074426477E-2</c:v>
                </c:pt>
                <c:pt idx="40">
                  <c:v>-9.8427104250522035E-2</c:v>
                </c:pt>
                <c:pt idx="41">
                  <c:v>7.3625542781325048E-2</c:v>
                </c:pt>
                <c:pt idx="42">
                  <c:v>-0.10413821751745056</c:v>
                </c:pt>
                <c:pt idx="43">
                  <c:v>2.3134639153249648E-2</c:v>
                </c:pt>
                <c:pt idx="44">
                  <c:v>0.10892887382788974</c:v>
                </c:pt>
                <c:pt idx="45">
                  <c:v>-9.9070165267773014E-2</c:v>
                </c:pt>
                <c:pt idx="46">
                  <c:v>4.2607390125787958E-2</c:v>
                </c:pt>
                <c:pt idx="47">
                  <c:v>-1.9841173522943123E-2</c:v>
                </c:pt>
                <c:pt idx="48">
                  <c:v>0.41483984906339355</c:v>
                </c:pt>
                <c:pt idx="49">
                  <c:v>-0.33369318561094996</c:v>
                </c:pt>
                <c:pt idx="50">
                  <c:v>0.16283408040050951</c:v>
                </c:pt>
                <c:pt idx="51">
                  <c:v>-0.18430024946898094</c:v>
                </c:pt>
                <c:pt idx="52">
                  <c:v>0.12316962753471472</c:v>
                </c:pt>
                <c:pt idx="53">
                  <c:v>-7.8471094543955733E-2</c:v>
                </c:pt>
                <c:pt idx="54">
                  <c:v>-5.7370002363889228E-2</c:v>
                </c:pt>
                <c:pt idx="55">
                  <c:v>5.2803104837177983E-3</c:v>
                </c:pt>
                <c:pt idx="56">
                  <c:v>3.2128795591124693E-2</c:v>
                </c:pt>
                <c:pt idx="57">
                  <c:v>-2.8884946170082415E-3</c:v>
                </c:pt>
                <c:pt idx="58">
                  <c:v>-2.061055035970849E-2</c:v>
                </c:pt>
                <c:pt idx="59">
                  <c:v>0.18068288851148306</c:v>
                </c:pt>
                <c:pt idx="60">
                  <c:v>-4.0814013133623206E-3</c:v>
                </c:pt>
                <c:pt idx="61">
                  <c:v>-8.0956926797587592E-2</c:v>
                </c:pt>
                <c:pt idx="62">
                  <c:v>-5.3229656859302921E-2</c:v>
                </c:pt>
                <c:pt idx="63">
                  <c:v>7.8078150480616948E-2</c:v>
                </c:pt>
                <c:pt idx="64">
                  <c:v>-2.7438900721789672E-2</c:v>
                </c:pt>
                <c:pt idx="65">
                  <c:v>-9.0300054628313475E-2</c:v>
                </c:pt>
                <c:pt idx="66">
                  <c:v>1.522280344001814E-5</c:v>
                </c:pt>
                <c:pt idx="67">
                  <c:v>2.2833336190686282E-5</c:v>
                </c:pt>
                <c:pt idx="68">
                  <c:v>-3.8055560320771065E-6</c:v>
                </c:pt>
                <c:pt idx="69">
                  <c:v>-3.425130774026286E-5</c:v>
                </c:pt>
                <c:pt idx="70">
                  <c:v>5.327981204006349E-5</c:v>
                </c:pt>
                <c:pt idx="71">
                  <c:v>-2.2833336191352416E-5</c:v>
                </c:pt>
                <c:pt idx="72">
                  <c:v>-1.484166852427915E-5</c:v>
                </c:pt>
                <c:pt idx="73">
                  <c:v>-1.5603373525898898E-5</c:v>
                </c:pt>
                <c:pt idx="74">
                  <c:v>-2.1337098754514727E-16</c:v>
                </c:pt>
                <c:pt idx="75">
                  <c:v>-2.1337098754514727E-16</c:v>
                </c:pt>
                <c:pt idx="76">
                  <c:v>-2.1337098754514727E-16</c:v>
                </c:pt>
                <c:pt idx="77">
                  <c:v>-2.1337098754514727E-16</c:v>
                </c:pt>
                <c:pt idx="78">
                  <c:v>3.8057008593384012E-6</c:v>
                </c:pt>
                <c:pt idx="79">
                  <c:v>1.1416668095343141E-5</c:v>
                </c:pt>
                <c:pt idx="80">
                  <c:v>1.5222224127420247E-5</c:v>
                </c:pt>
                <c:pt idx="81">
                  <c:v>-3.044560688003628E-5</c:v>
                </c:pt>
                <c:pt idx="82">
                  <c:v>1.141710257979156E-5</c:v>
                </c:pt>
                <c:pt idx="83">
                  <c:v>-7.6111120641542129E-6</c:v>
                </c:pt>
                <c:pt idx="84">
                  <c:v>1.5222224127420247E-5</c:v>
                </c:pt>
                <c:pt idx="85">
                  <c:v>-1.902850430024472E-5</c:v>
                </c:pt>
                <c:pt idx="86">
                  <c:v>3.8057008602265796E-6</c:v>
                </c:pt>
                <c:pt idx="87">
                  <c:v>3.8055560320771065E-6</c:v>
                </c:pt>
                <c:pt idx="88">
                  <c:v>-7.61140172000907E-6</c:v>
                </c:pt>
                <c:pt idx="89">
                  <c:v>2.2204460492503131E-16</c:v>
                </c:pt>
                <c:pt idx="90">
                  <c:v>7.6114017195649808E-6</c:v>
                </c:pt>
                <c:pt idx="91">
                  <c:v>-7.6111120641542129E-6</c:v>
                </c:pt>
                <c:pt idx="92">
                  <c:v>7.6111120632660345E-6</c:v>
                </c:pt>
                <c:pt idx="93">
                  <c:v>-7.6114017204531592E-6</c:v>
                </c:pt>
                <c:pt idx="94">
                  <c:v>-3.8057008602265796E-6</c:v>
                </c:pt>
                <c:pt idx="95">
                  <c:v>1.1416668095343141E-5</c:v>
                </c:pt>
                <c:pt idx="96">
                  <c:v>-3.8055560320771065E-6</c:v>
                </c:pt>
                <c:pt idx="97">
                  <c:v>-3.8057008602265796E-6</c:v>
                </c:pt>
                <c:pt idx="98">
                  <c:v>3.805700860004535E-5</c:v>
                </c:pt>
                <c:pt idx="99">
                  <c:v>-1.9027780159497354E-5</c:v>
                </c:pt>
                <c:pt idx="100">
                  <c:v>-1.902850429980063E-5</c:v>
                </c:pt>
                <c:pt idx="101">
                  <c:v>1.6653345369377348E-16</c:v>
                </c:pt>
                <c:pt idx="102">
                  <c:v>4.1050165007963102E-3</c:v>
                </c:pt>
                <c:pt idx="103">
                  <c:v>0.27807917132816229</c:v>
                </c:pt>
                <c:pt idx="104">
                  <c:v>-4.8085451099567855E-2</c:v>
                </c:pt>
                <c:pt idx="105">
                  <c:v>-0.2509257574086643</c:v>
                </c:pt>
                <c:pt idx="106">
                  <c:v>0.26420747862978322</c:v>
                </c:pt>
                <c:pt idx="107">
                  <c:v>-9.6740954938328461E-2</c:v>
                </c:pt>
                <c:pt idx="108">
                  <c:v>1.2002490746486849E-2</c:v>
                </c:pt>
                <c:pt idx="109">
                  <c:v>-0.12845242226368692</c:v>
                </c:pt>
                <c:pt idx="110">
                  <c:v>6.7558263390339879E-3</c:v>
                </c:pt>
                <c:pt idx="111">
                  <c:v>-5.6501529333672133E-2</c:v>
                </c:pt>
                <c:pt idx="112">
                  <c:v>-1.029603492097241E-2</c:v>
                </c:pt>
                <c:pt idx="113">
                  <c:v>0.19804476030765805</c:v>
                </c:pt>
                <c:pt idx="114">
                  <c:v>0.16800599730872356</c:v>
                </c:pt>
                <c:pt idx="115">
                  <c:v>-0.19174197940693283</c:v>
                </c:pt>
                <c:pt idx="116">
                  <c:v>-2.9541184158769163E-2</c:v>
                </c:pt>
                <c:pt idx="117">
                  <c:v>0.30985347182297174</c:v>
                </c:pt>
                <c:pt idx="118">
                  <c:v>-7.144268039989532E-2</c:v>
                </c:pt>
                <c:pt idx="119">
                  <c:v>-0.18929361469957434</c:v>
                </c:pt>
                <c:pt idx="120">
                  <c:v>-0.10283049644080985</c:v>
                </c:pt>
                <c:pt idx="121">
                  <c:v>-5.735030160428636E-3</c:v>
                </c:pt>
                <c:pt idx="122">
                  <c:v>-1.7999875368989414E-4</c:v>
                </c:pt>
                <c:pt idx="123">
                  <c:v>-2.6275759334917076E-6</c:v>
                </c:pt>
                <c:pt idx="124">
                  <c:v>0.75268227832440449</c:v>
                </c:pt>
                <c:pt idx="125">
                  <c:v>-6.1770906614215804E-3</c:v>
                </c:pt>
                <c:pt idx="126">
                  <c:v>3.8821959911187864E-2</c:v>
                </c:pt>
                <c:pt idx="127">
                  <c:v>-0.71304411474138241</c:v>
                </c:pt>
                <c:pt idx="128">
                  <c:v>-4.2895665699383516E-2</c:v>
                </c:pt>
                <c:pt idx="129">
                  <c:v>-1.2841863206982575E-3</c:v>
                </c:pt>
                <c:pt idx="130">
                  <c:v>-1.455834591656234E-5</c:v>
                </c:pt>
                <c:pt idx="131">
                  <c:v>-5.964834025838639E-8</c:v>
                </c:pt>
                <c:pt idx="132">
                  <c:v>-1.3980136492897088E-14</c:v>
                </c:pt>
                <c:pt idx="133">
                  <c:v>-6.5746019739520989E-16</c:v>
                </c:pt>
                <c:pt idx="134">
                  <c:v>-2.1337098754514727E-16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7.6114017204531592E-6</c:v>
                </c:pt>
                <c:pt idx="145">
                  <c:v>3.805556031188928E-6</c:v>
                </c:pt>
                <c:pt idx="146">
                  <c:v>-1.9027780160385532E-5</c:v>
                </c:pt>
                <c:pt idx="147">
                  <c:v>7.6114017195649808E-6</c:v>
                </c:pt>
                <c:pt idx="148">
                  <c:v>-3.8057008602265796E-6</c:v>
                </c:pt>
                <c:pt idx="149">
                  <c:v>2.283333619157446E-5</c:v>
                </c:pt>
                <c:pt idx="150">
                  <c:v>-7.6111120641542129E-6</c:v>
                </c:pt>
                <c:pt idx="151">
                  <c:v>-1.1417102580679739E-5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4.186270945982784E-5</c:v>
                </c:pt>
                <c:pt idx="157">
                  <c:v>-4.5666672383148921E-5</c:v>
                </c:pt>
                <c:pt idx="158">
                  <c:v>1.5222224127420247E-5</c:v>
                </c:pt>
                <c:pt idx="159">
                  <c:v>-1.141710257979156E-5</c:v>
                </c:pt>
                <c:pt idx="160">
                  <c:v>1.141710257979156E-5</c:v>
                </c:pt>
                <c:pt idx="161">
                  <c:v>-7.6111120641542129E-6</c:v>
                </c:pt>
                <c:pt idx="162">
                  <c:v>7.6111120641542129E-6</c:v>
                </c:pt>
                <c:pt idx="163">
                  <c:v>-1.141710257979156E-5</c:v>
                </c:pt>
                <c:pt idx="164">
                  <c:v>-1.522280344001814E-5</c:v>
                </c:pt>
                <c:pt idx="165">
                  <c:v>3.0444448255728673E-5</c:v>
                </c:pt>
                <c:pt idx="166">
                  <c:v>-1.522280344001814E-5</c:v>
                </c:pt>
                <c:pt idx="167">
                  <c:v>0</c:v>
                </c:pt>
                <c:pt idx="168">
                  <c:v>9.0899195270798039E-2</c:v>
                </c:pt>
                <c:pt idx="169">
                  <c:v>3.2130576202915151E-2</c:v>
                </c:pt>
                <c:pt idx="170">
                  <c:v>-0.11664406020380191</c:v>
                </c:pt>
                <c:pt idx="171">
                  <c:v>4.6175489697950489E-2</c:v>
                </c:pt>
                <c:pt idx="172">
                  <c:v>0.13027644976584973</c:v>
                </c:pt>
                <c:pt idx="173">
                  <c:v>-3.9838610339181457E-2</c:v>
                </c:pt>
                <c:pt idx="174">
                  <c:v>-4.6906449251359561E-2</c:v>
                </c:pt>
                <c:pt idx="175">
                  <c:v>-5.4836966170284107E-2</c:v>
                </c:pt>
                <c:pt idx="176">
                  <c:v>0.26597572019707805</c:v>
                </c:pt>
                <c:pt idx="177">
                  <c:v>-0.15483886523207779</c:v>
                </c:pt>
                <c:pt idx="178">
                  <c:v>-7.2014415715683455E-2</c:v>
                </c:pt>
                <c:pt idx="179">
                  <c:v>0.10913165861818364</c:v>
                </c:pt>
                <c:pt idx="180">
                  <c:v>-9.5375751375326168E-2</c:v>
                </c:pt>
                <c:pt idx="181">
                  <c:v>6.902525272344473E-2</c:v>
                </c:pt>
                <c:pt idx="182">
                  <c:v>-8.7534979326377993E-3</c:v>
                </c:pt>
                <c:pt idx="183">
                  <c:v>0.18294309945854348</c:v>
                </c:pt>
                <c:pt idx="184">
                  <c:v>1.8695350119646292E-3</c:v>
                </c:pt>
                <c:pt idx="185">
                  <c:v>-8.8151544158069139E-2</c:v>
                </c:pt>
                <c:pt idx="186">
                  <c:v>-9.3577067731181351E-2</c:v>
                </c:pt>
                <c:pt idx="187">
                  <c:v>0.21714090006803755</c:v>
                </c:pt>
                <c:pt idx="188">
                  <c:v>-0.15644488796814571</c:v>
                </c:pt>
                <c:pt idx="189">
                  <c:v>-7.2038177141466875E-2</c:v>
                </c:pt>
                <c:pt idx="190">
                  <c:v>0.10466215543319457</c:v>
                </c:pt>
                <c:pt idx="191">
                  <c:v>-0.11280357470816149</c:v>
                </c:pt>
                <c:pt idx="192">
                  <c:v>0.17098898581709054</c:v>
                </c:pt>
                <c:pt idx="193">
                  <c:v>-0.14723713171095376</c:v>
                </c:pt>
                <c:pt idx="194">
                  <c:v>-6.2004214972395388E-3</c:v>
                </c:pt>
                <c:pt idx="195">
                  <c:v>0.10548929412833541</c:v>
                </c:pt>
                <c:pt idx="196">
                  <c:v>-0.16273488926865554</c:v>
                </c:pt>
                <c:pt idx="197">
                  <c:v>7.5532319557675365E-2</c:v>
                </c:pt>
                <c:pt idx="198">
                  <c:v>0.60191559797886462</c:v>
                </c:pt>
                <c:pt idx="199">
                  <c:v>-0.38845078064103733</c:v>
                </c:pt>
                <c:pt idx="200">
                  <c:v>-0.15870887138766054</c:v>
                </c:pt>
                <c:pt idx="201">
                  <c:v>3.8057008600489439E-5</c:v>
                </c:pt>
                <c:pt idx="202">
                  <c:v>3.0444448254840495E-5</c:v>
                </c:pt>
                <c:pt idx="203">
                  <c:v>1.5222224127420247E-5</c:v>
                </c:pt>
                <c:pt idx="204">
                  <c:v>-8.372541892009977E-5</c:v>
                </c:pt>
                <c:pt idx="205">
                  <c:v>-2.1337098754514727E-16</c:v>
                </c:pt>
                <c:pt idx="206">
                  <c:v>-2.1337098754514727E-16</c:v>
                </c:pt>
                <c:pt idx="207">
                  <c:v>-2.1337098754514727E-16</c:v>
                </c:pt>
                <c:pt idx="208">
                  <c:v>-2.1337098754514727E-16</c:v>
                </c:pt>
                <c:pt idx="209">
                  <c:v>-2.1337098754514727E-16</c:v>
                </c:pt>
                <c:pt idx="210">
                  <c:v>-2.1337098754514727E-16</c:v>
                </c:pt>
                <c:pt idx="211">
                  <c:v>-2.1337098754514727E-16</c:v>
                </c:pt>
                <c:pt idx="212">
                  <c:v>-2.1337098754514727E-16</c:v>
                </c:pt>
                <c:pt idx="213">
                  <c:v>3.8057008593384012E-6</c:v>
                </c:pt>
                <c:pt idx="214">
                  <c:v>1.5222224126532069E-5</c:v>
                </c:pt>
                <c:pt idx="215">
                  <c:v>-1.1416668097119498E-5</c:v>
                </c:pt>
                <c:pt idx="216">
                  <c:v>-7.6114017204531592E-6</c:v>
                </c:pt>
                <c:pt idx="217">
                  <c:v>3.8057008602265796E-6</c:v>
                </c:pt>
                <c:pt idx="218">
                  <c:v>7.6111120632660345E-6</c:v>
                </c:pt>
                <c:pt idx="219">
                  <c:v>-8.8817841970012523E-16</c:v>
                </c:pt>
                <c:pt idx="220">
                  <c:v>-1.141710257979156E-5</c:v>
                </c:pt>
                <c:pt idx="221">
                  <c:v>3.8057008602265796E-6</c:v>
                </c:pt>
                <c:pt idx="222">
                  <c:v>2.6638892223651567E-5</c:v>
                </c:pt>
                <c:pt idx="223">
                  <c:v>-3.044560688003628E-5</c:v>
                </c:pt>
                <c:pt idx="224">
                  <c:v>0</c:v>
                </c:pt>
                <c:pt idx="225">
                  <c:v>7.6114017195649808E-6</c:v>
                </c:pt>
                <c:pt idx="226">
                  <c:v>-1.1416668096231319E-5</c:v>
                </c:pt>
                <c:pt idx="227">
                  <c:v>3.0444448254840495E-5</c:v>
                </c:pt>
                <c:pt idx="228">
                  <c:v>-2.66399060198097E-5</c:v>
                </c:pt>
                <c:pt idx="229">
                  <c:v>1.522280344001814E-5</c:v>
                </c:pt>
                <c:pt idx="230">
                  <c:v>-7.6111120637101237E-6</c:v>
                </c:pt>
                <c:pt idx="231">
                  <c:v>1.9027780159497354E-5</c:v>
                </c:pt>
                <c:pt idx="232">
                  <c:v>-2.66399060198097E-5</c:v>
                </c:pt>
                <c:pt idx="233">
                  <c:v>3.044560688003628E-5</c:v>
                </c:pt>
                <c:pt idx="234">
                  <c:v>-2.245278058826683E-5</c:v>
                </c:pt>
                <c:pt idx="235">
                  <c:v>-7.9919718058898276E-6</c:v>
                </c:pt>
                <c:pt idx="236">
                  <c:v>-2.1337098754514727E-16</c:v>
                </c:pt>
                <c:pt idx="237">
                  <c:v>0.12578338954765478</c:v>
                </c:pt>
                <c:pt idx="238">
                  <c:v>1.5709739654608867E-2</c:v>
                </c:pt>
                <c:pt idx="239">
                  <c:v>0.159255608768885</c:v>
                </c:pt>
                <c:pt idx="240">
                  <c:v>-0.23727518732766484</c:v>
                </c:pt>
                <c:pt idx="241">
                  <c:v>0.15313835080140192</c:v>
                </c:pt>
                <c:pt idx="242">
                  <c:v>6.8435592640355702E-2</c:v>
                </c:pt>
                <c:pt idx="243">
                  <c:v>-7.0465811523212407E-2</c:v>
                </c:pt>
                <c:pt idx="244">
                  <c:v>-0.21726259241634138</c:v>
                </c:pt>
                <c:pt idx="245">
                  <c:v>-3.5579302080708912E-2</c:v>
                </c:pt>
                <c:pt idx="246">
                  <c:v>-1.1487861451773187E-3</c:v>
                </c:pt>
                <c:pt idx="247">
                  <c:v>-1.690608227699307E-5</c:v>
                </c:pt>
                <c:pt idx="248">
                  <c:v>0.23820922710568393</c:v>
                </c:pt>
                <c:pt idx="249">
                  <c:v>0.18370509792301082</c:v>
                </c:pt>
                <c:pt idx="250">
                  <c:v>8.048067519018165E-2</c:v>
                </c:pt>
                <c:pt idx="251">
                  <c:v>-0.36083969614503753</c:v>
                </c:pt>
                <c:pt idx="252">
                  <c:v>-0.19177568622662933</c:v>
                </c:pt>
                <c:pt idx="253">
                  <c:v>-6.0600396315153484E-3</c:v>
                </c:pt>
                <c:pt idx="254">
                  <c:v>-6.9823525054460087E-5</c:v>
                </c:pt>
                <c:pt idx="255">
                  <c:v>-2.8740966117289657E-7</c:v>
                </c:pt>
                <c:pt idx="256">
                  <c:v>-6.7270841674904602E-14</c:v>
                </c:pt>
                <c:pt idx="257">
                  <c:v>-6.5746019739520989E-16</c:v>
                </c:pt>
                <c:pt idx="258">
                  <c:v>-2.1337098754514727E-16</c:v>
                </c:pt>
                <c:pt idx="259">
                  <c:v>0.92233925373684666</c:v>
                </c:pt>
                <c:pt idx="260">
                  <c:v>0.23240402093474533</c:v>
                </c:pt>
                <c:pt idx="261">
                  <c:v>-0.28535577205546936</c:v>
                </c:pt>
                <c:pt idx="262">
                  <c:v>-0.79094764899689163</c:v>
                </c:pt>
                <c:pt idx="263">
                  <c:v>-1.8748734861203646E-2</c:v>
                </c:pt>
                <c:pt idx="264">
                  <c:v>-5.1250912720023599E-4</c:v>
                </c:pt>
                <c:pt idx="265">
                  <c:v>-5.6399755476912311E-6</c:v>
                </c:pt>
                <c:pt idx="266">
                  <c:v>-2.290724031815683E-8</c:v>
                </c:pt>
                <c:pt idx="267">
                  <c:v>-5.5424415057458987E-15</c:v>
                </c:pt>
                <c:pt idx="268">
                  <c:v>-6.5746019739520989E-16</c:v>
                </c:pt>
                <c:pt idx="269">
                  <c:v>-2.1337098754514727E-16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9B-4AA8-996D-2D6DF4064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30040"/>
        <c:axId val="730434632"/>
      </c:scatterChart>
      <c:valAx>
        <c:axId val="73043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34632"/>
        <c:crossesAt val="-1.0000000000000001E+300"/>
        <c:crossBetween val="midCat"/>
      </c:valAx>
      <c:valAx>
        <c:axId val="730434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3004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477307374213348"/>
          <c:w val="0.94859813084112155"/>
          <c:h val="0.82560455028792712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'NeuralTools-Summary'!$I$1072:$I$2107</c:f>
              <c:numCache>
                <c:formatCode>General</c:formatCode>
                <c:ptCount val="1036"/>
                <c:pt idx="0">
                  <c:v>-0.53577880606968953</c:v>
                </c:pt>
                <c:pt idx="1">
                  <c:v>-0.53577880606968953</c:v>
                </c:pt>
                <c:pt idx="2">
                  <c:v>-0.53400724845755021</c:v>
                </c:pt>
                <c:pt idx="3">
                  <c:v>-0.53400724845755021</c:v>
                </c:pt>
                <c:pt idx="4">
                  <c:v>-0.53223569084541078</c:v>
                </c:pt>
                <c:pt idx="5">
                  <c:v>-0.53223569084541078</c:v>
                </c:pt>
                <c:pt idx="6">
                  <c:v>-0.53046413323327146</c:v>
                </c:pt>
                <c:pt idx="7">
                  <c:v>-0.53046413323327146</c:v>
                </c:pt>
                <c:pt idx="8">
                  <c:v>-0.52869257562113214</c:v>
                </c:pt>
                <c:pt idx="9">
                  <c:v>-0.52869257562113214</c:v>
                </c:pt>
                <c:pt idx="10">
                  <c:v>-0.52692101800899271</c:v>
                </c:pt>
                <c:pt idx="11">
                  <c:v>-0.52692101800899271</c:v>
                </c:pt>
                <c:pt idx="12">
                  <c:v>-0.5251494603968534</c:v>
                </c:pt>
                <c:pt idx="13">
                  <c:v>-0.5251494603968534</c:v>
                </c:pt>
                <c:pt idx="14">
                  <c:v>-0.52337790278471397</c:v>
                </c:pt>
                <c:pt idx="15">
                  <c:v>-0.52337790278471397</c:v>
                </c:pt>
                <c:pt idx="16">
                  <c:v>-0.52160634517257465</c:v>
                </c:pt>
                <c:pt idx="17">
                  <c:v>-0.52160634517257465</c:v>
                </c:pt>
                <c:pt idx="18">
                  <c:v>-0.51983478756043533</c:v>
                </c:pt>
                <c:pt idx="19">
                  <c:v>-0.51983478756043533</c:v>
                </c:pt>
                <c:pt idx="20">
                  <c:v>-0.5180632299482959</c:v>
                </c:pt>
                <c:pt idx="21">
                  <c:v>-0.5180632299482959</c:v>
                </c:pt>
                <c:pt idx="22">
                  <c:v>-0.51629167233615658</c:v>
                </c:pt>
                <c:pt idx="23">
                  <c:v>-0.51629167233615658</c:v>
                </c:pt>
                <c:pt idx="24">
                  <c:v>-0.51452011472401726</c:v>
                </c:pt>
                <c:pt idx="25">
                  <c:v>-0.51452011472401726</c:v>
                </c:pt>
                <c:pt idx="26">
                  <c:v>-0.51274855711187783</c:v>
                </c:pt>
                <c:pt idx="27">
                  <c:v>-0.51274855711187783</c:v>
                </c:pt>
                <c:pt idx="28">
                  <c:v>-0.51097699949973852</c:v>
                </c:pt>
                <c:pt idx="29">
                  <c:v>-0.51097699949973852</c:v>
                </c:pt>
                <c:pt idx="30">
                  <c:v>-0.50920544188759909</c:v>
                </c:pt>
                <c:pt idx="31">
                  <c:v>-0.50920544188759909</c:v>
                </c:pt>
                <c:pt idx="32">
                  <c:v>-0.50743388427545977</c:v>
                </c:pt>
                <c:pt idx="33">
                  <c:v>-0.50743388427545977</c:v>
                </c:pt>
                <c:pt idx="34">
                  <c:v>-0.50566232666332045</c:v>
                </c:pt>
                <c:pt idx="35">
                  <c:v>-0.50566232666332045</c:v>
                </c:pt>
                <c:pt idx="36">
                  <c:v>-0.50389076905118102</c:v>
                </c:pt>
                <c:pt idx="37">
                  <c:v>-0.50389076905118102</c:v>
                </c:pt>
                <c:pt idx="38">
                  <c:v>-0.5021192114390417</c:v>
                </c:pt>
                <c:pt idx="39">
                  <c:v>-0.5021192114390417</c:v>
                </c:pt>
                <c:pt idx="40">
                  <c:v>-0.50034765382690227</c:v>
                </c:pt>
                <c:pt idx="41">
                  <c:v>-0.50034765382690227</c:v>
                </c:pt>
                <c:pt idx="42">
                  <c:v>-0.49857609621476295</c:v>
                </c:pt>
                <c:pt idx="43">
                  <c:v>-0.49857609621476295</c:v>
                </c:pt>
                <c:pt idx="44">
                  <c:v>-0.49680453860262358</c:v>
                </c:pt>
                <c:pt idx="45">
                  <c:v>-0.49680453860262358</c:v>
                </c:pt>
                <c:pt idx="46">
                  <c:v>-0.49503298099048421</c:v>
                </c:pt>
                <c:pt idx="47">
                  <c:v>-0.49503298099048421</c:v>
                </c:pt>
                <c:pt idx="48">
                  <c:v>-0.49326142337834489</c:v>
                </c:pt>
                <c:pt idx="49">
                  <c:v>-0.49326142337834489</c:v>
                </c:pt>
                <c:pt idx="50">
                  <c:v>-0.49148986576620551</c:v>
                </c:pt>
                <c:pt idx="51">
                  <c:v>-0.49148986576620551</c:v>
                </c:pt>
                <c:pt idx="52">
                  <c:v>-0.48971830815406614</c:v>
                </c:pt>
                <c:pt idx="53">
                  <c:v>-0.48971830815406614</c:v>
                </c:pt>
                <c:pt idx="54">
                  <c:v>-0.48794675054192677</c:v>
                </c:pt>
                <c:pt idx="55">
                  <c:v>-0.48794675054192677</c:v>
                </c:pt>
                <c:pt idx="56">
                  <c:v>-0.48617519292978739</c:v>
                </c:pt>
                <c:pt idx="57">
                  <c:v>-0.48617519292978739</c:v>
                </c:pt>
                <c:pt idx="58">
                  <c:v>-0.48440363531764807</c:v>
                </c:pt>
                <c:pt idx="59">
                  <c:v>-0.48440363531764807</c:v>
                </c:pt>
                <c:pt idx="60">
                  <c:v>-0.4826320777055087</c:v>
                </c:pt>
                <c:pt idx="61">
                  <c:v>-0.4826320777055087</c:v>
                </c:pt>
                <c:pt idx="62">
                  <c:v>-0.48086052009336933</c:v>
                </c:pt>
                <c:pt idx="63">
                  <c:v>-0.48086052009336933</c:v>
                </c:pt>
                <c:pt idx="64">
                  <c:v>-0.47908896248122995</c:v>
                </c:pt>
                <c:pt idx="65">
                  <c:v>-0.47908896248122995</c:v>
                </c:pt>
                <c:pt idx="66">
                  <c:v>-0.47731740486909058</c:v>
                </c:pt>
                <c:pt idx="67">
                  <c:v>-0.47731740486909058</c:v>
                </c:pt>
                <c:pt idx="68">
                  <c:v>-0.47554584725695126</c:v>
                </c:pt>
                <c:pt idx="69">
                  <c:v>-0.47554584725695126</c:v>
                </c:pt>
                <c:pt idx="70">
                  <c:v>-0.47377428964481189</c:v>
                </c:pt>
                <c:pt idx="71">
                  <c:v>-0.47377428964481189</c:v>
                </c:pt>
                <c:pt idx="72">
                  <c:v>-0.47200273203267251</c:v>
                </c:pt>
                <c:pt idx="73">
                  <c:v>-0.47200273203267251</c:v>
                </c:pt>
                <c:pt idx="74">
                  <c:v>-0.47023117442053314</c:v>
                </c:pt>
                <c:pt idx="75">
                  <c:v>-0.47023117442053314</c:v>
                </c:pt>
                <c:pt idx="76">
                  <c:v>-0.46845961680839382</c:v>
                </c:pt>
                <c:pt idx="77">
                  <c:v>-0.46845961680839382</c:v>
                </c:pt>
                <c:pt idx="78">
                  <c:v>-0.46668805919625445</c:v>
                </c:pt>
                <c:pt idx="79">
                  <c:v>-0.46668805919625445</c:v>
                </c:pt>
                <c:pt idx="80">
                  <c:v>-0.46491650158411507</c:v>
                </c:pt>
                <c:pt idx="81">
                  <c:v>-0.46491650158411507</c:v>
                </c:pt>
                <c:pt idx="82">
                  <c:v>-0.4631449439719757</c:v>
                </c:pt>
                <c:pt idx="83">
                  <c:v>-0.4631449439719757</c:v>
                </c:pt>
                <c:pt idx="84">
                  <c:v>-0.46137338635983632</c:v>
                </c:pt>
                <c:pt idx="85">
                  <c:v>-0.46137338635983632</c:v>
                </c:pt>
                <c:pt idx="86">
                  <c:v>-0.45960182874769701</c:v>
                </c:pt>
                <c:pt idx="87">
                  <c:v>-0.45960182874769701</c:v>
                </c:pt>
                <c:pt idx="88">
                  <c:v>-0.45783027113555763</c:v>
                </c:pt>
                <c:pt idx="89">
                  <c:v>-0.45783027113555763</c:v>
                </c:pt>
                <c:pt idx="90">
                  <c:v>-0.45605871352341826</c:v>
                </c:pt>
                <c:pt idx="91">
                  <c:v>-0.45605871352341826</c:v>
                </c:pt>
                <c:pt idx="92">
                  <c:v>-0.45428715591127888</c:v>
                </c:pt>
                <c:pt idx="93">
                  <c:v>-0.45428715591127888</c:v>
                </c:pt>
                <c:pt idx="94">
                  <c:v>-0.45251559829913951</c:v>
                </c:pt>
                <c:pt idx="95">
                  <c:v>-0.45251559829913951</c:v>
                </c:pt>
                <c:pt idx="96">
                  <c:v>-0.45074404068700019</c:v>
                </c:pt>
                <c:pt idx="97">
                  <c:v>-0.45074404068700019</c:v>
                </c:pt>
                <c:pt idx="98">
                  <c:v>-0.44897248307486082</c:v>
                </c:pt>
                <c:pt idx="99">
                  <c:v>-0.44897248307486082</c:v>
                </c:pt>
                <c:pt idx="100">
                  <c:v>-0.44720092546272144</c:v>
                </c:pt>
                <c:pt idx="101">
                  <c:v>-0.44720092546272144</c:v>
                </c:pt>
                <c:pt idx="102">
                  <c:v>-0.44542936785058207</c:v>
                </c:pt>
                <c:pt idx="103">
                  <c:v>-0.44542936785058207</c:v>
                </c:pt>
                <c:pt idx="104">
                  <c:v>-0.4436578102384427</c:v>
                </c:pt>
                <c:pt idx="105">
                  <c:v>-0.4436578102384427</c:v>
                </c:pt>
                <c:pt idx="106">
                  <c:v>-0.44188625262630338</c:v>
                </c:pt>
                <c:pt idx="107">
                  <c:v>-0.44188625262630338</c:v>
                </c:pt>
                <c:pt idx="108">
                  <c:v>-0.440114695014164</c:v>
                </c:pt>
                <c:pt idx="109">
                  <c:v>-0.440114695014164</c:v>
                </c:pt>
                <c:pt idx="110">
                  <c:v>-0.43834313740202463</c:v>
                </c:pt>
                <c:pt idx="111">
                  <c:v>-0.43834313740202463</c:v>
                </c:pt>
                <c:pt idx="112">
                  <c:v>-0.43657157978988526</c:v>
                </c:pt>
                <c:pt idx="113">
                  <c:v>-0.43657157978988526</c:v>
                </c:pt>
                <c:pt idx="114">
                  <c:v>-0.43480002217774594</c:v>
                </c:pt>
                <c:pt idx="115">
                  <c:v>-0.43480002217774594</c:v>
                </c:pt>
                <c:pt idx="116">
                  <c:v>-0.43302846456560656</c:v>
                </c:pt>
                <c:pt idx="117">
                  <c:v>-0.43302846456560656</c:v>
                </c:pt>
                <c:pt idx="118">
                  <c:v>-0.43125690695346719</c:v>
                </c:pt>
                <c:pt idx="119">
                  <c:v>-0.43125690695346719</c:v>
                </c:pt>
                <c:pt idx="120">
                  <c:v>-0.42948534934132782</c:v>
                </c:pt>
                <c:pt idx="121">
                  <c:v>-0.42948534934132782</c:v>
                </c:pt>
                <c:pt idx="122">
                  <c:v>-0.42771379172918844</c:v>
                </c:pt>
                <c:pt idx="123">
                  <c:v>-0.42771379172918844</c:v>
                </c:pt>
                <c:pt idx="124">
                  <c:v>-0.42594223411704912</c:v>
                </c:pt>
                <c:pt idx="125">
                  <c:v>-0.42594223411704912</c:v>
                </c:pt>
                <c:pt idx="126">
                  <c:v>-0.42417067650490975</c:v>
                </c:pt>
                <c:pt idx="127">
                  <c:v>-0.42417067650490975</c:v>
                </c:pt>
                <c:pt idx="128">
                  <c:v>-0.42239911889277038</c:v>
                </c:pt>
                <c:pt idx="129">
                  <c:v>-0.42239911889277038</c:v>
                </c:pt>
                <c:pt idx="130">
                  <c:v>-0.420627561280631</c:v>
                </c:pt>
                <c:pt idx="131">
                  <c:v>-0.420627561280631</c:v>
                </c:pt>
                <c:pt idx="132">
                  <c:v>-0.41885600366849163</c:v>
                </c:pt>
                <c:pt idx="133">
                  <c:v>-0.41885600366849163</c:v>
                </c:pt>
                <c:pt idx="134">
                  <c:v>-0.41708444605635231</c:v>
                </c:pt>
                <c:pt idx="135">
                  <c:v>-0.41708444605635231</c:v>
                </c:pt>
                <c:pt idx="136">
                  <c:v>-0.41531288844421294</c:v>
                </c:pt>
                <c:pt idx="137">
                  <c:v>-0.41531288844421294</c:v>
                </c:pt>
                <c:pt idx="138">
                  <c:v>-0.41354133083207356</c:v>
                </c:pt>
                <c:pt idx="139">
                  <c:v>-0.41354133083207356</c:v>
                </c:pt>
                <c:pt idx="140">
                  <c:v>-0.41176977321993419</c:v>
                </c:pt>
                <c:pt idx="141">
                  <c:v>-0.41176977321993419</c:v>
                </c:pt>
                <c:pt idx="142">
                  <c:v>-0.40999821560779481</c:v>
                </c:pt>
                <c:pt idx="143">
                  <c:v>-0.40999821560779481</c:v>
                </c:pt>
                <c:pt idx="144">
                  <c:v>-0.40923897663116371</c:v>
                </c:pt>
                <c:pt idx="145">
                  <c:v>-0.40923897663116371</c:v>
                </c:pt>
                <c:pt idx="146">
                  <c:v>-0.40923897663116371</c:v>
                </c:pt>
                <c:pt idx="147">
                  <c:v>-0.40923897663116371</c:v>
                </c:pt>
                <c:pt idx="148">
                  <c:v>-0.40923897663116371</c:v>
                </c:pt>
                <c:pt idx="149">
                  <c:v>-0.40923897663116371</c:v>
                </c:pt>
                <c:pt idx="150">
                  <c:v>-0.40746741901902434</c:v>
                </c:pt>
                <c:pt idx="151">
                  <c:v>-0.40746741901902434</c:v>
                </c:pt>
                <c:pt idx="152">
                  <c:v>-0.40569586140688496</c:v>
                </c:pt>
                <c:pt idx="153">
                  <c:v>-0.40569586140688496</c:v>
                </c:pt>
                <c:pt idx="154">
                  <c:v>-0.40392430379474559</c:v>
                </c:pt>
                <c:pt idx="155">
                  <c:v>-0.40392430379474559</c:v>
                </c:pt>
                <c:pt idx="156">
                  <c:v>-0.40215274618260621</c:v>
                </c:pt>
                <c:pt idx="157">
                  <c:v>-0.40215274618260621</c:v>
                </c:pt>
                <c:pt idx="158">
                  <c:v>-0.40038118857046689</c:v>
                </c:pt>
                <c:pt idx="159">
                  <c:v>-0.40038118857046689</c:v>
                </c:pt>
                <c:pt idx="160">
                  <c:v>-0.39860963095832752</c:v>
                </c:pt>
                <c:pt idx="161">
                  <c:v>-0.39860963095832752</c:v>
                </c:pt>
                <c:pt idx="162">
                  <c:v>-0.39683807334618815</c:v>
                </c:pt>
                <c:pt idx="163">
                  <c:v>-0.39683807334618815</c:v>
                </c:pt>
                <c:pt idx="164">
                  <c:v>-0.39506651573404877</c:v>
                </c:pt>
                <c:pt idx="165">
                  <c:v>-0.39506651573404877</c:v>
                </c:pt>
                <c:pt idx="166">
                  <c:v>-0.3932949581219094</c:v>
                </c:pt>
                <c:pt idx="167">
                  <c:v>-0.3932949581219094</c:v>
                </c:pt>
                <c:pt idx="168">
                  <c:v>-0.39152340050977008</c:v>
                </c:pt>
                <c:pt idx="169">
                  <c:v>-0.39152340050977008</c:v>
                </c:pt>
                <c:pt idx="170">
                  <c:v>-0.38975184289763071</c:v>
                </c:pt>
                <c:pt idx="171">
                  <c:v>-0.38975184289763071</c:v>
                </c:pt>
                <c:pt idx="172">
                  <c:v>-0.38798028528549133</c:v>
                </c:pt>
                <c:pt idx="173">
                  <c:v>-0.38798028528549133</c:v>
                </c:pt>
                <c:pt idx="174">
                  <c:v>-0.38620872767335196</c:v>
                </c:pt>
                <c:pt idx="175">
                  <c:v>-0.38620872767335196</c:v>
                </c:pt>
                <c:pt idx="176">
                  <c:v>-0.38443717006121259</c:v>
                </c:pt>
                <c:pt idx="177">
                  <c:v>-0.38443717006121259</c:v>
                </c:pt>
                <c:pt idx="178">
                  <c:v>-0.38266561244907327</c:v>
                </c:pt>
                <c:pt idx="179">
                  <c:v>-0.38266561244907327</c:v>
                </c:pt>
                <c:pt idx="180">
                  <c:v>-0.38089405483693389</c:v>
                </c:pt>
                <c:pt idx="181">
                  <c:v>-0.38089405483693389</c:v>
                </c:pt>
                <c:pt idx="182">
                  <c:v>-0.37912249722479452</c:v>
                </c:pt>
                <c:pt idx="183">
                  <c:v>-0.37912249722479452</c:v>
                </c:pt>
                <c:pt idx="184">
                  <c:v>-0.37735093961265515</c:v>
                </c:pt>
                <c:pt idx="185">
                  <c:v>-0.37735093961265515</c:v>
                </c:pt>
                <c:pt idx="186">
                  <c:v>-0.37557938200051583</c:v>
                </c:pt>
                <c:pt idx="187">
                  <c:v>-0.37557938200051583</c:v>
                </c:pt>
                <c:pt idx="188">
                  <c:v>-0.37380782438837645</c:v>
                </c:pt>
                <c:pt idx="189">
                  <c:v>-0.37380782438837645</c:v>
                </c:pt>
                <c:pt idx="190">
                  <c:v>-0.37203626677623708</c:v>
                </c:pt>
                <c:pt idx="191">
                  <c:v>-0.37203626677623708</c:v>
                </c:pt>
                <c:pt idx="192">
                  <c:v>-0.37026470916409771</c:v>
                </c:pt>
                <c:pt idx="193">
                  <c:v>-0.37026470916409771</c:v>
                </c:pt>
                <c:pt idx="194">
                  <c:v>-0.36849315155195833</c:v>
                </c:pt>
                <c:pt idx="195">
                  <c:v>-0.36849315155195833</c:v>
                </c:pt>
                <c:pt idx="196">
                  <c:v>-0.36672159393981901</c:v>
                </c:pt>
                <c:pt idx="197">
                  <c:v>-0.36672159393981901</c:v>
                </c:pt>
                <c:pt idx="198">
                  <c:v>-0.36495003632767964</c:v>
                </c:pt>
                <c:pt idx="199">
                  <c:v>-0.36495003632767964</c:v>
                </c:pt>
                <c:pt idx="200">
                  <c:v>-0.36317847871554026</c:v>
                </c:pt>
                <c:pt idx="201">
                  <c:v>-0.36317847871554026</c:v>
                </c:pt>
                <c:pt idx="202">
                  <c:v>-0.36140692110340089</c:v>
                </c:pt>
                <c:pt idx="203">
                  <c:v>-0.36140692110340089</c:v>
                </c:pt>
                <c:pt idx="204">
                  <c:v>-0.35963536349126152</c:v>
                </c:pt>
                <c:pt idx="205">
                  <c:v>-0.35963536349126152</c:v>
                </c:pt>
                <c:pt idx="206">
                  <c:v>-0.3578638058791222</c:v>
                </c:pt>
                <c:pt idx="207">
                  <c:v>-0.3578638058791222</c:v>
                </c:pt>
                <c:pt idx="208">
                  <c:v>-0.35609224826698282</c:v>
                </c:pt>
                <c:pt idx="209">
                  <c:v>-0.35609224826698282</c:v>
                </c:pt>
                <c:pt idx="210">
                  <c:v>-0.35432069065484345</c:v>
                </c:pt>
                <c:pt idx="211">
                  <c:v>-0.35432069065484345</c:v>
                </c:pt>
                <c:pt idx="212">
                  <c:v>-0.35254913304270408</c:v>
                </c:pt>
                <c:pt idx="213">
                  <c:v>-0.35254913304270408</c:v>
                </c:pt>
                <c:pt idx="214">
                  <c:v>-0.3507775754305647</c:v>
                </c:pt>
                <c:pt idx="215">
                  <c:v>-0.3507775754305647</c:v>
                </c:pt>
                <c:pt idx="216">
                  <c:v>-0.34900601781842538</c:v>
                </c:pt>
                <c:pt idx="217">
                  <c:v>-0.34900601781842538</c:v>
                </c:pt>
                <c:pt idx="218">
                  <c:v>-0.34723446020628601</c:v>
                </c:pt>
                <c:pt idx="219">
                  <c:v>-0.34723446020628601</c:v>
                </c:pt>
                <c:pt idx="220">
                  <c:v>-0.34546290259414664</c:v>
                </c:pt>
                <c:pt idx="221">
                  <c:v>-0.34546290259414664</c:v>
                </c:pt>
                <c:pt idx="222">
                  <c:v>-0.34369134498200726</c:v>
                </c:pt>
                <c:pt idx="223">
                  <c:v>-0.34369134498200726</c:v>
                </c:pt>
                <c:pt idx="224">
                  <c:v>-0.34191978736986794</c:v>
                </c:pt>
                <c:pt idx="225">
                  <c:v>-0.34191978736986794</c:v>
                </c:pt>
                <c:pt idx="226">
                  <c:v>-0.34014822975772857</c:v>
                </c:pt>
                <c:pt idx="227">
                  <c:v>-0.34014822975772857</c:v>
                </c:pt>
                <c:pt idx="228">
                  <c:v>-0.3383766721455892</c:v>
                </c:pt>
                <c:pt idx="229">
                  <c:v>-0.3383766721455892</c:v>
                </c:pt>
                <c:pt idx="230">
                  <c:v>-0.33660511453344982</c:v>
                </c:pt>
                <c:pt idx="231">
                  <c:v>-0.33660511453344982</c:v>
                </c:pt>
                <c:pt idx="232">
                  <c:v>-0.33483355692131045</c:v>
                </c:pt>
                <c:pt idx="233">
                  <c:v>-0.33483355692131045</c:v>
                </c:pt>
                <c:pt idx="234">
                  <c:v>-0.33306199930917113</c:v>
                </c:pt>
                <c:pt idx="235">
                  <c:v>-0.33306199930917113</c:v>
                </c:pt>
                <c:pt idx="236">
                  <c:v>-0.33129044169703176</c:v>
                </c:pt>
                <c:pt idx="237">
                  <c:v>-0.33129044169703176</c:v>
                </c:pt>
                <c:pt idx="238">
                  <c:v>-0.32951888408489238</c:v>
                </c:pt>
                <c:pt idx="239">
                  <c:v>-0.32951888408489238</c:v>
                </c:pt>
                <c:pt idx="240">
                  <c:v>-0.32774732647275301</c:v>
                </c:pt>
                <c:pt idx="241">
                  <c:v>-0.32774732647275301</c:v>
                </c:pt>
                <c:pt idx="242">
                  <c:v>-0.32597576886061363</c:v>
                </c:pt>
                <c:pt idx="243">
                  <c:v>-0.32597576886061363</c:v>
                </c:pt>
                <c:pt idx="244">
                  <c:v>-0.32420421124847432</c:v>
                </c:pt>
                <c:pt idx="245">
                  <c:v>-0.32420421124847432</c:v>
                </c:pt>
                <c:pt idx="246">
                  <c:v>-0.32243265363633494</c:v>
                </c:pt>
                <c:pt idx="247">
                  <c:v>-0.32243265363633494</c:v>
                </c:pt>
                <c:pt idx="248">
                  <c:v>-0.32066109602419557</c:v>
                </c:pt>
                <c:pt idx="249">
                  <c:v>-0.32066109602419557</c:v>
                </c:pt>
                <c:pt idx="250">
                  <c:v>-0.31888953841205619</c:v>
                </c:pt>
                <c:pt idx="251">
                  <c:v>-0.31888953841205619</c:v>
                </c:pt>
                <c:pt idx="252">
                  <c:v>-0.31711798079991682</c:v>
                </c:pt>
                <c:pt idx="253">
                  <c:v>-0.31711798079991682</c:v>
                </c:pt>
                <c:pt idx="254">
                  <c:v>-0.3153464231877775</c:v>
                </c:pt>
                <c:pt idx="255">
                  <c:v>-0.3153464231877775</c:v>
                </c:pt>
                <c:pt idx="256">
                  <c:v>-0.31357486557563813</c:v>
                </c:pt>
                <c:pt idx="257">
                  <c:v>-0.31357486557563813</c:v>
                </c:pt>
                <c:pt idx="258">
                  <c:v>-0.31180330796349875</c:v>
                </c:pt>
                <c:pt idx="259">
                  <c:v>-0.31180330796349875</c:v>
                </c:pt>
                <c:pt idx="260">
                  <c:v>-0.31003175035135938</c:v>
                </c:pt>
                <c:pt idx="261">
                  <c:v>-0.31003175035135938</c:v>
                </c:pt>
                <c:pt idx="262">
                  <c:v>-0.30826019273922006</c:v>
                </c:pt>
                <c:pt idx="263">
                  <c:v>-0.30826019273922006</c:v>
                </c:pt>
                <c:pt idx="264">
                  <c:v>-0.30648863512708069</c:v>
                </c:pt>
                <c:pt idx="265">
                  <c:v>-0.30648863512708069</c:v>
                </c:pt>
                <c:pt idx="266">
                  <c:v>-0.30471707751494131</c:v>
                </c:pt>
                <c:pt idx="267">
                  <c:v>-0.30471707751494131</c:v>
                </c:pt>
                <c:pt idx="268">
                  <c:v>-0.30294551990280194</c:v>
                </c:pt>
                <c:pt idx="269">
                  <c:v>-0.30294551990280194</c:v>
                </c:pt>
                <c:pt idx="270">
                  <c:v>-0.30117396229066257</c:v>
                </c:pt>
                <c:pt idx="271">
                  <c:v>-0.30117396229066257</c:v>
                </c:pt>
                <c:pt idx="272">
                  <c:v>-0.29940240467852325</c:v>
                </c:pt>
                <c:pt idx="273">
                  <c:v>-0.29940240467852325</c:v>
                </c:pt>
                <c:pt idx="274">
                  <c:v>-0.29763084706638387</c:v>
                </c:pt>
                <c:pt idx="275">
                  <c:v>-0.29763084706638387</c:v>
                </c:pt>
                <c:pt idx="276">
                  <c:v>-0.2958592894542445</c:v>
                </c:pt>
                <c:pt idx="277">
                  <c:v>-0.2958592894542445</c:v>
                </c:pt>
                <c:pt idx="278">
                  <c:v>-0.29408773184210513</c:v>
                </c:pt>
                <c:pt idx="279">
                  <c:v>-0.29408773184210513</c:v>
                </c:pt>
                <c:pt idx="280">
                  <c:v>-0.29231617422996575</c:v>
                </c:pt>
                <c:pt idx="281">
                  <c:v>-0.29231617422996575</c:v>
                </c:pt>
                <c:pt idx="282">
                  <c:v>-0.29054461661782643</c:v>
                </c:pt>
                <c:pt idx="283">
                  <c:v>-0.29054461661782643</c:v>
                </c:pt>
                <c:pt idx="284">
                  <c:v>-0.28877305900568706</c:v>
                </c:pt>
                <c:pt idx="285">
                  <c:v>-0.28877305900568706</c:v>
                </c:pt>
                <c:pt idx="286">
                  <c:v>-0.28700150139354769</c:v>
                </c:pt>
                <c:pt idx="287">
                  <c:v>-0.28700150139354769</c:v>
                </c:pt>
                <c:pt idx="288">
                  <c:v>-0.28522994378140831</c:v>
                </c:pt>
                <c:pt idx="289">
                  <c:v>-0.28522994378140831</c:v>
                </c:pt>
                <c:pt idx="290">
                  <c:v>-0.28345838616926894</c:v>
                </c:pt>
                <c:pt idx="291">
                  <c:v>-0.28345838616926894</c:v>
                </c:pt>
                <c:pt idx="292">
                  <c:v>-0.28269914719263778</c:v>
                </c:pt>
                <c:pt idx="293">
                  <c:v>-0.28269914719263778</c:v>
                </c:pt>
                <c:pt idx="294">
                  <c:v>-0.28269914719263778</c:v>
                </c:pt>
                <c:pt idx="295">
                  <c:v>-0.28269914719263778</c:v>
                </c:pt>
                <c:pt idx="296">
                  <c:v>-0.28269914719263778</c:v>
                </c:pt>
                <c:pt idx="297">
                  <c:v>-0.28269914719263778</c:v>
                </c:pt>
                <c:pt idx="298">
                  <c:v>-0.28092758958049846</c:v>
                </c:pt>
                <c:pt idx="299">
                  <c:v>-0.28092758958049846</c:v>
                </c:pt>
                <c:pt idx="300">
                  <c:v>-0.27915603196835909</c:v>
                </c:pt>
                <c:pt idx="301">
                  <c:v>-0.27915603196835909</c:v>
                </c:pt>
                <c:pt idx="302">
                  <c:v>-0.27738447435621971</c:v>
                </c:pt>
                <c:pt idx="303">
                  <c:v>-0.27738447435621971</c:v>
                </c:pt>
                <c:pt idx="304">
                  <c:v>-0.27561291674408034</c:v>
                </c:pt>
                <c:pt idx="305">
                  <c:v>-0.27561291674408034</c:v>
                </c:pt>
                <c:pt idx="306">
                  <c:v>-0.27384135913194102</c:v>
                </c:pt>
                <c:pt idx="307">
                  <c:v>-0.27384135913194102</c:v>
                </c:pt>
                <c:pt idx="308">
                  <c:v>-0.27206980151980165</c:v>
                </c:pt>
                <c:pt idx="309">
                  <c:v>-0.27206980151980165</c:v>
                </c:pt>
                <c:pt idx="310">
                  <c:v>-0.27029824390766227</c:v>
                </c:pt>
                <c:pt idx="311">
                  <c:v>-0.27029824390766227</c:v>
                </c:pt>
                <c:pt idx="312">
                  <c:v>-0.2685266862955229</c:v>
                </c:pt>
                <c:pt idx="313">
                  <c:v>-0.2685266862955229</c:v>
                </c:pt>
                <c:pt idx="314">
                  <c:v>-0.26675512868338352</c:v>
                </c:pt>
                <c:pt idx="315">
                  <c:v>-0.26675512868338352</c:v>
                </c:pt>
                <c:pt idx="316">
                  <c:v>-0.26498357107124421</c:v>
                </c:pt>
                <c:pt idx="317">
                  <c:v>-0.26498357107124421</c:v>
                </c:pt>
                <c:pt idx="318">
                  <c:v>-0.26321201345910483</c:v>
                </c:pt>
                <c:pt idx="319">
                  <c:v>-0.26321201345910483</c:v>
                </c:pt>
                <c:pt idx="320">
                  <c:v>-0.26144045584696546</c:v>
                </c:pt>
                <c:pt idx="321">
                  <c:v>-0.26144045584696546</c:v>
                </c:pt>
                <c:pt idx="322">
                  <c:v>-0.25966889823482608</c:v>
                </c:pt>
                <c:pt idx="323">
                  <c:v>-0.25966889823482608</c:v>
                </c:pt>
                <c:pt idx="324">
                  <c:v>-0.25789734062268671</c:v>
                </c:pt>
                <c:pt idx="325">
                  <c:v>-0.25789734062268671</c:v>
                </c:pt>
                <c:pt idx="326">
                  <c:v>-0.25612578301054739</c:v>
                </c:pt>
                <c:pt idx="327">
                  <c:v>-0.25612578301054739</c:v>
                </c:pt>
                <c:pt idx="328">
                  <c:v>-0.25435422539840802</c:v>
                </c:pt>
                <c:pt idx="329">
                  <c:v>-0.25435422539840802</c:v>
                </c:pt>
                <c:pt idx="330">
                  <c:v>-0.25258266778626864</c:v>
                </c:pt>
                <c:pt idx="331">
                  <c:v>-0.25258266778626864</c:v>
                </c:pt>
                <c:pt idx="332">
                  <c:v>-0.25081111017412927</c:v>
                </c:pt>
                <c:pt idx="333">
                  <c:v>-0.25081111017412927</c:v>
                </c:pt>
                <c:pt idx="334">
                  <c:v>-0.24903955256198992</c:v>
                </c:pt>
                <c:pt idx="335">
                  <c:v>-0.24903955256198992</c:v>
                </c:pt>
                <c:pt idx="336">
                  <c:v>-0.24726799494985055</c:v>
                </c:pt>
                <c:pt idx="337">
                  <c:v>-0.24726799494985055</c:v>
                </c:pt>
                <c:pt idx="338">
                  <c:v>-0.2454964373377112</c:v>
                </c:pt>
                <c:pt idx="339">
                  <c:v>-0.2454964373377112</c:v>
                </c:pt>
                <c:pt idx="340">
                  <c:v>-0.24372487972557183</c:v>
                </c:pt>
                <c:pt idx="341">
                  <c:v>-0.24372487972557183</c:v>
                </c:pt>
                <c:pt idx="342">
                  <c:v>-0.24195332211343248</c:v>
                </c:pt>
                <c:pt idx="343">
                  <c:v>-0.24195332211343248</c:v>
                </c:pt>
                <c:pt idx="344">
                  <c:v>-0.24018176450129311</c:v>
                </c:pt>
                <c:pt idx="345">
                  <c:v>-0.24018176450129311</c:v>
                </c:pt>
                <c:pt idx="346">
                  <c:v>-0.23841020688915376</c:v>
                </c:pt>
                <c:pt idx="347">
                  <c:v>-0.23841020688915376</c:v>
                </c:pt>
                <c:pt idx="348">
                  <c:v>-0.23663864927701439</c:v>
                </c:pt>
                <c:pt idx="349">
                  <c:v>-0.23663864927701439</c:v>
                </c:pt>
                <c:pt idx="350">
                  <c:v>-0.23486709166487502</c:v>
                </c:pt>
                <c:pt idx="351">
                  <c:v>-0.23486709166487502</c:v>
                </c:pt>
                <c:pt idx="352">
                  <c:v>-0.23309553405273567</c:v>
                </c:pt>
                <c:pt idx="353">
                  <c:v>-0.23309553405273567</c:v>
                </c:pt>
                <c:pt idx="354">
                  <c:v>-0.2313239764405963</c:v>
                </c:pt>
                <c:pt idx="355">
                  <c:v>-0.2313239764405963</c:v>
                </c:pt>
                <c:pt idx="356">
                  <c:v>-0.22955241882845695</c:v>
                </c:pt>
                <c:pt idx="357">
                  <c:v>-0.22955241882845695</c:v>
                </c:pt>
                <c:pt idx="358">
                  <c:v>-0.22778086121631758</c:v>
                </c:pt>
                <c:pt idx="359">
                  <c:v>-0.22778086121631758</c:v>
                </c:pt>
                <c:pt idx="360">
                  <c:v>-0.2260093036041782</c:v>
                </c:pt>
                <c:pt idx="361">
                  <c:v>-0.2260093036041782</c:v>
                </c:pt>
                <c:pt idx="362">
                  <c:v>-0.22423774599203886</c:v>
                </c:pt>
                <c:pt idx="363">
                  <c:v>-0.22423774599203886</c:v>
                </c:pt>
                <c:pt idx="364">
                  <c:v>-0.22246618837989948</c:v>
                </c:pt>
                <c:pt idx="365">
                  <c:v>-0.22246618837989948</c:v>
                </c:pt>
                <c:pt idx="366">
                  <c:v>-0.22069463076776014</c:v>
                </c:pt>
                <c:pt idx="367">
                  <c:v>-0.22069463076776014</c:v>
                </c:pt>
                <c:pt idx="368">
                  <c:v>-0.21892307315562076</c:v>
                </c:pt>
                <c:pt idx="369">
                  <c:v>-0.21892307315562076</c:v>
                </c:pt>
                <c:pt idx="370">
                  <c:v>-0.21715151554348142</c:v>
                </c:pt>
                <c:pt idx="371">
                  <c:v>-0.21715151554348142</c:v>
                </c:pt>
                <c:pt idx="372">
                  <c:v>-0.21537995793134204</c:v>
                </c:pt>
                <c:pt idx="373">
                  <c:v>-0.21537995793134204</c:v>
                </c:pt>
                <c:pt idx="374">
                  <c:v>-0.21360840031920267</c:v>
                </c:pt>
                <c:pt idx="375">
                  <c:v>-0.21360840031920267</c:v>
                </c:pt>
                <c:pt idx="376">
                  <c:v>-0.21183684270706332</c:v>
                </c:pt>
                <c:pt idx="377">
                  <c:v>-0.21183684270706332</c:v>
                </c:pt>
                <c:pt idx="378">
                  <c:v>-0.21006528509492395</c:v>
                </c:pt>
                <c:pt idx="379">
                  <c:v>-0.21006528509492395</c:v>
                </c:pt>
                <c:pt idx="380">
                  <c:v>-0.2082937274827846</c:v>
                </c:pt>
                <c:pt idx="381">
                  <c:v>-0.2082937274827846</c:v>
                </c:pt>
                <c:pt idx="382">
                  <c:v>-0.20652216987064523</c:v>
                </c:pt>
                <c:pt idx="383">
                  <c:v>-0.20652216987064523</c:v>
                </c:pt>
                <c:pt idx="384">
                  <c:v>-0.20475061225850588</c:v>
                </c:pt>
                <c:pt idx="385">
                  <c:v>-0.20475061225850588</c:v>
                </c:pt>
                <c:pt idx="386">
                  <c:v>-0.20297905464636651</c:v>
                </c:pt>
                <c:pt idx="387">
                  <c:v>-0.20297905464636651</c:v>
                </c:pt>
                <c:pt idx="388">
                  <c:v>-0.20120749703422713</c:v>
                </c:pt>
                <c:pt idx="389">
                  <c:v>-0.20120749703422713</c:v>
                </c:pt>
                <c:pt idx="390">
                  <c:v>-0.19943593942208779</c:v>
                </c:pt>
                <c:pt idx="391">
                  <c:v>-0.19943593942208779</c:v>
                </c:pt>
                <c:pt idx="392">
                  <c:v>-0.19766438180994841</c:v>
                </c:pt>
                <c:pt idx="393">
                  <c:v>-0.19766438180994841</c:v>
                </c:pt>
                <c:pt idx="394">
                  <c:v>-0.19589282419780907</c:v>
                </c:pt>
                <c:pt idx="395">
                  <c:v>-0.19589282419780907</c:v>
                </c:pt>
                <c:pt idx="396">
                  <c:v>-0.19412126658566969</c:v>
                </c:pt>
                <c:pt idx="397">
                  <c:v>-0.19412126658566969</c:v>
                </c:pt>
                <c:pt idx="398">
                  <c:v>-0.19234970897353035</c:v>
                </c:pt>
                <c:pt idx="399">
                  <c:v>-0.19234970897353035</c:v>
                </c:pt>
                <c:pt idx="400">
                  <c:v>-0.19057815136139097</c:v>
                </c:pt>
                <c:pt idx="401">
                  <c:v>-0.19057815136139097</c:v>
                </c:pt>
                <c:pt idx="402">
                  <c:v>-0.1888065937492516</c:v>
                </c:pt>
                <c:pt idx="403">
                  <c:v>-0.1888065937492516</c:v>
                </c:pt>
                <c:pt idx="404">
                  <c:v>-0.18703503613711225</c:v>
                </c:pt>
                <c:pt idx="405">
                  <c:v>-0.18703503613711225</c:v>
                </c:pt>
                <c:pt idx="406">
                  <c:v>-0.18526347852497288</c:v>
                </c:pt>
                <c:pt idx="407">
                  <c:v>-0.18526347852497288</c:v>
                </c:pt>
                <c:pt idx="408">
                  <c:v>-0.18349192091283353</c:v>
                </c:pt>
                <c:pt idx="409">
                  <c:v>-0.18349192091283353</c:v>
                </c:pt>
                <c:pt idx="410">
                  <c:v>-0.18172036330069416</c:v>
                </c:pt>
                <c:pt idx="411">
                  <c:v>-0.18172036330069416</c:v>
                </c:pt>
                <c:pt idx="412">
                  <c:v>-0.17994880568855479</c:v>
                </c:pt>
                <c:pt idx="413">
                  <c:v>-0.17994880568855479</c:v>
                </c:pt>
                <c:pt idx="414">
                  <c:v>-0.17817724807641544</c:v>
                </c:pt>
                <c:pt idx="415">
                  <c:v>-0.17817724807641544</c:v>
                </c:pt>
                <c:pt idx="416">
                  <c:v>-0.17640569046427607</c:v>
                </c:pt>
                <c:pt idx="417">
                  <c:v>-0.17640569046427607</c:v>
                </c:pt>
                <c:pt idx="418">
                  <c:v>-0.17463413285213672</c:v>
                </c:pt>
                <c:pt idx="419">
                  <c:v>-0.17463413285213672</c:v>
                </c:pt>
                <c:pt idx="420">
                  <c:v>-0.17286257523999735</c:v>
                </c:pt>
                <c:pt idx="421">
                  <c:v>-0.17286257523999735</c:v>
                </c:pt>
                <c:pt idx="422">
                  <c:v>-0.171091017627858</c:v>
                </c:pt>
                <c:pt idx="423">
                  <c:v>-0.171091017627858</c:v>
                </c:pt>
                <c:pt idx="424">
                  <c:v>-0.16931946001571863</c:v>
                </c:pt>
                <c:pt idx="425">
                  <c:v>-0.16931946001571863</c:v>
                </c:pt>
                <c:pt idx="426">
                  <c:v>-0.16754790240357925</c:v>
                </c:pt>
                <c:pt idx="427">
                  <c:v>-0.16754790240357925</c:v>
                </c:pt>
                <c:pt idx="428">
                  <c:v>-0.16577634479143991</c:v>
                </c:pt>
                <c:pt idx="429">
                  <c:v>-0.16577634479143991</c:v>
                </c:pt>
                <c:pt idx="430">
                  <c:v>-0.16400478717930053</c:v>
                </c:pt>
                <c:pt idx="431">
                  <c:v>-0.16400478717930053</c:v>
                </c:pt>
                <c:pt idx="432">
                  <c:v>-0.16223322956716119</c:v>
                </c:pt>
                <c:pt idx="433">
                  <c:v>-0.16223322956716119</c:v>
                </c:pt>
                <c:pt idx="434">
                  <c:v>-0.16046167195502181</c:v>
                </c:pt>
                <c:pt idx="435">
                  <c:v>-0.16046167195502181</c:v>
                </c:pt>
                <c:pt idx="436">
                  <c:v>-0.15869011434288247</c:v>
                </c:pt>
                <c:pt idx="437">
                  <c:v>-0.15869011434288247</c:v>
                </c:pt>
                <c:pt idx="438">
                  <c:v>-0.15691855673074309</c:v>
                </c:pt>
                <c:pt idx="439">
                  <c:v>-0.15691855673074309</c:v>
                </c:pt>
                <c:pt idx="440">
                  <c:v>-0.15615931775411193</c:v>
                </c:pt>
                <c:pt idx="441">
                  <c:v>-0.15615931775411193</c:v>
                </c:pt>
                <c:pt idx="442">
                  <c:v>-0.15615931775411193</c:v>
                </c:pt>
                <c:pt idx="443">
                  <c:v>-0.15615931775411193</c:v>
                </c:pt>
                <c:pt idx="444">
                  <c:v>-0.15615931775411193</c:v>
                </c:pt>
                <c:pt idx="445">
                  <c:v>-0.15615931775411193</c:v>
                </c:pt>
                <c:pt idx="446">
                  <c:v>-0.15438776014197256</c:v>
                </c:pt>
                <c:pt idx="447">
                  <c:v>-0.15438776014197256</c:v>
                </c:pt>
                <c:pt idx="448">
                  <c:v>-0.15261620252983321</c:v>
                </c:pt>
                <c:pt idx="449">
                  <c:v>-0.15261620252983321</c:v>
                </c:pt>
                <c:pt idx="450">
                  <c:v>-0.15084464491769384</c:v>
                </c:pt>
                <c:pt idx="451">
                  <c:v>-0.15084464491769384</c:v>
                </c:pt>
                <c:pt idx="452">
                  <c:v>-0.14907308730555449</c:v>
                </c:pt>
                <c:pt idx="453">
                  <c:v>-0.14907308730555449</c:v>
                </c:pt>
                <c:pt idx="454">
                  <c:v>-0.14730152969341512</c:v>
                </c:pt>
                <c:pt idx="455">
                  <c:v>-0.14730152969341512</c:v>
                </c:pt>
                <c:pt idx="456">
                  <c:v>-0.14552997208127577</c:v>
                </c:pt>
                <c:pt idx="457">
                  <c:v>-0.14552997208127577</c:v>
                </c:pt>
                <c:pt idx="458">
                  <c:v>-0.1437584144691364</c:v>
                </c:pt>
                <c:pt idx="459">
                  <c:v>-0.1437584144691364</c:v>
                </c:pt>
                <c:pt idx="460">
                  <c:v>-0.14198685685699702</c:v>
                </c:pt>
                <c:pt idx="461">
                  <c:v>-0.14198685685699702</c:v>
                </c:pt>
                <c:pt idx="462">
                  <c:v>-0.14021529924485768</c:v>
                </c:pt>
                <c:pt idx="463">
                  <c:v>-0.14021529924485768</c:v>
                </c:pt>
                <c:pt idx="464">
                  <c:v>-0.1384437416327183</c:v>
                </c:pt>
                <c:pt idx="465">
                  <c:v>-0.1384437416327183</c:v>
                </c:pt>
                <c:pt idx="466">
                  <c:v>-0.13667218402057896</c:v>
                </c:pt>
                <c:pt idx="467">
                  <c:v>-0.13667218402057896</c:v>
                </c:pt>
                <c:pt idx="468">
                  <c:v>-0.13490062640843958</c:v>
                </c:pt>
                <c:pt idx="469">
                  <c:v>-0.13490062640843958</c:v>
                </c:pt>
                <c:pt idx="470">
                  <c:v>-0.13312906879630021</c:v>
                </c:pt>
                <c:pt idx="471">
                  <c:v>-0.13312906879630021</c:v>
                </c:pt>
                <c:pt idx="472">
                  <c:v>-0.13135751118416086</c:v>
                </c:pt>
                <c:pt idx="473">
                  <c:v>-0.13135751118416086</c:v>
                </c:pt>
                <c:pt idx="474">
                  <c:v>-0.12958595357202149</c:v>
                </c:pt>
                <c:pt idx="475">
                  <c:v>-0.12958595357202149</c:v>
                </c:pt>
                <c:pt idx="476">
                  <c:v>-0.12781439595988214</c:v>
                </c:pt>
                <c:pt idx="477">
                  <c:v>-0.12781439595988214</c:v>
                </c:pt>
                <c:pt idx="478">
                  <c:v>-0.12604283834774277</c:v>
                </c:pt>
                <c:pt idx="479">
                  <c:v>-0.12604283834774277</c:v>
                </c:pt>
                <c:pt idx="480">
                  <c:v>-0.12427128073560341</c:v>
                </c:pt>
                <c:pt idx="481">
                  <c:v>-0.12427128073560341</c:v>
                </c:pt>
                <c:pt idx="482">
                  <c:v>-0.12249972312346405</c:v>
                </c:pt>
                <c:pt idx="483">
                  <c:v>-0.12249972312346405</c:v>
                </c:pt>
                <c:pt idx="484">
                  <c:v>-0.12072816551132469</c:v>
                </c:pt>
                <c:pt idx="485">
                  <c:v>-0.12072816551132469</c:v>
                </c:pt>
                <c:pt idx="486">
                  <c:v>-0.11895660789918533</c:v>
                </c:pt>
                <c:pt idx="487">
                  <c:v>-0.11895660789918533</c:v>
                </c:pt>
                <c:pt idx="488">
                  <c:v>-0.11718505028704597</c:v>
                </c:pt>
                <c:pt idx="489">
                  <c:v>-0.11718505028704597</c:v>
                </c:pt>
                <c:pt idx="490">
                  <c:v>-0.1154134926749066</c:v>
                </c:pt>
                <c:pt idx="491">
                  <c:v>-0.1154134926749066</c:v>
                </c:pt>
                <c:pt idx="492">
                  <c:v>-0.11364193506276724</c:v>
                </c:pt>
                <c:pt idx="493">
                  <c:v>-0.11364193506276724</c:v>
                </c:pt>
                <c:pt idx="494">
                  <c:v>-0.11187037745062788</c:v>
                </c:pt>
                <c:pt idx="495">
                  <c:v>-0.11187037745062788</c:v>
                </c:pt>
                <c:pt idx="496">
                  <c:v>-0.11009881983848852</c:v>
                </c:pt>
                <c:pt idx="497">
                  <c:v>-0.11009881983848852</c:v>
                </c:pt>
                <c:pt idx="498">
                  <c:v>-0.10832726222634916</c:v>
                </c:pt>
                <c:pt idx="499">
                  <c:v>-0.10832726222634916</c:v>
                </c:pt>
                <c:pt idx="500">
                  <c:v>-0.1065557046142098</c:v>
                </c:pt>
                <c:pt idx="501">
                  <c:v>-0.1065557046142098</c:v>
                </c:pt>
                <c:pt idx="502">
                  <c:v>-0.10478414700207042</c:v>
                </c:pt>
                <c:pt idx="503">
                  <c:v>-0.10478414700207042</c:v>
                </c:pt>
                <c:pt idx="504">
                  <c:v>-0.10301258938993106</c:v>
                </c:pt>
                <c:pt idx="505">
                  <c:v>-0.10301258938993106</c:v>
                </c:pt>
                <c:pt idx="506">
                  <c:v>-0.1012410317777917</c:v>
                </c:pt>
                <c:pt idx="507">
                  <c:v>-0.1012410317777917</c:v>
                </c:pt>
                <c:pt idx="508">
                  <c:v>-9.9469474165652341E-2</c:v>
                </c:pt>
                <c:pt idx="509">
                  <c:v>-9.9469474165652341E-2</c:v>
                </c:pt>
                <c:pt idx="510">
                  <c:v>-9.7697916553512981E-2</c:v>
                </c:pt>
                <c:pt idx="511">
                  <c:v>-9.7697916553512981E-2</c:v>
                </c:pt>
                <c:pt idx="512">
                  <c:v>-9.5926358941373621E-2</c:v>
                </c:pt>
                <c:pt idx="513">
                  <c:v>-9.5926358941373621E-2</c:v>
                </c:pt>
                <c:pt idx="514">
                  <c:v>-9.4154801329234261E-2</c:v>
                </c:pt>
                <c:pt idx="515">
                  <c:v>-9.4154801329234261E-2</c:v>
                </c:pt>
                <c:pt idx="516">
                  <c:v>-9.2383243717094887E-2</c:v>
                </c:pt>
                <c:pt idx="517">
                  <c:v>-9.2383243717094887E-2</c:v>
                </c:pt>
                <c:pt idx="518">
                  <c:v>-9.0611686104955527E-2</c:v>
                </c:pt>
                <c:pt idx="519">
                  <c:v>-9.0611686104955527E-2</c:v>
                </c:pt>
                <c:pt idx="520">
                  <c:v>-8.8840128492816167E-2</c:v>
                </c:pt>
                <c:pt idx="521">
                  <c:v>-8.8840128492816167E-2</c:v>
                </c:pt>
                <c:pt idx="522">
                  <c:v>-8.7068570880676807E-2</c:v>
                </c:pt>
                <c:pt idx="523">
                  <c:v>-8.7068570880676807E-2</c:v>
                </c:pt>
                <c:pt idx="524">
                  <c:v>-8.5297013268537447E-2</c:v>
                </c:pt>
                <c:pt idx="525">
                  <c:v>-8.5297013268537447E-2</c:v>
                </c:pt>
                <c:pt idx="526">
                  <c:v>-8.3525455656398087E-2</c:v>
                </c:pt>
                <c:pt idx="527">
                  <c:v>-8.3525455656398087E-2</c:v>
                </c:pt>
                <c:pt idx="528">
                  <c:v>-8.1753898044258713E-2</c:v>
                </c:pt>
                <c:pt idx="529">
                  <c:v>-8.1753898044258713E-2</c:v>
                </c:pt>
                <c:pt idx="530">
                  <c:v>-7.9982340432119353E-2</c:v>
                </c:pt>
                <c:pt idx="531">
                  <c:v>-7.9982340432119353E-2</c:v>
                </c:pt>
                <c:pt idx="532">
                  <c:v>-7.8210782819979993E-2</c:v>
                </c:pt>
                <c:pt idx="533">
                  <c:v>-7.8210782819979993E-2</c:v>
                </c:pt>
                <c:pt idx="534">
                  <c:v>-7.6439225207840633E-2</c:v>
                </c:pt>
                <c:pt idx="535">
                  <c:v>-7.6439225207840633E-2</c:v>
                </c:pt>
                <c:pt idx="536">
                  <c:v>-7.4667667595701273E-2</c:v>
                </c:pt>
                <c:pt idx="537">
                  <c:v>-7.4667667595701273E-2</c:v>
                </c:pt>
                <c:pt idx="538">
                  <c:v>-7.2896109983561913E-2</c:v>
                </c:pt>
                <c:pt idx="539">
                  <c:v>-7.2896109983561913E-2</c:v>
                </c:pt>
                <c:pt idx="540">
                  <c:v>-7.1124552371422539E-2</c:v>
                </c:pt>
                <c:pt idx="541">
                  <c:v>-7.1124552371422539E-2</c:v>
                </c:pt>
                <c:pt idx="542">
                  <c:v>-6.9352994759283179E-2</c:v>
                </c:pt>
                <c:pt idx="543">
                  <c:v>-6.9352994759283179E-2</c:v>
                </c:pt>
                <c:pt idx="544">
                  <c:v>-6.7581437147143819E-2</c:v>
                </c:pt>
                <c:pt idx="545">
                  <c:v>-6.7581437147143819E-2</c:v>
                </c:pt>
                <c:pt idx="546">
                  <c:v>-6.5809879535004459E-2</c:v>
                </c:pt>
                <c:pt idx="547">
                  <c:v>-6.5809879535004459E-2</c:v>
                </c:pt>
                <c:pt idx="548">
                  <c:v>-6.4038321922865099E-2</c:v>
                </c:pt>
                <c:pt idx="549">
                  <c:v>-6.4038321922865099E-2</c:v>
                </c:pt>
                <c:pt idx="550">
                  <c:v>-6.2266764310725732E-2</c:v>
                </c:pt>
                <c:pt idx="551">
                  <c:v>-6.2266764310725732E-2</c:v>
                </c:pt>
                <c:pt idx="552">
                  <c:v>-6.0495206698586372E-2</c:v>
                </c:pt>
                <c:pt idx="553">
                  <c:v>-6.0495206698586372E-2</c:v>
                </c:pt>
                <c:pt idx="554">
                  <c:v>-5.8723649086447012E-2</c:v>
                </c:pt>
                <c:pt idx="555">
                  <c:v>-5.8723649086447012E-2</c:v>
                </c:pt>
                <c:pt idx="556">
                  <c:v>-5.6952091474307645E-2</c:v>
                </c:pt>
                <c:pt idx="557">
                  <c:v>-5.6952091474307645E-2</c:v>
                </c:pt>
                <c:pt idx="558">
                  <c:v>-5.5180533862168285E-2</c:v>
                </c:pt>
                <c:pt idx="559">
                  <c:v>-5.5180533862168285E-2</c:v>
                </c:pt>
                <c:pt idx="560">
                  <c:v>-5.3408976250028925E-2</c:v>
                </c:pt>
                <c:pt idx="561">
                  <c:v>-5.3408976250028925E-2</c:v>
                </c:pt>
                <c:pt idx="562">
                  <c:v>-5.1637418637889565E-2</c:v>
                </c:pt>
                <c:pt idx="563">
                  <c:v>-5.1637418637889565E-2</c:v>
                </c:pt>
                <c:pt idx="564">
                  <c:v>-4.9865861025750198E-2</c:v>
                </c:pt>
                <c:pt idx="565">
                  <c:v>-4.9865861025750198E-2</c:v>
                </c:pt>
                <c:pt idx="566">
                  <c:v>-4.8094303413610838E-2</c:v>
                </c:pt>
                <c:pt idx="567">
                  <c:v>-4.8094303413610838E-2</c:v>
                </c:pt>
                <c:pt idx="568">
                  <c:v>-4.6322745801471478E-2</c:v>
                </c:pt>
                <c:pt idx="569">
                  <c:v>-4.6322745801471478E-2</c:v>
                </c:pt>
                <c:pt idx="570">
                  <c:v>-4.4551188189332111E-2</c:v>
                </c:pt>
                <c:pt idx="571">
                  <c:v>-4.4551188189332111E-2</c:v>
                </c:pt>
                <c:pt idx="572">
                  <c:v>-4.2779630577192751E-2</c:v>
                </c:pt>
                <c:pt idx="573">
                  <c:v>-4.2779630577192751E-2</c:v>
                </c:pt>
                <c:pt idx="574">
                  <c:v>-4.1008072965053391E-2</c:v>
                </c:pt>
                <c:pt idx="575">
                  <c:v>-4.1008072965053391E-2</c:v>
                </c:pt>
                <c:pt idx="576">
                  <c:v>-3.9236515352914024E-2</c:v>
                </c:pt>
                <c:pt idx="577">
                  <c:v>-3.9236515352914024E-2</c:v>
                </c:pt>
                <c:pt idx="578">
                  <c:v>-3.7464957740774664E-2</c:v>
                </c:pt>
                <c:pt idx="579">
                  <c:v>-3.7464957740774664E-2</c:v>
                </c:pt>
                <c:pt idx="580">
                  <c:v>-3.5693400128635304E-2</c:v>
                </c:pt>
                <c:pt idx="581">
                  <c:v>-3.5693400128635304E-2</c:v>
                </c:pt>
                <c:pt idx="582">
                  <c:v>-3.3921842516495937E-2</c:v>
                </c:pt>
                <c:pt idx="583">
                  <c:v>-3.3921842516495937E-2</c:v>
                </c:pt>
                <c:pt idx="584">
                  <c:v>-3.2150284904356577E-2</c:v>
                </c:pt>
                <c:pt idx="585">
                  <c:v>-3.2150284904356577E-2</c:v>
                </c:pt>
                <c:pt idx="586">
                  <c:v>-3.0378727292217217E-2</c:v>
                </c:pt>
                <c:pt idx="587">
                  <c:v>-3.0378727292217217E-2</c:v>
                </c:pt>
                <c:pt idx="588">
                  <c:v>-2.9619488315586057E-2</c:v>
                </c:pt>
                <c:pt idx="589">
                  <c:v>-2.9619488315586057E-2</c:v>
                </c:pt>
                <c:pt idx="590">
                  <c:v>-2.9619488315586057E-2</c:v>
                </c:pt>
                <c:pt idx="591">
                  <c:v>-2.9619488315586057E-2</c:v>
                </c:pt>
                <c:pt idx="592">
                  <c:v>-2.9619488315586057E-2</c:v>
                </c:pt>
                <c:pt idx="593">
                  <c:v>-2.9619488315586057E-2</c:v>
                </c:pt>
                <c:pt idx="594">
                  <c:v>-2.7847930703446693E-2</c:v>
                </c:pt>
                <c:pt idx="595">
                  <c:v>-2.7847930703446693E-2</c:v>
                </c:pt>
                <c:pt idx="596">
                  <c:v>-2.6076373091307333E-2</c:v>
                </c:pt>
                <c:pt idx="597">
                  <c:v>-2.6076373091307333E-2</c:v>
                </c:pt>
                <c:pt idx="598">
                  <c:v>-2.430481547916797E-2</c:v>
                </c:pt>
                <c:pt idx="599">
                  <c:v>-2.430481547916797E-2</c:v>
                </c:pt>
                <c:pt idx="600">
                  <c:v>-2.253325786702861E-2</c:v>
                </c:pt>
                <c:pt idx="601">
                  <c:v>-2.253325786702861E-2</c:v>
                </c:pt>
                <c:pt idx="602">
                  <c:v>-2.0761700254889246E-2</c:v>
                </c:pt>
                <c:pt idx="603">
                  <c:v>-2.0761700254889246E-2</c:v>
                </c:pt>
                <c:pt idx="604">
                  <c:v>-1.8990142642749883E-2</c:v>
                </c:pt>
                <c:pt idx="605">
                  <c:v>-1.8990142642749883E-2</c:v>
                </c:pt>
                <c:pt idx="606">
                  <c:v>-1.7218585030610523E-2</c:v>
                </c:pt>
                <c:pt idx="607">
                  <c:v>-1.7218585030610523E-2</c:v>
                </c:pt>
                <c:pt idx="608">
                  <c:v>-1.5447027418471159E-2</c:v>
                </c:pt>
                <c:pt idx="609">
                  <c:v>-1.5447027418471159E-2</c:v>
                </c:pt>
                <c:pt idx="610">
                  <c:v>-1.3675469806331797E-2</c:v>
                </c:pt>
                <c:pt idx="611">
                  <c:v>-1.3675469806331797E-2</c:v>
                </c:pt>
                <c:pt idx="612">
                  <c:v>-1.1903912194192436E-2</c:v>
                </c:pt>
                <c:pt idx="613">
                  <c:v>-1.1903912194192436E-2</c:v>
                </c:pt>
                <c:pt idx="614">
                  <c:v>-1.0132354582053072E-2</c:v>
                </c:pt>
                <c:pt idx="615">
                  <c:v>-1.0132354582053072E-2</c:v>
                </c:pt>
                <c:pt idx="616">
                  <c:v>-8.3607969699137103E-3</c:v>
                </c:pt>
                <c:pt idx="617">
                  <c:v>-8.3607969699137103E-3</c:v>
                </c:pt>
                <c:pt idx="618">
                  <c:v>-6.5892393577743485E-3</c:v>
                </c:pt>
                <c:pt idx="619">
                  <c:v>-6.5892393577743485E-3</c:v>
                </c:pt>
                <c:pt idx="620">
                  <c:v>-4.8176817456349859E-3</c:v>
                </c:pt>
                <c:pt idx="621">
                  <c:v>-4.8176817456349859E-3</c:v>
                </c:pt>
                <c:pt idx="622">
                  <c:v>-3.0461241334956237E-3</c:v>
                </c:pt>
                <c:pt idx="623">
                  <c:v>-3.0461241334956237E-3</c:v>
                </c:pt>
                <c:pt idx="624">
                  <c:v>-1.2745665213562615E-3</c:v>
                </c:pt>
                <c:pt idx="625">
                  <c:v>-1.2745665213562615E-3</c:v>
                </c:pt>
                <c:pt idx="626">
                  <c:v>4.9699109078310067E-4</c:v>
                </c:pt>
                <c:pt idx="627">
                  <c:v>4.9699109078310067E-4</c:v>
                </c:pt>
                <c:pt idx="628">
                  <c:v>2.2685487029224629E-3</c:v>
                </c:pt>
                <c:pt idx="629">
                  <c:v>2.2685487029224629E-3</c:v>
                </c:pt>
                <c:pt idx="630">
                  <c:v>4.0401063150618255E-3</c:v>
                </c:pt>
                <c:pt idx="631">
                  <c:v>4.0401063150618255E-3</c:v>
                </c:pt>
                <c:pt idx="632">
                  <c:v>5.8116639272011873E-3</c:v>
                </c:pt>
                <c:pt idx="633">
                  <c:v>5.8116639272011873E-3</c:v>
                </c:pt>
                <c:pt idx="634">
                  <c:v>7.583221539340549E-3</c:v>
                </c:pt>
                <c:pt idx="635">
                  <c:v>7.583221539340549E-3</c:v>
                </c:pt>
                <c:pt idx="636">
                  <c:v>9.3547791514799125E-3</c:v>
                </c:pt>
                <c:pt idx="637">
                  <c:v>9.3547791514799125E-3</c:v>
                </c:pt>
                <c:pt idx="638">
                  <c:v>1.1126336763619274E-2</c:v>
                </c:pt>
                <c:pt idx="639">
                  <c:v>1.1126336763619274E-2</c:v>
                </c:pt>
                <c:pt idx="640">
                  <c:v>1.2897894375758636E-2</c:v>
                </c:pt>
                <c:pt idx="641">
                  <c:v>1.2897894375758636E-2</c:v>
                </c:pt>
                <c:pt idx="642">
                  <c:v>1.4669451987897998E-2</c:v>
                </c:pt>
                <c:pt idx="643">
                  <c:v>1.4669451987897998E-2</c:v>
                </c:pt>
                <c:pt idx="644">
                  <c:v>1.644100960003736E-2</c:v>
                </c:pt>
                <c:pt idx="645">
                  <c:v>1.644100960003736E-2</c:v>
                </c:pt>
                <c:pt idx="646">
                  <c:v>1.8212567212176723E-2</c:v>
                </c:pt>
                <c:pt idx="647">
                  <c:v>1.8212567212176723E-2</c:v>
                </c:pt>
                <c:pt idx="648">
                  <c:v>1.9984124824316087E-2</c:v>
                </c:pt>
                <c:pt idx="649">
                  <c:v>1.9984124824316087E-2</c:v>
                </c:pt>
                <c:pt idx="650">
                  <c:v>2.1755682436455447E-2</c:v>
                </c:pt>
                <c:pt idx="651">
                  <c:v>2.1755682436455447E-2</c:v>
                </c:pt>
                <c:pt idx="652">
                  <c:v>2.352724004859481E-2</c:v>
                </c:pt>
                <c:pt idx="653">
                  <c:v>2.352724004859481E-2</c:v>
                </c:pt>
                <c:pt idx="654">
                  <c:v>2.529879766073417E-2</c:v>
                </c:pt>
                <c:pt idx="655">
                  <c:v>2.529879766073417E-2</c:v>
                </c:pt>
                <c:pt idx="656">
                  <c:v>2.7070355272873534E-2</c:v>
                </c:pt>
                <c:pt idx="657">
                  <c:v>2.7070355272873534E-2</c:v>
                </c:pt>
                <c:pt idx="658">
                  <c:v>2.8841912885012897E-2</c:v>
                </c:pt>
                <c:pt idx="659">
                  <c:v>2.8841912885012897E-2</c:v>
                </c:pt>
                <c:pt idx="660">
                  <c:v>3.0613470497152257E-2</c:v>
                </c:pt>
                <c:pt idx="661">
                  <c:v>3.0613470497152257E-2</c:v>
                </c:pt>
                <c:pt idx="662">
                  <c:v>3.2385028109291621E-2</c:v>
                </c:pt>
                <c:pt idx="663">
                  <c:v>3.2385028109291621E-2</c:v>
                </c:pt>
                <c:pt idx="664">
                  <c:v>3.4156585721430981E-2</c:v>
                </c:pt>
                <c:pt idx="665">
                  <c:v>3.4156585721430981E-2</c:v>
                </c:pt>
                <c:pt idx="666">
                  <c:v>3.5928143333570348E-2</c:v>
                </c:pt>
                <c:pt idx="667">
                  <c:v>3.5928143333570348E-2</c:v>
                </c:pt>
                <c:pt idx="668">
                  <c:v>3.7699700945709708E-2</c:v>
                </c:pt>
                <c:pt idx="669">
                  <c:v>3.7699700945709708E-2</c:v>
                </c:pt>
                <c:pt idx="670">
                  <c:v>3.9471258557849068E-2</c:v>
                </c:pt>
                <c:pt idx="671">
                  <c:v>3.9471258557849068E-2</c:v>
                </c:pt>
                <c:pt idx="672">
                  <c:v>4.1242816169988428E-2</c:v>
                </c:pt>
                <c:pt idx="673">
                  <c:v>4.1242816169988428E-2</c:v>
                </c:pt>
                <c:pt idx="674">
                  <c:v>4.3014373782127795E-2</c:v>
                </c:pt>
                <c:pt idx="675">
                  <c:v>4.3014373782127795E-2</c:v>
                </c:pt>
                <c:pt idx="676">
                  <c:v>4.4785931394267155E-2</c:v>
                </c:pt>
                <c:pt idx="677">
                  <c:v>4.4785931394267155E-2</c:v>
                </c:pt>
                <c:pt idx="678">
                  <c:v>4.6557489006406515E-2</c:v>
                </c:pt>
                <c:pt idx="679">
                  <c:v>4.6557489006406515E-2</c:v>
                </c:pt>
                <c:pt idx="680">
                  <c:v>4.8329046618545882E-2</c:v>
                </c:pt>
                <c:pt idx="681">
                  <c:v>4.8329046618545882E-2</c:v>
                </c:pt>
                <c:pt idx="682">
                  <c:v>5.0100604230685242E-2</c:v>
                </c:pt>
                <c:pt idx="683">
                  <c:v>5.0100604230685242E-2</c:v>
                </c:pt>
                <c:pt idx="684">
                  <c:v>5.1872161842824602E-2</c:v>
                </c:pt>
                <c:pt idx="685">
                  <c:v>5.1872161842824602E-2</c:v>
                </c:pt>
                <c:pt idx="686">
                  <c:v>5.3643719454963969E-2</c:v>
                </c:pt>
                <c:pt idx="687">
                  <c:v>5.3643719454963969E-2</c:v>
                </c:pt>
                <c:pt idx="688">
                  <c:v>5.5415277067103329E-2</c:v>
                </c:pt>
                <c:pt idx="689">
                  <c:v>5.5415277067103329E-2</c:v>
                </c:pt>
                <c:pt idx="690">
                  <c:v>5.7186834679242689E-2</c:v>
                </c:pt>
                <c:pt idx="691">
                  <c:v>5.7186834679242689E-2</c:v>
                </c:pt>
                <c:pt idx="692">
                  <c:v>5.8958392291382056E-2</c:v>
                </c:pt>
                <c:pt idx="693">
                  <c:v>5.8958392291382056E-2</c:v>
                </c:pt>
                <c:pt idx="694">
                  <c:v>6.0729949903521416E-2</c:v>
                </c:pt>
                <c:pt idx="695">
                  <c:v>6.0729949903521416E-2</c:v>
                </c:pt>
                <c:pt idx="696">
                  <c:v>6.2501507515660776E-2</c:v>
                </c:pt>
                <c:pt idx="697">
                  <c:v>6.2501507515660776E-2</c:v>
                </c:pt>
                <c:pt idx="698">
                  <c:v>6.4273065127800136E-2</c:v>
                </c:pt>
                <c:pt idx="699">
                  <c:v>6.4273065127800136E-2</c:v>
                </c:pt>
                <c:pt idx="700">
                  <c:v>6.6044622739939496E-2</c:v>
                </c:pt>
                <c:pt idx="701">
                  <c:v>6.6044622739939496E-2</c:v>
                </c:pt>
                <c:pt idx="702">
                  <c:v>6.781618035207887E-2</c:v>
                </c:pt>
                <c:pt idx="703">
                  <c:v>6.781618035207887E-2</c:v>
                </c:pt>
                <c:pt idx="704">
                  <c:v>6.958773796421823E-2</c:v>
                </c:pt>
                <c:pt idx="705">
                  <c:v>6.958773796421823E-2</c:v>
                </c:pt>
                <c:pt idx="706">
                  <c:v>7.135929557635759E-2</c:v>
                </c:pt>
                <c:pt idx="707">
                  <c:v>7.135929557635759E-2</c:v>
                </c:pt>
                <c:pt idx="708">
                  <c:v>7.313085318849695E-2</c:v>
                </c:pt>
                <c:pt idx="709">
                  <c:v>7.313085318849695E-2</c:v>
                </c:pt>
                <c:pt idx="710">
                  <c:v>7.490241080063631E-2</c:v>
                </c:pt>
                <c:pt idx="711">
                  <c:v>7.490241080063631E-2</c:v>
                </c:pt>
                <c:pt idx="712">
                  <c:v>7.667396841277567E-2</c:v>
                </c:pt>
                <c:pt idx="713">
                  <c:v>7.667396841277567E-2</c:v>
                </c:pt>
                <c:pt idx="714">
                  <c:v>7.8445526024915044E-2</c:v>
                </c:pt>
                <c:pt idx="715">
                  <c:v>7.8445526024915044E-2</c:v>
                </c:pt>
                <c:pt idx="716">
                  <c:v>8.0217083637054404E-2</c:v>
                </c:pt>
                <c:pt idx="717">
                  <c:v>8.0217083637054404E-2</c:v>
                </c:pt>
                <c:pt idx="718">
                  <c:v>8.1988641249193764E-2</c:v>
                </c:pt>
                <c:pt idx="719">
                  <c:v>8.1988641249193764E-2</c:v>
                </c:pt>
                <c:pt idx="720">
                  <c:v>8.3760198861333124E-2</c:v>
                </c:pt>
                <c:pt idx="721">
                  <c:v>8.3760198861333124E-2</c:v>
                </c:pt>
                <c:pt idx="722">
                  <c:v>8.5531756473472484E-2</c:v>
                </c:pt>
                <c:pt idx="723">
                  <c:v>8.5531756473472484E-2</c:v>
                </c:pt>
                <c:pt idx="724">
                  <c:v>8.7303314085611844E-2</c:v>
                </c:pt>
                <c:pt idx="725">
                  <c:v>8.7303314085611844E-2</c:v>
                </c:pt>
                <c:pt idx="726">
                  <c:v>8.9074871697751204E-2</c:v>
                </c:pt>
                <c:pt idx="727">
                  <c:v>8.9074871697751204E-2</c:v>
                </c:pt>
                <c:pt idx="728">
                  <c:v>9.0846429309890578E-2</c:v>
                </c:pt>
                <c:pt idx="729">
                  <c:v>9.0846429309890578E-2</c:v>
                </c:pt>
                <c:pt idx="730">
                  <c:v>9.2617986922029938E-2</c:v>
                </c:pt>
                <c:pt idx="731">
                  <c:v>9.2617986922029938E-2</c:v>
                </c:pt>
                <c:pt idx="732">
                  <c:v>9.4389544534169298E-2</c:v>
                </c:pt>
                <c:pt idx="733">
                  <c:v>9.4389544534169298E-2</c:v>
                </c:pt>
                <c:pt idx="734">
                  <c:v>9.6161102146308658E-2</c:v>
                </c:pt>
                <c:pt idx="735">
                  <c:v>9.6161102146308658E-2</c:v>
                </c:pt>
                <c:pt idx="736">
                  <c:v>9.6920341122939818E-2</c:v>
                </c:pt>
                <c:pt idx="737">
                  <c:v>9.6920341122939818E-2</c:v>
                </c:pt>
                <c:pt idx="738">
                  <c:v>9.6920341122939818E-2</c:v>
                </c:pt>
                <c:pt idx="739">
                  <c:v>9.6920341122939818E-2</c:v>
                </c:pt>
                <c:pt idx="740">
                  <c:v>9.6920341122939818E-2</c:v>
                </c:pt>
                <c:pt idx="741">
                  <c:v>9.6920341122939818E-2</c:v>
                </c:pt>
                <c:pt idx="742">
                  <c:v>9.8691898735079178E-2</c:v>
                </c:pt>
                <c:pt idx="743">
                  <c:v>9.8691898735079178E-2</c:v>
                </c:pt>
                <c:pt idx="744">
                  <c:v>0.10046345634721854</c:v>
                </c:pt>
                <c:pt idx="745">
                  <c:v>0.10046345634721854</c:v>
                </c:pt>
                <c:pt idx="746">
                  <c:v>0.1022350139593579</c:v>
                </c:pt>
                <c:pt idx="747">
                  <c:v>0.1022350139593579</c:v>
                </c:pt>
                <c:pt idx="748">
                  <c:v>0.10400657157149727</c:v>
                </c:pt>
                <c:pt idx="749">
                  <c:v>0.10400657157149727</c:v>
                </c:pt>
                <c:pt idx="750">
                  <c:v>0.10577812918363663</c:v>
                </c:pt>
                <c:pt idx="751">
                  <c:v>0.10577812918363663</c:v>
                </c:pt>
                <c:pt idx="752">
                  <c:v>0.10754968679577599</c:v>
                </c:pt>
                <c:pt idx="753">
                  <c:v>0.10754968679577599</c:v>
                </c:pt>
                <c:pt idx="754">
                  <c:v>0.10932124440791535</c:v>
                </c:pt>
                <c:pt idx="755">
                  <c:v>0.10932124440791535</c:v>
                </c:pt>
                <c:pt idx="756">
                  <c:v>0.11109280202005471</c:v>
                </c:pt>
                <c:pt idx="757">
                  <c:v>0.11109280202005471</c:v>
                </c:pt>
                <c:pt idx="758">
                  <c:v>0.11286435963219407</c:v>
                </c:pt>
                <c:pt idx="759">
                  <c:v>0.11286435963219407</c:v>
                </c:pt>
                <c:pt idx="760">
                  <c:v>0.11463591724433345</c:v>
                </c:pt>
                <c:pt idx="761">
                  <c:v>0.11463591724433345</c:v>
                </c:pt>
                <c:pt idx="762">
                  <c:v>0.11640747485647281</c:v>
                </c:pt>
                <c:pt idx="763">
                  <c:v>0.11640747485647281</c:v>
                </c:pt>
                <c:pt idx="764">
                  <c:v>0.11817903246861217</c:v>
                </c:pt>
                <c:pt idx="765">
                  <c:v>0.11817903246861217</c:v>
                </c:pt>
                <c:pt idx="766">
                  <c:v>0.11995059008075153</c:v>
                </c:pt>
                <c:pt idx="767">
                  <c:v>0.11995059008075153</c:v>
                </c:pt>
                <c:pt idx="768">
                  <c:v>0.12172214769289089</c:v>
                </c:pt>
                <c:pt idx="769">
                  <c:v>0.12172214769289089</c:v>
                </c:pt>
                <c:pt idx="770">
                  <c:v>0.12349370530503025</c:v>
                </c:pt>
                <c:pt idx="771">
                  <c:v>0.12349370530503025</c:v>
                </c:pt>
                <c:pt idx="772">
                  <c:v>0.12526526291716961</c:v>
                </c:pt>
                <c:pt idx="773">
                  <c:v>0.12526526291716961</c:v>
                </c:pt>
                <c:pt idx="774">
                  <c:v>0.12703682052930898</c:v>
                </c:pt>
                <c:pt idx="775">
                  <c:v>0.12703682052930898</c:v>
                </c:pt>
                <c:pt idx="776">
                  <c:v>0.12880837814144833</c:v>
                </c:pt>
                <c:pt idx="777">
                  <c:v>0.12880837814144833</c:v>
                </c:pt>
                <c:pt idx="778">
                  <c:v>0.1305799357535877</c:v>
                </c:pt>
                <c:pt idx="779">
                  <c:v>0.1305799357535877</c:v>
                </c:pt>
                <c:pt idx="780">
                  <c:v>0.13235149336572707</c:v>
                </c:pt>
                <c:pt idx="781">
                  <c:v>0.13235149336572707</c:v>
                </c:pt>
                <c:pt idx="782">
                  <c:v>0.13412305097786642</c:v>
                </c:pt>
                <c:pt idx="783">
                  <c:v>0.13412305097786642</c:v>
                </c:pt>
                <c:pt idx="784">
                  <c:v>0.13589460859000579</c:v>
                </c:pt>
                <c:pt idx="785">
                  <c:v>0.13589460859000579</c:v>
                </c:pt>
                <c:pt idx="786">
                  <c:v>0.13766616620214514</c:v>
                </c:pt>
                <c:pt idx="787">
                  <c:v>0.13766616620214514</c:v>
                </c:pt>
                <c:pt idx="788">
                  <c:v>0.13943772381428451</c:v>
                </c:pt>
                <c:pt idx="789">
                  <c:v>0.13943772381428451</c:v>
                </c:pt>
                <c:pt idx="790">
                  <c:v>0.14120928142642386</c:v>
                </c:pt>
                <c:pt idx="791">
                  <c:v>0.14120928142642386</c:v>
                </c:pt>
                <c:pt idx="792">
                  <c:v>0.14298083903856323</c:v>
                </c:pt>
                <c:pt idx="793">
                  <c:v>0.14298083903856323</c:v>
                </c:pt>
                <c:pt idx="794">
                  <c:v>0.14475239665070261</c:v>
                </c:pt>
                <c:pt idx="795">
                  <c:v>0.14475239665070261</c:v>
                </c:pt>
                <c:pt idx="796">
                  <c:v>0.14652395426284195</c:v>
                </c:pt>
                <c:pt idx="797">
                  <c:v>0.14652395426284195</c:v>
                </c:pt>
                <c:pt idx="798">
                  <c:v>0.14829551187498133</c:v>
                </c:pt>
                <c:pt idx="799">
                  <c:v>0.14829551187498133</c:v>
                </c:pt>
                <c:pt idx="800">
                  <c:v>0.15006706948712067</c:v>
                </c:pt>
                <c:pt idx="801">
                  <c:v>0.15006706948712067</c:v>
                </c:pt>
                <c:pt idx="802">
                  <c:v>0.15183862709926005</c:v>
                </c:pt>
                <c:pt idx="803">
                  <c:v>0.15183862709926005</c:v>
                </c:pt>
                <c:pt idx="804">
                  <c:v>0.15361018471139942</c:v>
                </c:pt>
                <c:pt idx="805">
                  <c:v>0.15361018471139942</c:v>
                </c:pt>
                <c:pt idx="806">
                  <c:v>0.15538174232353877</c:v>
                </c:pt>
                <c:pt idx="807">
                  <c:v>0.15538174232353877</c:v>
                </c:pt>
                <c:pt idx="808">
                  <c:v>0.15715329993567814</c:v>
                </c:pt>
                <c:pt idx="809">
                  <c:v>0.15715329993567814</c:v>
                </c:pt>
                <c:pt idx="810">
                  <c:v>0.15892485754781749</c:v>
                </c:pt>
                <c:pt idx="811">
                  <c:v>0.15892485754781749</c:v>
                </c:pt>
                <c:pt idx="812">
                  <c:v>0.16069641515995686</c:v>
                </c:pt>
                <c:pt idx="813">
                  <c:v>0.16069641515995686</c:v>
                </c:pt>
                <c:pt idx="814">
                  <c:v>0.16246797277209621</c:v>
                </c:pt>
                <c:pt idx="815">
                  <c:v>0.16246797277209621</c:v>
                </c:pt>
                <c:pt idx="816">
                  <c:v>0.16423953038423558</c:v>
                </c:pt>
                <c:pt idx="817">
                  <c:v>0.16423953038423558</c:v>
                </c:pt>
                <c:pt idx="818">
                  <c:v>0.16601108799637496</c:v>
                </c:pt>
                <c:pt idx="819">
                  <c:v>0.16601108799637496</c:v>
                </c:pt>
                <c:pt idx="820">
                  <c:v>0.1677826456085143</c:v>
                </c:pt>
                <c:pt idx="821">
                  <c:v>0.1677826456085143</c:v>
                </c:pt>
                <c:pt idx="822">
                  <c:v>0.16955420322065368</c:v>
                </c:pt>
                <c:pt idx="823">
                  <c:v>0.16955420322065368</c:v>
                </c:pt>
                <c:pt idx="824">
                  <c:v>0.17132576083279302</c:v>
                </c:pt>
                <c:pt idx="825">
                  <c:v>0.17132576083279302</c:v>
                </c:pt>
                <c:pt idx="826">
                  <c:v>0.1730973184449324</c:v>
                </c:pt>
                <c:pt idx="827">
                  <c:v>0.1730973184449324</c:v>
                </c:pt>
                <c:pt idx="828">
                  <c:v>0.17486887605707174</c:v>
                </c:pt>
                <c:pt idx="829">
                  <c:v>0.17486887605707174</c:v>
                </c:pt>
                <c:pt idx="830">
                  <c:v>0.17664043366921112</c:v>
                </c:pt>
                <c:pt idx="831">
                  <c:v>0.17664043366921112</c:v>
                </c:pt>
                <c:pt idx="832">
                  <c:v>0.17841199128135049</c:v>
                </c:pt>
                <c:pt idx="833">
                  <c:v>0.17841199128135049</c:v>
                </c:pt>
                <c:pt idx="834">
                  <c:v>0.18018354889348984</c:v>
                </c:pt>
                <c:pt idx="835">
                  <c:v>0.18018354889348984</c:v>
                </c:pt>
                <c:pt idx="836">
                  <c:v>0.18195510650562921</c:v>
                </c:pt>
                <c:pt idx="837">
                  <c:v>0.18195510650562921</c:v>
                </c:pt>
                <c:pt idx="838">
                  <c:v>0.18372666411776856</c:v>
                </c:pt>
                <c:pt idx="839">
                  <c:v>0.18372666411776856</c:v>
                </c:pt>
                <c:pt idx="840">
                  <c:v>0.18549822172990793</c:v>
                </c:pt>
                <c:pt idx="841">
                  <c:v>0.18549822172990793</c:v>
                </c:pt>
                <c:pt idx="842">
                  <c:v>0.18726977934204728</c:v>
                </c:pt>
                <c:pt idx="843">
                  <c:v>0.18726977934204728</c:v>
                </c:pt>
                <c:pt idx="844">
                  <c:v>0.18904133695418665</c:v>
                </c:pt>
                <c:pt idx="845">
                  <c:v>0.18904133695418665</c:v>
                </c:pt>
                <c:pt idx="846">
                  <c:v>0.19081289456632602</c:v>
                </c:pt>
                <c:pt idx="847">
                  <c:v>0.19081289456632602</c:v>
                </c:pt>
                <c:pt idx="848">
                  <c:v>0.19258445217846537</c:v>
                </c:pt>
                <c:pt idx="849">
                  <c:v>0.19258445217846537</c:v>
                </c:pt>
                <c:pt idx="850">
                  <c:v>0.19435600979060474</c:v>
                </c:pt>
                <c:pt idx="851">
                  <c:v>0.19435600979060474</c:v>
                </c:pt>
                <c:pt idx="852">
                  <c:v>0.19612756740274409</c:v>
                </c:pt>
                <c:pt idx="853">
                  <c:v>0.19612756740274409</c:v>
                </c:pt>
                <c:pt idx="854">
                  <c:v>0.19789912501488346</c:v>
                </c:pt>
                <c:pt idx="855">
                  <c:v>0.19789912501488346</c:v>
                </c:pt>
                <c:pt idx="856">
                  <c:v>0.19967068262702284</c:v>
                </c:pt>
                <c:pt idx="857">
                  <c:v>0.19967068262702284</c:v>
                </c:pt>
                <c:pt idx="858">
                  <c:v>0.20144224023916218</c:v>
                </c:pt>
                <c:pt idx="859">
                  <c:v>0.20144224023916218</c:v>
                </c:pt>
                <c:pt idx="860">
                  <c:v>0.20321379785130156</c:v>
                </c:pt>
                <c:pt idx="861">
                  <c:v>0.20321379785130156</c:v>
                </c:pt>
                <c:pt idx="862">
                  <c:v>0.2049853554634409</c:v>
                </c:pt>
                <c:pt idx="863">
                  <c:v>0.2049853554634409</c:v>
                </c:pt>
                <c:pt idx="864">
                  <c:v>0.20675691307558028</c:v>
                </c:pt>
                <c:pt idx="865">
                  <c:v>0.20675691307558028</c:v>
                </c:pt>
                <c:pt idx="866">
                  <c:v>0.20852847068771962</c:v>
                </c:pt>
                <c:pt idx="867">
                  <c:v>0.20852847068771962</c:v>
                </c:pt>
                <c:pt idx="868">
                  <c:v>0.210300028299859</c:v>
                </c:pt>
                <c:pt idx="869">
                  <c:v>0.210300028299859</c:v>
                </c:pt>
                <c:pt idx="870">
                  <c:v>0.21207158591199837</c:v>
                </c:pt>
                <c:pt idx="871">
                  <c:v>0.21207158591199837</c:v>
                </c:pt>
                <c:pt idx="872">
                  <c:v>0.21384314352413772</c:v>
                </c:pt>
                <c:pt idx="873">
                  <c:v>0.21384314352413772</c:v>
                </c:pt>
                <c:pt idx="874">
                  <c:v>0.21561470113627709</c:v>
                </c:pt>
                <c:pt idx="875">
                  <c:v>0.21561470113627709</c:v>
                </c:pt>
                <c:pt idx="876">
                  <c:v>0.21738625874841644</c:v>
                </c:pt>
                <c:pt idx="877">
                  <c:v>0.21738625874841644</c:v>
                </c:pt>
                <c:pt idx="878">
                  <c:v>0.21915781636055581</c:v>
                </c:pt>
                <c:pt idx="879">
                  <c:v>0.21915781636055581</c:v>
                </c:pt>
                <c:pt idx="880">
                  <c:v>0.22092937397269516</c:v>
                </c:pt>
                <c:pt idx="881">
                  <c:v>0.22092937397269516</c:v>
                </c:pt>
                <c:pt idx="882">
                  <c:v>0.22270093158483453</c:v>
                </c:pt>
                <c:pt idx="883">
                  <c:v>0.22270093158483453</c:v>
                </c:pt>
                <c:pt idx="884">
                  <c:v>0.22346017056146569</c:v>
                </c:pt>
                <c:pt idx="885">
                  <c:v>0.22346017056146569</c:v>
                </c:pt>
                <c:pt idx="886">
                  <c:v>0.22346017056146569</c:v>
                </c:pt>
                <c:pt idx="887">
                  <c:v>0.22346017056146569</c:v>
                </c:pt>
                <c:pt idx="888">
                  <c:v>0.22346017056146569</c:v>
                </c:pt>
                <c:pt idx="889">
                  <c:v>0.22346017056146569</c:v>
                </c:pt>
                <c:pt idx="890">
                  <c:v>0.22523172817360507</c:v>
                </c:pt>
                <c:pt idx="891">
                  <c:v>0.22523172817360507</c:v>
                </c:pt>
                <c:pt idx="892">
                  <c:v>0.22700328578574441</c:v>
                </c:pt>
                <c:pt idx="893">
                  <c:v>0.22700328578574441</c:v>
                </c:pt>
                <c:pt idx="894">
                  <c:v>0.22877484339788379</c:v>
                </c:pt>
                <c:pt idx="895">
                  <c:v>0.22877484339788379</c:v>
                </c:pt>
                <c:pt idx="896">
                  <c:v>0.23054640101002313</c:v>
                </c:pt>
                <c:pt idx="897">
                  <c:v>0.23054640101002313</c:v>
                </c:pt>
                <c:pt idx="898">
                  <c:v>0.23231795862216251</c:v>
                </c:pt>
                <c:pt idx="899">
                  <c:v>0.23231795862216251</c:v>
                </c:pt>
                <c:pt idx="900">
                  <c:v>0.23408951623430185</c:v>
                </c:pt>
                <c:pt idx="901">
                  <c:v>0.23408951623430185</c:v>
                </c:pt>
                <c:pt idx="902">
                  <c:v>0.23586107384644123</c:v>
                </c:pt>
                <c:pt idx="903">
                  <c:v>0.23586107384644123</c:v>
                </c:pt>
                <c:pt idx="904">
                  <c:v>0.2376326314585806</c:v>
                </c:pt>
                <c:pt idx="905">
                  <c:v>0.2376326314585806</c:v>
                </c:pt>
                <c:pt idx="906">
                  <c:v>0.23940418907071995</c:v>
                </c:pt>
                <c:pt idx="907">
                  <c:v>0.23940418907071995</c:v>
                </c:pt>
                <c:pt idx="908">
                  <c:v>0.24117574668285932</c:v>
                </c:pt>
                <c:pt idx="909">
                  <c:v>0.24117574668285932</c:v>
                </c:pt>
                <c:pt idx="910">
                  <c:v>0.24294730429499867</c:v>
                </c:pt>
                <c:pt idx="911">
                  <c:v>0.24294730429499867</c:v>
                </c:pt>
                <c:pt idx="912">
                  <c:v>0.24471886190713804</c:v>
                </c:pt>
                <c:pt idx="913">
                  <c:v>0.24471886190713804</c:v>
                </c:pt>
                <c:pt idx="914">
                  <c:v>0.24649041951927742</c:v>
                </c:pt>
                <c:pt idx="915">
                  <c:v>0.24649041951927742</c:v>
                </c:pt>
                <c:pt idx="916">
                  <c:v>0.24826197713141676</c:v>
                </c:pt>
                <c:pt idx="917">
                  <c:v>0.24826197713141676</c:v>
                </c:pt>
                <c:pt idx="918">
                  <c:v>0.25003353474355611</c:v>
                </c:pt>
                <c:pt idx="919">
                  <c:v>0.25003353474355611</c:v>
                </c:pt>
                <c:pt idx="920">
                  <c:v>0.25180509235569548</c:v>
                </c:pt>
                <c:pt idx="921">
                  <c:v>0.25180509235569548</c:v>
                </c:pt>
                <c:pt idx="922">
                  <c:v>0.25357664996783486</c:v>
                </c:pt>
                <c:pt idx="923">
                  <c:v>0.25357664996783486</c:v>
                </c:pt>
                <c:pt idx="924">
                  <c:v>0.25534820757997423</c:v>
                </c:pt>
                <c:pt idx="925">
                  <c:v>0.25534820757997423</c:v>
                </c:pt>
                <c:pt idx="926">
                  <c:v>0.25711976519211355</c:v>
                </c:pt>
                <c:pt idx="927">
                  <c:v>0.25711976519211355</c:v>
                </c:pt>
                <c:pt idx="928">
                  <c:v>0.25889132280425292</c:v>
                </c:pt>
                <c:pt idx="929">
                  <c:v>0.25889132280425292</c:v>
                </c:pt>
                <c:pt idx="930">
                  <c:v>0.2606628804163923</c:v>
                </c:pt>
                <c:pt idx="931">
                  <c:v>0.2606628804163923</c:v>
                </c:pt>
                <c:pt idx="932">
                  <c:v>0.26243443802853167</c:v>
                </c:pt>
                <c:pt idx="933">
                  <c:v>0.26243443802853167</c:v>
                </c:pt>
                <c:pt idx="934">
                  <c:v>0.26420599564067104</c:v>
                </c:pt>
                <c:pt idx="935">
                  <c:v>0.26420599564067104</c:v>
                </c:pt>
                <c:pt idx="936">
                  <c:v>0.26597755325281036</c:v>
                </c:pt>
                <c:pt idx="937">
                  <c:v>0.26597755325281036</c:v>
                </c:pt>
                <c:pt idx="938">
                  <c:v>0.26774911086494974</c:v>
                </c:pt>
                <c:pt idx="939">
                  <c:v>0.26774911086494974</c:v>
                </c:pt>
                <c:pt idx="940">
                  <c:v>0.26952066847708911</c:v>
                </c:pt>
                <c:pt idx="941">
                  <c:v>0.26952066847708911</c:v>
                </c:pt>
                <c:pt idx="942">
                  <c:v>0.27129222608922848</c:v>
                </c:pt>
                <c:pt idx="943">
                  <c:v>0.27129222608922848</c:v>
                </c:pt>
                <c:pt idx="944">
                  <c:v>0.27306378370136786</c:v>
                </c:pt>
                <c:pt idx="945">
                  <c:v>0.27306378370136786</c:v>
                </c:pt>
                <c:pt idx="946">
                  <c:v>0.27483534131350718</c:v>
                </c:pt>
                <c:pt idx="947">
                  <c:v>0.27483534131350718</c:v>
                </c:pt>
                <c:pt idx="948">
                  <c:v>0.27660689892564655</c:v>
                </c:pt>
                <c:pt idx="949">
                  <c:v>0.27660689892564655</c:v>
                </c:pt>
                <c:pt idx="950">
                  <c:v>0.27837845653778592</c:v>
                </c:pt>
                <c:pt idx="951">
                  <c:v>0.27837845653778592</c:v>
                </c:pt>
                <c:pt idx="952">
                  <c:v>0.2801500141499253</c:v>
                </c:pt>
                <c:pt idx="953">
                  <c:v>0.2801500141499253</c:v>
                </c:pt>
                <c:pt idx="954">
                  <c:v>0.28192157176206467</c:v>
                </c:pt>
                <c:pt idx="955">
                  <c:v>0.28192157176206467</c:v>
                </c:pt>
                <c:pt idx="956">
                  <c:v>0.28369312937420399</c:v>
                </c:pt>
                <c:pt idx="957">
                  <c:v>0.28369312937420399</c:v>
                </c:pt>
                <c:pt idx="958">
                  <c:v>0.28546468698634336</c:v>
                </c:pt>
                <c:pt idx="959">
                  <c:v>0.28546468698634336</c:v>
                </c:pt>
                <c:pt idx="960">
                  <c:v>0.28723624459848274</c:v>
                </c:pt>
                <c:pt idx="961">
                  <c:v>0.28723624459848274</c:v>
                </c:pt>
                <c:pt idx="962">
                  <c:v>0.28900780221062211</c:v>
                </c:pt>
                <c:pt idx="963">
                  <c:v>0.28900780221062211</c:v>
                </c:pt>
                <c:pt idx="964">
                  <c:v>0.29077935982276143</c:v>
                </c:pt>
                <c:pt idx="965">
                  <c:v>0.29077935982276143</c:v>
                </c:pt>
                <c:pt idx="966">
                  <c:v>0.2925509174349008</c:v>
                </c:pt>
                <c:pt idx="967">
                  <c:v>0.2925509174349008</c:v>
                </c:pt>
                <c:pt idx="968">
                  <c:v>0.29432247504704018</c:v>
                </c:pt>
                <c:pt idx="969">
                  <c:v>0.29432247504704018</c:v>
                </c:pt>
                <c:pt idx="970">
                  <c:v>0.29609403265917955</c:v>
                </c:pt>
                <c:pt idx="971">
                  <c:v>0.29609403265917955</c:v>
                </c:pt>
                <c:pt idx="972">
                  <c:v>0.29786559027131893</c:v>
                </c:pt>
                <c:pt idx="973">
                  <c:v>0.29786559027131893</c:v>
                </c:pt>
                <c:pt idx="974">
                  <c:v>0.29963714788345824</c:v>
                </c:pt>
                <c:pt idx="975">
                  <c:v>0.29963714788345824</c:v>
                </c:pt>
                <c:pt idx="976">
                  <c:v>0.30140870549559762</c:v>
                </c:pt>
                <c:pt idx="977">
                  <c:v>0.30140870549559762</c:v>
                </c:pt>
                <c:pt idx="978">
                  <c:v>0.30318026310773699</c:v>
                </c:pt>
                <c:pt idx="979">
                  <c:v>0.30318026310773699</c:v>
                </c:pt>
                <c:pt idx="980">
                  <c:v>0.30495182071987637</c:v>
                </c:pt>
                <c:pt idx="981">
                  <c:v>0.30495182071987637</c:v>
                </c:pt>
                <c:pt idx="982">
                  <c:v>0.30672337833201574</c:v>
                </c:pt>
                <c:pt idx="983">
                  <c:v>0.30672337833201574</c:v>
                </c:pt>
                <c:pt idx="984">
                  <c:v>0.30849493594415506</c:v>
                </c:pt>
                <c:pt idx="985">
                  <c:v>0.30849493594415506</c:v>
                </c:pt>
                <c:pt idx="986">
                  <c:v>0.31026649355629443</c:v>
                </c:pt>
                <c:pt idx="987">
                  <c:v>0.31026649355629443</c:v>
                </c:pt>
                <c:pt idx="988">
                  <c:v>0.31203805116843381</c:v>
                </c:pt>
                <c:pt idx="989">
                  <c:v>0.31203805116843381</c:v>
                </c:pt>
                <c:pt idx="990">
                  <c:v>0.31380960878057318</c:v>
                </c:pt>
                <c:pt idx="991">
                  <c:v>0.31380960878057318</c:v>
                </c:pt>
                <c:pt idx="992">
                  <c:v>0.31558116639271255</c:v>
                </c:pt>
                <c:pt idx="993">
                  <c:v>0.31558116639271255</c:v>
                </c:pt>
                <c:pt idx="994">
                  <c:v>0.31735272400485187</c:v>
                </c:pt>
                <c:pt idx="995">
                  <c:v>0.31735272400485187</c:v>
                </c:pt>
                <c:pt idx="996">
                  <c:v>0.31912428161699125</c:v>
                </c:pt>
                <c:pt idx="997">
                  <c:v>0.31912428161699125</c:v>
                </c:pt>
                <c:pt idx="998">
                  <c:v>0.32089583922913062</c:v>
                </c:pt>
                <c:pt idx="999">
                  <c:v>0.32089583922913062</c:v>
                </c:pt>
                <c:pt idx="1000">
                  <c:v>0.32266739684126999</c:v>
                </c:pt>
                <c:pt idx="1001">
                  <c:v>0.32266739684126999</c:v>
                </c:pt>
                <c:pt idx="1002">
                  <c:v>0.32443895445340931</c:v>
                </c:pt>
                <c:pt idx="1003">
                  <c:v>0.32443895445340931</c:v>
                </c:pt>
                <c:pt idx="1004">
                  <c:v>0.32621051206554869</c:v>
                </c:pt>
                <c:pt idx="1005">
                  <c:v>0.32621051206554869</c:v>
                </c:pt>
                <c:pt idx="1006">
                  <c:v>0.32798206967768806</c:v>
                </c:pt>
                <c:pt idx="1007">
                  <c:v>0.32798206967768806</c:v>
                </c:pt>
                <c:pt idx="1008">
                  <c:v>0.32975362728982743</c:v>
                </c:pt>
                <c:pt idx="1009">
                  <c:v>0.32975362728982743</c:v>
                </c:pt>
                <c:pt idx="1010">
                  <c:v>0.33152518490196681</c:v>
                </c:pt>
                <c:pt idx="1011">
                  <c:v>0.33152518490196681</c:v>
                </c:pt>
                <c:pt idx="1012">
                  <c:v>0.33329674251410613</c:v>
                </c:pt>
                <c:pt idx="1013">
                  <c:v>0.33329674251410613</c:v>
                </c:pt>
                <c:pt idx="1014">
                  <c:v>0.3350683001262455</c:v>
                </c:pt>
                <c:pt idx="1015">
                  <c:v>0.3350683001262455</c:v>
                </c:pt>
                <c:pt idx="1016">
                  <c:v>0.33683985773838487</c:v>
                </c:pt>
                <c:pt idx="1017">
                  <c:v>0.33683985773838487</c:v>
                </c:pt>
                <c:pt idx="1018">
                  <c:v>0.33861141535052425</c:v>
                </c:pt>
                <c:pt idx="1019">
                  <c:v>0.33861141535052425</c:v>
                </c:pt>
                <c:pt idx="1020">
                  <c:v>0.34038297296266362</c:v>
                </c:pt>
                <c:pt idx="1021">
                  <c:v>0.34038297296266362</c:v>
                </c:pt>
                <c:pt idx="1022">
                  <c:v>0.34215453057480294</c:v>
                </c:pt>
                <c:pt idx="1023">
                  <c:v>0.34215453057480294</c:v>
                </c:pt>
                <c:pt idx="1024">
                  <c:v>0.34392608818694231</c:v>
                </c:pt>
                <c:pt idx="1025">
                  <c:v>0.34392608818694231</c:v>
                </c:pt>
                <c:pt idx="1026">
                  <c:v>0.34569764579908169</c:v>
                </c:pt>
                <c:pt idx="1027">
                  <c:v>0.34569764579908169</c:v>
                </c:pt>
                <c:pt idx="1028">
                  <c:v>0.34746920341122106</c:v>
                </c:pt>
                <c:pt idx="1029">
                  <c:v>0.34746920341122106</c:v>
                </c:pt>
                <c:pt idx="1030">
                  <c:v>0.34924076102336044</c:v>
                </c:pt>
                <c:pt idx="1031">
                  <c:v>0.34924076102336044</c:v>
                </c:pt>
                <c:pt idx="1032">
                  <c:v>0.34999999999999154</c:v>
                </c:pt>
                <c:pt idx="1033">
                  <c:v>0.34999999999999154</c:v>
                </c:pt>
                <c:pt idx="1034">
                  <c:v>0.34999999999999154</c:v>
                </c:pt>
                <c:pt idx="1035">
                  <c:v>0.34999999999999154</c:v>
                </c:pt>
              </c:numCache>
            </c:numRef>
          </c:xVal>
          <c:yVal>
            <c:numRef>
              <c:f>'NeuralTools-Summary'!$J$1072:$J$2107</c:f>
              <c:numCache>
                <c:formatCode>General</c:formatCode>
                <c:ptCount val="103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0</c:v>
                </c:pt>
                <c:pt idx="60">
                  <c:v>0</c:v>
                </c:pt>
                <c:pt idx="61">
                  <c:v>3</c:v>
                </c:pt>
                <c:pt idx="62">
                  <c:v>3</c:v>
                </c:pt>
                <c:pt idx="63">
                  <c:v>0</c:v>
                </c:pt>
                <c:pt idx="64">
                  <c:v>0</c:v>
                </c:pt>
                <c:pt idx="65">
                  <c:v>3</c:v>
                </c:pt>
                <c:pt idx="66">
                  <c:v>3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0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0</c:v>
                </c:pt>
                <c:pt idx="80">
                  <c:v>0</c:v>
                </c:pt>
                <c:pt idx="81">
                  <c:v>3</c:v>
                </c:pt>
                <c:pt idx="82">
                  <c:v>3</c:v>
                </c:pt>
                <c:pt idx="83">
                  <c:v>0</c:v>
                </c:pt>
                <c:pt idx="84">
                  <c:v>0</c:v>
                </c:pt>
                <c:pt idx="85">
                  <c:v>3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0</c:v>
                </c:pt>
                <c:pt idx="92">
                  <c:v>0</c:v>
                </c:pt>
                <c:pt idx="93">
                  <c:v>3</c:v>
                </c:pt>
                <c:pt idx="94">
                  <c:v>3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3</c:v>
                </c:pt>
                <c:pt idx="102">
                  <c:v>3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3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3</c:v>
                </c:pt>
                <c:pt idx="111">
                  <c:v>0</c:v>
                </c:pt>
                <c:pt idx="112">
                  <c:v>0</c:v>
                </c:pt>
                <c:pt idx="113">
                  <c:v>3</c:v>
                </c:pt>
                <c:pt idx="114">
                  <c:v>3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0</c:v>
                </c:pt>
                <c:pt idx="120">
                  <c:v>0</c:v>
                </c:pt>
                <c:pt idx="121">
                  <c:v>3</c:v>
                </c:pt>
                <c:pt idx="122">
                  <c:v>3</c:v>
                </c:pt>
                <c:pt idx="123">
                  <c:v>0</c:v>
                </c:pt>
                <c:pt idx="124">
                  <c:v>0</c:v>
                </c:pt>
                <c:pt idx="125">
                  <c:v>3</c:v>
                </c:pt>
                <c:pt idx="126">
                  <c:v>3</c:v>
                </c:pt>
                <c:pt idx="127">
                  <c:v>0</c:v>
                </c:pt>
                <c:pt idx="128">
                  <c:v>0</c:v>
                </c:pt>
                <c:pt idx="129">
                  <c:v>3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3</c:v>
                </c:pt>
                <c:pt idx="135">
                  <c:v>0</c:v>
                </c:pt>
                <c:pt idx="136">
                  <c:v>0</c:v>
                </c:pt>
                <c:pt idx="137">
                  <c:v>3</c:v>
                </c:pt>
                <c:pt idx="138">
                  <c:v>3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3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3</c:v>
                </c:pt>
                <c:pt idx="151">
                  <c:v>0</c:v>
                </c:pt>
                <c:pt idx="152">
                  <c:v>0</c:v>
                </c:pt>
                <c:pt idx="153">
                  <c:v>3</c:v>
                </c:pt>
                <c:pt idx="154">
                  <c:v>3</c:v>
                </c:pt>
                <c:pt idx="155">
                  <c:v>0</c:v>
                </c:pt>
                <c:pt idx="156">
                  <c:v>0</c:v>
                </c:pt>
                <c:pt idx="157">
                  <c:v>3</c:v>
                </c:pt>
                <c:pt idx="158">
                  <c:v>3</c:v>
                </c:pt>
                <c:pt idx="159">
                  <c:v>0</c:v>
                </c:pt>
                <c:pt idx="160">
                  <c:v>0</c:v>
                </c:pt>
                <c:pt idx="161">
                  <c:v>3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3</c:v>
                </c:pt>
                <c:pt idx="166">
                  <c:v>3</c:v>
                </c:pt>
                <c:pt idx="167">
                  <c:v>0</c:v>
                </c:pt>
                <c:pt idx="168">
                  <c:v>0</c:v>
                </c:pt>
                <c:pt idx="169">
                  <c:v>3</c:v>
                </c:pt>
                <c:pt idx="170">
                  <c:v>3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3</c:v>
                </c:pt>
                <c:pt idx="175">
                  <c:v>0</c:v>
                </c:pt>
                <c:pt idx="176">
                  <c:v>0</c:v>
                </c:pt>
                <c:pt idx="177">
                  <c:v>3</c:v>
                </c:pt>
                <c:pt idx="178">
                  <c:v>3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3</c:v>
                </c:pt>
                <c:pt idx="187">
                  <c:v>0</c:v>
                </c:pt>
                <c:pt idx="188">
                  <c:v>0</c:v>
                </c:pt>
                <c:pt idx="189">
                  <c:v>3</c:v>
                </c:pt>
                <c:pt idx="190">
                  <c:v>3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3</c:v>
                </c:pt>
                <c:pt idx="195">
                  <c:v>0</c:v>
                </c:pt>
                <c:pt idx="196">
                  <c:v>0</c:v>
                </c:pt>
                <c:pt idx="197">
                  <c:v>3</c:v>
                </c:pt>
                <c:pt idx="198">
                  <c:v>3</c:v>
                </c:pt>
                <c:pt idx="199">
                  <c:v>0</c:v>
                </c:pt>
                <c:pt idx="200">
                  <c:v>0</c:v>
                </c:pt>
                <c:pt idx="201">
                  <c:v>3</c:v>
                </c:pt>
                <c:pt idx="202">
                  <c:v>3</c:v>
                </c:pt>
                <c:pt idx="203">
                  <c:v>0</c:v>
                </c:pt>
                <c:pt idx="204">
                  <c:v>0</c:v>
                </c:pt>
                <c:pt idx="205">
                  <c:v>3</c:v>
                </c:pt>
                <c:pt idx="206">
                  <c:v>3</c:v>
                </c:pt>
                <c:pt idx="207">
                  <c:v>0</c:v>
                </c:pt>
                <c:pt idx="208">
                  <c:v>0</c:v>
                </c:pt>
                <c:pt idx="209">
                  <c:v>3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3</c:v>
                </c:pt>
                <c:pt idx="214">
                  <c:v>3</c:v>
                </c:pt>
                <c:pt idx="215">
                  <c:v>0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0</c:v>
                </c:pt>
                <c:pt idx="224">
                  <c:v>0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3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3</c:v>
                </c:pt>
                <c:pt idx="234">
                  <c:v>3</c:v>
                </c:pt>
                <c:pt idx="235">
                  <c:v>0</c:v>
                </c:pt>
                <c:pt idx="236">
                  <c:v>0</c:v>
                </c:pt>
                <c:pt idx="237">
                  <c:v>3</c:v>
                </c:pt>
                <c:pt idx="238">
                  <c:v>3</c:v>
                </c:pt>
                <c:pt idx="239">
                  <c:v>0</c:v>
                </c:pt>
                <c:pt idx="240">
                  <c:v>0</c:v>
                </c:pt>
                <c:pt idx="241">
                  <c:v>3</c:v>
                </c:pt>
                <c:pt idx="242">
                  <c:v>3</c:v>
                </c:pt>
                <c:pt idx="243">
                  <c:v>0</c:v>
                </c:pt>
                <c:pt idx="244">
                  <c:v>0</c:v>
                </c:pt>
                <c:pt idx="245">
                  <c:v>3</c:v>
                </c:pt>
                <c:pt idx="246">
                  <c:v>3</c:v>
                </c:pt>
                <c:pt idx="247">
                  <c:v>0</c:v>
                </c:pt>
                <c:pt idx="248">
                  <c:v>0</c:v>
                </c:pt>
                <c:pt idx="249">
                  <c:v>3</c:v>
                </c:pt>
                <c:pt idx="250">
                  <c:v>3</c:v>
                </c:pt>
                <c:pt idx="251">
                  <c:v>0</c:v>
                </c:pt>
                <c:pt idx="252">
                  <c:v>0</c:v>
                </c:pt>
                <c:pt idx="253">
                  <c:v>3</c:v>
                </c:pt>
                <c:pt idx="254">
                  <c:v>3</c:v>
                </c:pt>
                <c:pt idx="255">
                  <c:v>0</c:v>
                </c:pt>
                <c:pt idx="256">
                  <c:v>0</c:v>
                </c:pt>
                <c:pt idx="257">
                  <c:v>3</c:v>
                </c:pt>
                <c:pt idx="258">
                  <c:v>3</c:v>
                </c:pt>
                <c:pt idx="259">
                  <c:v>0</c:v>
                </c:pt>
                <c:pt idx="260">
                  <c:v>0</c:v>
                </c:pt>
                <c:pt idx="261">
                  <c:v>3</c:v>
                </c:pt>
                <c:pt idx="262">
                  <c:v>3</c:v>
                </c:pt>
                <c:pt idx="263">
                  <c:v>0</c:v>
                </c:pt>
                <c:pt idx="264">
                  <c:v>0</c:v>
                </c:pt>
                <c:pt idx="265">
                  <c:v>3</c:v>
                </c:pt>
                <c:pt idx="266">
                  <c:v>3</c:v>
                </c:pt>
                <c:pt idx="267">
                  <c:v>0</c:v>
                </c:pt>
                <c:pt idx="268">
                  <c:v>0</c:v>
                </c:pt>
                <c:pt idx="269">
                  <c:v>3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3</c:v>
                </c:pt>
                <c:pt idx="275">
                  <c:v>0</c:v>
                </c:pt>
                <c:pt idx="276">
                  <c:v>0</c:v>
                </c:pt>
                <c:pt idx="277">
                  <c:v>3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3</c:v>
                </c:pt>
                <c:pt idx="282">
                  <c:v>3</c:v>
                </c:pt>
                <c:pt idx="283">
                  <c:v>0</c:v>
                </c:pt>
                <c:pt idx="284">
                  <c:v>0</c:v>
                </c:pt>
                <c:pt idx="285">
                  <c:v>3</c:v>
                </c:pt>
                <c:pt idx="286">
                  <c:v>3</c:v>
                </c:pt>
                <c:pt idx="287">
                  <c:v>0</c:v>
                </c:pt>
                <c:pt idx="288">
                  <c:v>0</c:v>
                </c:pt>
                <c:pt idx="289">
                  <c:v>3</c:v>
                </c:pt>
                <c:pt idx="290">
                  <c:v>3</c:v>
                </c:pt>
                <c:pt idx="291">
                  <c:v>0</c:v>
                </c:pt>
                <c:pt idx="292">
                  <c:v>0</c:v>
                </c:pt>
                <c:pt idx="293">
                  <c:v>3</c:v>
                </c:pt>
                <c:pt idx="294">
                  <c:v>3</c:v>
                </c:pt>
                <c:pt idx="295">
                  <c:v>0</c:v>
                </c:pt>
                <c:pt idx="296">
                  <c:v>0</c:v>
                </c:pt>
                <c:pt idx="297">
                  <c:v>5</c:v>
                </c:pt>
                <c:pt idx="298">
                  <c:v>5</c:v>
                </c:pt>
                <c:pt idx="299">
                  <c:v>0</c:v>
                </c:pt>
                <c:pt idx="300">
                  <c:v>0</c:v>
                </c:pt>
                <c:pt idx="301">
                  <c:v>5</c:v>
                </c:pt>
                <c:pt idx="302">
                  <c:v>5</c:v>
                </c:pt>
                <c:pt idx="303">
                  <c:v>0</c:v>
                </c:pt>
                <c:pt idx="304">
                  <c:v>0</c:v>
                </c:pt>
                <c:pt idx="305">
                  <c:v>5</c:v>
                </c:pt>
                <c:pt idx="306">
                  <c:v>5</c:v>
                </c:pt>
                <c:pt idx="307">
                  <c:v>0</c:v>
                </c:pt>
                <c:pt idx="308">
                  <c:v>0</c:v>
                </c:pt>
                <c:pt idx="309">
                  <c:v>5</c:v>
                </c:pt>
                <c:pt idx="310">
                  <c:v>5</c:v>
                </c:pt>
                <c:pt idx="311">
                  <c:v>0</c:v>
                </c:pt>
                <c:pt idx="312">
                  <c:v>0</c:v>
                </c:pt>
                <c:pt idx="313">
                  <c:v>5</c:v>
                </c:pt>
                <c:pt idx="314">
                  <c:v>5</c:v>
                </c:pt>
                <c:pt idx="315">
                  <c:v>0</c:v>
                </c:pt>
                <c:pt idx="316">
                  <c:v>0</c:v>
                </c:pt>
                <c:pt idx="317">
                  <c:v>5</c:v>
                </c:pt>
                <c:pt idx="318">
                  <c:v>5</c:v>
                </c:pt>
                <c:pt idx="319">
                  <c:v>0</c:v>
                </c:pt>
                <c:pt idx="320">
                  <c:v>0</c:v>
                </c:pt>
                <c:pt idx="321">
                  <c:v>5</c:v>
                </c:pt>
                <c:pt idx="322">
                  <c:v>5</c:v>
                </c:pt>
                <c:pt idx="323">
                  <c:v>0</c:v>
                </c:pt>
                <c:pt idx="324">
                  <c:v>0</c:v>
                </c:pt>
                <c:pt idx="325">
                  <c:v>5</c:v>
                </c:pt>
                <c:pt idx="326">
                  <c:v>5</c:v>
                </c:pt>
                <c:pt idx="327">
                  <c:v>0</c:v>
                </c:pt>
                <c:pt idx="328">
                  <c:v>0</c:v>
                </c:pt>
                <c:pt idx="329">
                  <c:v>5</c:v>
                </c:pt>
                <c:pt idx="330">
                  <c:v>5</c:v>
                </c:pt>
                <c:pt idx="331">
                  <c:v>0</c:v>
                </c:pt>
                <c:pt idx="332">
                  <c:v>0</c:v>
                </c:pt>
                <c:pt idx="333">
                  <c:v>5</c:v>
                </c:pt>
                <c:pt idx="334">
                  <c:v>5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5</c:v>
                </c:pt>
                <c:pt idx="339">
                  <c:v>0</c:v>
                </c:pt>
                <c:pt idx="340">
                  <c:v>0</c:v>
                </c:pt>
                <c:pt idx="341">
                  <c:v>5</c:v>
                </c:pt>
                <c:pt idx="342">
                  <c:v>5</c:v>
                </c:pt>
                <c:pt idx="343">
                  <c:v>0</c:v>
                </c:pt>
                <c:pt idx="344">
                  <c:v>0</c:v>
                </c:pt>
                <c:pt idx="345">
                  <c:v>5</c:v>
                </c:pt>
                <c:pt idx="346">
                  <c:v>5</c:v>
                </c:pt>
                <c:pt idx="347">
                  <c:v>0</c:v>
                </c:pt>
                <c:pt idx="348">
                  <c:v>0</c:v>
                </c:pt>
                <c:pt idx="349">
                  <c:v>5</c:v>
                </c:pt>
                <c:pt idx="350">
                  <c:v>5</c:v>
                </c:pt>
                <c:pt idx="351">
                  <c:v>0</c:v>
                </c:pt>
                <c:pt idx="352">
                  <c:v>0</c:v>
                </c:pt>
                <c:pt idx="353">
                  <c:v>5</c:v>
                </c:pt>
                <c:pt idx="354">
                  <c:v>5</c:v>
                </c:pt>
                <c:pt idx="355">
                  <c:v>0</c:v>
                </c:pt>
                <c:pt idx="356">
                  <c:v>0</c:v>
                </c:pt>
                <c:pt idx="357">
                  <c:v>5</c:v>
                </c:pt>
                <c:pt idx="358">
                  <c:v>5</c:v>
                </c:pt>
                <c:pt idx="359">
                  <c:v>0</c:v>
                </c:pt>
                <c:pt idx="360">
                  <c:v>0</c:v>
                </c:pt>
                <c:pt idx="361">
                  <c:v>5</c:v>
                </c:pt>
                <c:pt idx="362">
                  <c:v>5</c:v>
                </c:pt>
                <c:pt idx="363">
                  <c:v>0</c:v>
                </c:pt>
                <c:pt idx="364">
                  <c:v>0</c:v>
                </c:pt>
                <c:pt idx="365">
                  <c:v>5</c:v>
                </c:pt>
                <c:pt idx="366">
                  <c:v>5</c:v>
                </c:pt>
                <c:pt idx="367">
                  <c:v>0</c:v>
                </c:pt>
                <c:pt idx="368">
                  <c:v>0</c:v>
                </c:pt>
                <c:pt idx="369">
                  <c:v>5</c:v>
                </c:pt>
                <c:pt idx="370">
                  <c:v>5</c:v>
                </c:pt>
                <c:pt idx="371">
                  <c:v>0</c:v>
                </c:pt>
                <c:pt idx="372">
                  <c:v>0</c:v>
                </c:pt>
                <c:pt idx="373">
                  <c:v>5</c:v>
                </c:pt>
                <c:pt idx="374">
                  <c:v>5</c:v>
                </c:pt>
                <c:pt idx="375">
                  <c:v>0</c:v>
                </c:pt>
                <c:pt idx="376">
                  <c:v>0</c:v>
                </c:pt>
                <c:pt idx="377">
                  <c:v>5</c:v>
                </c:pt>
                <c:pt idx="378">
                  <c:v>5</c:v>
                </c:pt>
                <c:pt idx="379">
                  <c:v>0</c:v>
                </c:pt>
                <c:pt idx="380">
                  <c:v>0</c:v>
                </c:pt>
                <c:pt idx="381">
                  <c:v>5</c:v>
                </c:pt>
                <c:pt idx="382">
                  <c:v>5</c:v>
                </c:pt>
                <c:pt idx="383">
                  <c:v>0</c:v>
                </c:pt>
                <c:pt idx="384">
                  <c:v>0</c:v>
                </c:pt>
                <c:pt idx="385">
                  <c:v>5</c:v>
                </c:pt>
                <c:pt idx="386">
                  <c:v>5</c:v>
                </c:pt>
                <c:pt idx="387">
                  <c:v>0</c:v>
                </c:pt>
                <c:pt idx="388">
                  <c:v>0</c:v>
                </c:pt>
                <c:pt idx="389">
                  <c:v>5</c:v>
                </c:pt>
                <c:pt idx="390">
                  <c:v>5</c:v>
                </c:pt>
                <c:pt idx="391">
                  <c:v>0</c:v>
                </c:pt>
                <c:pt idx="392">
                  <c:v>0</c:v>
                </c:pt>
                <c:pt idx="393">
                  <c:v>5</c:v>
                </c:pt>
                <c:pt idx="394">
                  <c:v>5</c:v>
                </c:pt>
                <c:pt idx="395">
                  <c:v>0</c:v>
                </c:pt>
                <c:pt idx="396">
                  <c:v>0</c:v>
                </c:pt>
                <c:pt idx="397">
                  <c:v>5</c:v>
                </c:pt>
                <c:pt idx="398">
                  <c:v>5</c:v>
                </c:pt>
                <c:pt idx="399">
                  <c:v>0</c:v>
                </c:pt>
                <c:pt idx="400">
                  <c:v>0</c:v>
                </c:pt>
                <c:pt idx="401">
                  <c:v>5</c:v>
                </c:pt>
                <c:pt idx="402">
                  <c:v>5</c:v>
                </c:pt>
                <c:pt idx="403">
                  <c:v>0</c:v>
                </c:pt>
                <c:pt idx="404">
                  <c:v>0</c:v>
                </c:pt>
                <c:pt idx="405">
                  <c:v>5</c:v>
                </c:pt>
                <c:pt idx="406">
                  <c:v>5</c:v>
                </c:pt>
                <c:pt idx="407">
                  <c:v>0</c:v>
                </c:pt>
                <c:pt idx="408">
                  <c:v>0</c:v>
                </c:pt>
                <c:pt idx="409">
                  <c:v>5</c:v>
                </c:pt>
                <c:pt idx="410">
                  <c:v>5</c:v>
                </c:pt>
                <c:pt idx="411">
                  <c:v>0</c:v>
                </c:pt>
                <c:pt idx="412">
                  <c:v>0</c:v>
                </c:pt>
                <c:pt idx="413">
                  <c:v>5</c:v>
                </c:pt>
                <c:pt idx="414">
                  <c:v>5</c:v>
                </c:pt>
                <c:pt idx="415">
                  <c:v>0</c:v>
                </c:pt>
                <c:pt idx="416">
                  <c:v>0</c:v>
                </c:pt>
                <c:pt idx="417">
                  <c:v>5</c:v>
                </c:pt>
                <c:pt idx="418">
                  <c:v>5</c:v>
                </c:pt>
                <c:pt idx="419">
                  <c:v>0</c:v>
                </c:pt>
                <c:pt idx="420">
                  <c:v>0</c:v>
                </c:pt>
                <c:pt idx="421">
                  <c:v>5</c:v>
                </c:pt>
                <c:pt idx="422">
                  <c:v>5</c:v>
                </c:pt>
                <c:pt idx="423">
                  <c:v>0</c:v>
                </c:pt>
                <c:pt idx="424">
                  <c:v>0</c:v>
                </c:pt>
                <c:pt idx="425">
                  <c:v>5</c:v>
                </c:pt>
                <c:pt idx="426">
                  <c:v>5</c:v>
                </c:pt>
                <c:pt idx="427">
                  <c:v>0</c:v>
                </c:pt>
                <c:pt idx="428">
                  <c:v>0</c:v>
                </c:pt>
                <c:pt idx="429">
                  <c:v>5</c:v>
                </c:pt>
                <c:pt idx="430">
                  <c:v>5</c:v>
                </c:pt>
                <c:pt idx="431">
                  <c:v>0</c:v>
                </c:pt>
                <c:pt idx="432">
                  <c:v>0</c:v>
                </c:pt>
                <c:pt idx="433">
                  <c:v>5</c:v>
                </c:pt>
                <c:pt idx="434">
                  <c:v>5</c:v>
                </c:pt>
                <c:pt idx="435">
                  <c:v>0</c:v>
                </c:pt>
                <c:pt idx="436">
                  <c:v>0</c:v>
                </c:pt>
                <c:pt idx="437">
                  <c:v>5</c:v>
                </c:pt>
                <c:pt idx="438">
                  <c:v>5</c:v>
                </c:pt>
                <c:pt idx="439">
                  <c:v>0</c:v>
                </c:pt>
                <c:pt idx="440">
                  <c:v>0</c:v>
                </c:pt>
                <c:pt idx="441">
                  <c:v>5</c:v>
                </c:pt>
                <c:pt idx="442">
                  <c:v>5</c:v>
                </c:pt>
                <c:pt idx="443">
                  <c:v>0</c:v>
                </c:pt>
                <c:pt idx="444">
                  <c:v>0</c:v>
                </c:pt>
                <c:pt idx="445">
                  <c:v>15</c:v>
                </c:pt>
                <c:pt idx="446">
                  <c:v>15</c:v>
                </c:pt>
                <c:pt idx="447">
                  <c:v>0</c:v>
                </c:pt>
                <c:pt idx="448">
                  <c:v>0</c:v>
                </c:pt>
                <c:pt idx="449">
                  <c:v>15</c:v>
                </c:pt>
                <c:pt idx="450">
                  <c:v>15</c:v>
                </c:pt>
                <c:pt idx="451">
                  <c:v>0</c:v>
                </c:pt>
                <c:pt idx="452">
                  <c:v>0</c:v>
                </c:pt>
                <c:pt idx="453">
                  <c:v>15</c:v>
                </c:pt>
                <c:pt idx="454">
                  <c:v>15</c:v>
                </c:pt>
                <c:pt idx="455">
                  <c:v>0</c:v>
                </c:pt>
                <c:pt idx="456">
                  <c:v>0</c:v>
                </c:pt>
                <c:pt idx="457">
                  <c:v>15</c:v>
                </c:pt>
                <c:pt idx="458">
                  <c:v>15</c:v>
                </c:pt>
                <c:pt idx="459">
                  <c:v>0</c:v>
                </c:pt>
                <c:pt idx="460">
                  <c:v>0</c:v>
                </c:pt>
                <c:pt idx="461">
                  <c:v>15</c:v>
                </c:pt>
                <c:pt idx="462">
                  <c:v>15</c:v>
                </c:pt>
                <c:pt idx="463">
                  <c:v>0</c:v>
                </c:pt>
                <c:pt idx="464">
                  <c:v>0</c:v>
                </c:pt>
                <c:pt idx="465">
                  <c:v>15</c:v>
                </c:pt>
                <c:pt idx="466">
                  <c:v>15</c:v>
                </c:pt>
                <c:pt idx="467">
                  <c:v>0</c:v>
                </c:pt>
                <c:pt idx="468">
                  <c:v>0</c:v>
                </c:pt>
                <c:pt idx="469">
                  <c:v>15</c:v>
                </c:pt>
                <c:pt idx="470">
                  <c:v>15</c:v>
                </c:pt>
                <c:pt idx="471">
                  <c:v>0</c:v>
                </c:pt>
                <c:pt idx="472">
                  <c:v>0</c:v>
                </c:pt>
                <c:pt idx="473">
                  <c:v>15</c:v>
                </c:pt>
                <c:pt idx="474">
                  <c:v>15</c:v>
                </c:pt>
                <c:pt idx="475">
                  <c:v>0</c:v>
                </c:pt>
                <c:pt idx="476">
                  <c:v>0</c:v>
                </c:pt>
                <c:pt idx="477">
                  <c:v>15</c:v>
                </c:pt>
                <c:pt idx="478">
                  <c:v>15</c:v>
                </c:pt>
                <c:pt idx="479">
                  <c:v>0</c:v>
                </c:pt>
                <c:pt idx="480">
                  <c:v>0</c:v>
                </c:pt>
                <c:pt idx="481">
                  <c:v>15</c:v>
                </c:pt>
                <c:pt idx="482">
                  <c:v>15</c:v>
                </c:pt>
                <c:pt idx="483">
                  <c:v>0</c:v>
                </c:pt>
                <c:pt idx="484">
                  <c:v>0</c:v>
                </c:pt>
                <c:pt idx="485">
                  <c:v>15</c:v>
                </c:pt>
                <c:pt idx="486">
                  <c:v>15</c:v>
                </c:pt>
                <c:pt idx="487">
                  <c:v>0</c:v>
                </c:pt>
                <c:pt idx="488">
                  <c:v>0</c:v>
                </c:pt>
                <c:pt idx="489">
                  <c:v>15</c:v>
                </c:pt>
                <c:pt idx="490">
                  <c:v>15</c:v>
                </c:pt>
                <c:pt idx="491">
                  <c:v>0</c:v>
                </c:pt>
                <c:pt idx="492">
                  <c:v>0</c:v>
                </c:pt>
                <c:pt idx="493">
                  <c:v>15</c:v>
                </c:pt>
                <c:pt idx="494">
                  <c:v>15</c:v>
                </c:pt>
                <c:pt idx="495">
                  <c:v>0</c:v>
                </c:pt>
                <c:pt idx="496">
                  <c:v>0</c:v>
                </c:pt>
                <c:pt idx="497">
                  <c:v>15</c:v>
                </c:pt>
                <c:pt idx="498">
                  <c:v>15</c:v>
                </c:pt>
                <c:pt idx="499">
                  <c:v>0</c:v>
                </c:pt>
                <c:pt idx="500">
                  <c:v>0</c:v>
                </c:pt>
                <c:pt idx="501">
                  <c:v>15</c:v>
                </c:pt>
                <c:pt idx="502">
                  <c:v>15</c:v>
                </c:pt>
                <c:pt idx="503">
                  <c:v>0</c:v>
                </c:pt>
                <c:pt idx="504">
                  <c:v>0</c:v>
                </c:pt>
                <c:pt idx="505">
                  <c:v>15</c:v>
                </c:pt>
                <c:pt idx="506">
                  <c:v>15</c:v>
                </c:pt>
                <c:pt idx="507">
                  <c:v>0</c:v>
                </c:pt>
                <c:pt idx="508">
                  <c:v>0</c:v>
                </c:pt>
                <c:pt idx="509">
                  <c:v>15</c:v>
                </c:pt>
                <c:pt idx="510">
                  <c:v>15</c:v>
                </c:pt>
                <c:pt idx="511">
                  <c:v>0</c:v>
                </c:pt>
                <c:pt idx="512">
                  <c:v>0</c:v>
                </c:pt>
                <c:pt idx="513">
                  <c:v>15</c:v>
                </c:pt>
                <c:pt idx="514">
                  <c:v>15</c:v>
                </c:pt>
                <c:pt idx="515">
                  <c:v>0</c:v>
                </c:pt>
                <c:pt idx="516">
                  <c:v>0</c:v>
                </c:pt>
                <c:pt idx="517">
                  <c:v>15</c:v>
                </c:pt>
                <c:pt idx="518">
                  <c:v>15</c:v>
                </c:pt>
                <c:pt idx="519">
                  <c:v>0</c:v>
                </c:pt>
                <c:pt idx="520">
                  <c:v>0</c:v>
                </c:pt>
                <c:pt idx="521">
                  <c:v>15</c:v>
                </c:pt>
                <c:pt idx="522">
                  <c:v>15</c:v>
                </c:pt>
                <c:pt idx="523">
                  <c:v>0</c:v>
                </c:pt>
                <c:pt idx="524">
                  <c:v>0</c:v>
                </c:pt>
                <c:pt idx="525">
                  <c:v>15</c:v>
                </c:pt>
                <c:pt idx="526">
                  <c:v>15</c:v>
                </c:pt>
                <c:pt idx="527">
                  <c:v>0</c:v>
                </c:pt>
                <c:pt idx="528">
                  <c:v>0</c:v>
                </c:pt>
                <c:pt idx="529">
                  <c:v>15</c:v>
                </c:pt>
                <c:pt idx="530">
                  <c:v>15</c:v>
                </c:pt>
                <c:pt idx="531">
                  <c:v>0</c:v>
                </c:pt>
                <c:pt idx="532">
                  <c:v>0</c:v>
                </c:pt>
                <c:pt idx="533">
                  <c:v>15</c:v>
                </c:pt>
                <c:pt idx="534">
                  <c:v>15</c:v>
                </c:pt>
                <c:pt idx="535">
                  <c:v>0</c:v>
                </c:pt>
                <c:pt idx="536">
                  <c:v>0</c:v>
                </c:pt>
                <c:pt idx="537">
                  <c:v>15</c:v>
                </c:pt>
                <c:pt idx="538">
                  <c:v>15</c:v>
                </c:pt>
                <c:pt idx="539">
                  <c:v>0</c:v>
                </c:pt>
                <c:pt idx="540">
                  <c:v>0</c:v>
                </c:pt>
                <c:pt idx="541">
                  <c:v>15</c:v>
                </c:pt>
                <c:pt idx="542">
                  <c:v>15</c:v>
                </c:pt>
                <c:pt idx="543">
                  <c:v>0</c:v>
                </c:pt>
                <c:pt idx="544">
                  <c:v>0</c:v>
                </c:pt>
                <c:pt idx="545">
                  <c:v>15</c:v>
                </c:pt>
                <c:pt idx="546">
                  <c:v>15</c:v>
                </c:pt>
                <c:pt idx="547">
                  <c:v>0</c:v>
                </c:pt>
                <c:pt idx="548">
                  <c:v>0</c:v>
                </c:pt>
                <c:pt idx="549">
                  <c:v>15</c:v>
                </c:pt>
                <c:pt idx="550">
                  <c:v>15</c:v>
                </c:pt>
                <c:pt idx="551">
                  <c:v>0</c:v>
                </c:pt>
                <c:pt idx="552">
                  <c:v>0</c:v>
                </c:pt>
                <c:pt idx="553">
                  <c:v>15</c:v>
                </c:pt>
                <c:pt idx="554">
                  <c:v>15</c:v>
                </c:pt>
                <c:pt idx="555">
                  <c:v>0</c:v>
                </c:pt>
                <c:pt idx="556">
                  <c:v>0</c:v>
                </c:pt>
                <c:pt idx="557">
                  <c:v>15</c:v>
                </c:pt>
                <c:pt idx="558">
                  <c:v>15</c:v>
                </c:pt>
                <c:pt idx="559">
                  <c:v>0</c:v>
                </c:pt>
                <c:pt idx="560">
                  <c:v>0</c:v>
                </c:pt>
                <c:pt idx="561">
                  <c:v>15</c:v>
                </c:pt>
                <c:pt idx="562">
                  <c:v>15</c:v>
                </c:pt>
                <c:pt idx="563">
                  <c:v>0</c:v>
                </c:pt>
                <c:pt idx="564">
                  <c:v>0</c:v>
                </c:pt>
                <c:pt idx="565">
                  <c:v>15</c:v>
                </c:pt>
                <c:pt idx="566">
                  <c:v>15</c:v>
                </c:pt>
                <c:pt idx="567">
                  <c:v>0</c:v>
                </c:pt>
                <c:pt idx="568">
                  <c:v>0</c:v>
                </c:pt>
                <c:pt idx="569">
                  <c:v>15</c:v>
                </c:pt>
                <c:pt idx="570">
                  <c:v>15</c:v>
                </c:pt>
                <c:pt idx="571">
                  <c:v>0</c:v>
                </c:pt>
                <c:pt idx="572">
                  <c:v>0</c:v>
                </c:pt>
                <c:pt idx="573">
                  <c:v>15</c:v>
                </c:pt>
                <c:pt idx="574">
                  <c:v>15</c:v>
                </c:pt>
                <c:pt idx="575">
                  <c:v>0</c:v>
                </c:pt>
                <c:pt idx="576">
                  <c:v>0</c:v>
                </c:pt>
                <c:pt idx="577">
                  <c:v>15</c:v>
                </c:pt>
                <c:pt idx="578">
                  <c:v>15</c:v>
                </c:pt>
                <c:pt idx="579">
                  <c:v>0</c:v>
                </c:pt>
                <c:pt idx="580">
                  <c:v>0</c:v>
                </c:pt>
                <c:pt idx="581">
                  <c:v>15</c:v>
                </c:pt>
                <c:pt idx="582">
                  <c:v>15</c:v>
                </c:pt>
                <c:pt idx="583">
                  <c:v>0</c:v>
                </c:pt>
                <c:pt idx="584">
                  <c:v>0</c:v>
                </c:pt>
                <c:pt idx="585">
                  <c:v>15</c:v>
                </c:pt>
                <c:pt idx="586">
                  <c:v>15</c:v>
                </c:pt>
                <c:pt idx="587">
                  <c:v>0</c:v>
                </c:pt>
                <c:pt idx="588">
                  <c:v>0</c:v>
                </c:pt>
                <c:pt idx="589">
                  <c:v>15</c:v>
                </c:pt>
                <c:pt idx="590">
                  <c:v>15</c:v>
                </c:pt>
                <c:pt idx="591">
                  <c:v>0</c:v>
                </c:pt>
                <c:pt idx="592">
                  <c:v>0</c:v>
                </c:pt>
                <c:pt idx="593">
                  <c:v>22</c:v>
                </c:pt>
                <c:pt idx="594">
                  <c:v>22</c:v>
                </c:pt>
                <c:pt idx="595">
                  <c:v>0</c:v>
                </c:pt>
                <c:pt idx="596">
                  <c:v>0</c:v>
                </c:pt>
                <c:pt idx="597">
                  <c:v>22</c:v>
                </c:pt>
                <c:pt idx="598">
                  <c:v>22</c:v>
                </c:pt>
                <c:pt idx="599">
                  <c:v>0</c:v>
                </c:pt>
                <c:pt idx="600">
                  <c:v>0</c:v>
                </c:pt>
                <c:pt idx="601">
                  <c:v>22</c:v>
                </c:pt>
                <c:pt idx="602">
                  <c:v>22</c:v>
                </c:pt>
                <c:pt idx="603">
                  <c:v>0</c:v>
                </c:pt>
                <c:pt idx="604">
                  <c:v>0</c:v>
                </c:pt>
                <c:pt idx="605">
                  <c:v>22</c:v>
                </c:pt>
                <c:pt idx="606">
                  <c:v>22</c:v>
                </c:pt>
                <c:pt idx="607">
                  <c:v>0</c:v>
                </c:pt>
                <c:pt idx="608">
                  <c:v>0</c:v>
                </c:pt>
                <c:pt idx="609">
                  <c:v>22</c:v>
                </c:pt>
                <c:pt idx="610">
                  <c:v>22</c:v>
                </c:pt>
                <c:pt idx="611">
                  <c:v>0</c:v>
                </c:pt>
                <c:pt idx="612">
                  <c:v>0</c:v>
                </c:pt>
                <c:pt idx="613">
                  <c:v>22</c:v>
                </c:pt>
                <c:pt idx="614">
                  <c:v>22</c:v>
                </c:pt>
                <c:pt idx="615">
                  <c:v>0</c:v>
                </c:pt>
                <c:pt idx="616">
                  <c:v>0</c:v>
                </c:pt>
                <c:pt idx="617">
                  <c:v>22</c:v>
                </c:pt>
                <c:pt idx="618">
                  <c:v>22</c:v>
                </c:pt>
                <c:pt idx="619">
                  <c:v>0</c:v>
                </c:pt>
                <c:pt idx="620">
                  <c:v>0</c:v>
                </c:pt>
                <c:pt idx="621">
                  <c:v>22</c:v>
                </c:pt>
                <c:pt idx="622">
                  <c:v>22</c:v>
                </c:pt>
                <c:pt idx="623">
                  <c:v>0</c:v>
                </c:pt>
                <c:pt idx="624">
                  <c:v>0</c:v>
                </c:pt>
                <c:pt idx="625">
                  <c:v>22</c:v>
                </c:pt>
                <c:pt idx="626">
                  <c:v>22</c:v>
                </c:pt>
                <c:pt idx="627">
                  <c:v>0</c:v>
                </c:pt>
                <c:pt idx="628">
                  <c:v>0</c:v>
                </c:pt>
                <c:pt idx="629">
                  <c:v>22</c:v>
                </c:pt>
                <c:pt idx="630">
                  <c:v>22</c:v>
                </c:pt>
                <c:pt idx="631">
                  <c:v>0</c:v>
                </c:pt>
                <c:pt idx="632">
                  <c:v>0</c:v>
                </c:pt>
                <c:pt idx="633">
                  <c:v>22</c:v>
                </c:pt>
                <c:pt idx="634">
                  <c:v>22</c:v>
                </c:pt>
                <c:pt idx="635">
                  <c:v>0</c:v>
                </c:pt>
                <c:pt idx="636">
                  <c:v>0</c:v>
                </c:pt>
                <c:pt idx="637">
                  <c:v>22</c:v>
                </c:pt>
                <c:pt idx="638">
                  <c:v>22</c:v>
                </c:pt>
                <c:pt idx="639">
                  <c:v>0</c:v>
                </c:pt>
                <c:pt idx="640">
                  <c:v>0</c:v>
                </c:pt>
                <c:pt idx="641">
                  <c:v>22</c:v>
                </c:pt>
                <c:pt idx="642">
                  <c:v>22</c:v>
                </c:pt>
                <c:pt idx="643">
                  <c:v>0</c:v>
                </c:pt>
                <c:pt idx="644">
                  <c:v>0</c:v>
                </c:pt>
                <c:pt idx="645">
                  <c:v>22</c:v>
                </c:pt>
                <c:pt idx="646">
                  <c:v>22</c:v>
                </c:pt>
                <c:pt idx="647">
                  <c:v>0</c:v>
                </c:pt>
                <c:pt idx="648">
                  <c:v>0</c:v>
                </c:pt>
                <c:pt idx="649">
                  <c:v>22</c:v>
                </c:pt>
                <c:pt idx="650">
                  <c:v>22</c:v>
                </c:pt>
                <c:pt idx="651">
                  <c:v>0</c:v>
                </c:pt>
                <c:pt idx="652">
                  <c:v>0</c:v>
                </c:pt>
                <c:pt idx="653">
                  <c:v>22</c:v>
                </c:pt>
                <c:pt idx="654">
                  <c:v>22</c:v>
                </c:pt>
                <c:pt idx="655">
                  <c:v>0</c:v>
                </c:pt>
                <c:pt idx="656">
                  <c:v>0</c:v>
                </c:pt>
                <c:pt idx="657">
                  <c:v>22</c:v>
                </c:pt>
                <c:pt idx="658">
                  <c:v>22</c:v>
                </c:pt>
                <c:pt idx="659">
                  <c:v>0</c:v>
                </c:pt>
                <c:pt idx="660">
                  <c:v>0</c:v>
                </c:pt>
                <c:pt idx="661">
                  <c:v>22</c:v>
                </c:pt>
                <c:pt idx="662">
                  <c:v>22</c:v>
                </c:pt>
                <c:pt idx="663">
                  <c:v>0</c:v>
                </c:pt>
                <c:pt idx="664">
                  <c:v>0</c:v>
                </c:pt>
                <c:pt idx="665">
                  <c:v>22</c:v>
                </c:pt>
                <c:pt idx="666">
                  <c:v>22</c:v>
                </c:pt>
                <c:pt idx="667">
                  <c:v>0</c:v>
                </c:pt>
                <c:pt idx="668">
                  <c:v>0</c:v>
                </c:pt>
                <c:pt idx="669">
                  <c:v>22</c:v>
                </c:pt>
                <c:pt idx="670">
                  <c:v>22</c:v>
                </c:pt>
                <c:pt idx="671">
                  <c:v>0</c:v>
                </c:pt>
                <c:pt idx="672">
                  <c:v>0</c:v>
                </c:pt>
                <c:pt idx="673">
                  <c:v>22</c:v>
                </c:pt>
                <c:pt idx="674">
                  <c:v>22</c:v>
                </c:pt>
                <c:pt idx="675">
                  <c:v>0</c:v>
                </c:pt>
                <c:pt idx="676">
                  <c:v>0</c:v>
                </c:pt>
                <c:pt idx="677">
                  <c:v>22</c:v>
                </c:pt>
                <c:pt idx="678">
                  <c:v>22</c:v>
                </c:pt>
                <c:pt idx="679">
                  <c:v>0</c:v>
                </c:pt>
                <c:pt idx="680">
                  <c:v>0</c:v>
                </c:pt>
                <c:pt idx="681">
                  <c:v>22</c:v>
                </c:pt>
                <c:pt idx="682">
                  <c:v>22</c:v>
                </c:pt>
                <c:pt idx="683">
                  <c:v>0</c:v>
                </c:pt>
                <c:pt idx="684">
                  <c:v>0</c:v>
                </c:pt>
                <c:pt idx="685">
                  <c:v>22</c:v>
                </c:pt>
                <c:pt idx="686">
                  <c:v>22</c:v>
                </c:pt>
                <c:pt idx="687">
                  <c:v>0</c:v>
                </c:pt>
                <c:pt idx="688">
                  <c:v>0</c:v>
                </c:pt>
                <c:pt idx="689">
                  <c:v>22</c:v>
                </c:pt>
                <c:pt idx="690">
                  <c:v>22</c:v>
                </c:pt>
                <c:pt idx="691">
                  <c:v>0</c:v>
                </c:pt>
                <c:pt idx="692">
                  <c:v>0</c:v>
                </c:pt>
                <c:pt idx="693">
                  <c:v>22</c:v>
                </c:pt>
                <c:pt idx="694">
                  <c:v>22</c:v>
                </c:pt>
                <c:pt idx="695">
                  <c:v>0</c:v>
                </c:pt>
                <c:pt idx="696">
                  <c:v>0</c:v>
                </c:pt>
                <c:pt idx="697">
                  <c:v>22</c:v>
                </c:pt>
                <c:pt idx="698">
                  <c:v>22</c:v>
                </c:pt>
                <c:pt idx="699">
                  <c:v>0</c:v>
                </c:pt>
                <c:pt idx="700">
                  <c:v>0</c:v>
                </c:pt>
                <c:pt idx="701">
                  <c:v>22</c:v>
                </c:pt>
                <c:pt idx="702">
                  <c:v>22</c:v>
                </c:pt>
                <c:pt idx="703">
                  <c:v>0</c:v>
                </c:pt>
                <c:pt idx="704">
                  <c:v>0</c:v>
                </c:pt>
                <c:pt idx="705">
                  <c:v>22</c:v>
                </c:pt>
                <c:pt idx="706">
                  <c:v>22</c:v>
                </c:pt>
                <c:pt idx="707">
                  <c:v>0</c:v>
                </c:pt>
                <c:pt idx="708">
                  <c:v>0</c:v>
                </c:pt>
                <c:pt idx="709">
                  <c:v>22</c:v>
                </c:pt>
                <c:pt idx="710">
                  <c:v>22</c:v>
                </c:pt>
                <c:pt idx="711">
                  <c:v>0</c:v>
                </c:pt>
                <c:pt idx="712">
                  <c:v>0</c:v>
                </c:pt>
                <c:pt idx="713">
                  <c:v>22</c:v>
                </c:pt>
                <c:pt idx="714">
                  <c:v>22</c:v>
                </c:pt>
                <c:pt idx="715">
                  <c:v>0</c:v>
                </c:pt>
                <c:pt idx="716">
                  <c:v>0</c:v>
                </c:pt>
                <c:pt idx="717">
                  <c:v>22</c:v>
                </c:pt>
                <c:pt idx="718">
                  <c:v>22</c:v>
                </c:pt>
                <c:pt idx="719">
                  <c:v>0</c:v>
                </c:pt>
                <c:pt idx="720">
                  <c:v>0</c:v>
                </c:pt>
                <c:pt idx="721">
                  <c:v>22</c:v>
                </c:pt>
                <c:pt idx="722">
                  <c:v>22</c:v>
                </c:pt>
                <c:pt idx="723">
                  <c:v>0</c:v>
                </c:pt>
                <c:pt idx="724">
                  <c:v>0</c:v>
                </c:pt>
                <c:pt idx="725">
                  <c:v>22</c:v>
                </c:pt>
                <c:pt idx="726">
                  <c:v>22</c:v>
                </c:pt>
                <c:pt idx="727">
                  <c:v>0</c:v>
                </c:pt>
                <c:pt idx="728">
                  <c:v>0</c:v>
                </c:pt>
                <c:pt idx="729">
                  <c:v>22</c:v>
                </c:pt>
                <c:pt idx="730">
                  <c:v>22</c:v>
                </c:pt>
                <c:pt idx="731">
                  <c:v>0</c:v>
                </c:pt>
                <c:pt idx="732">
                  <c:v>0</c:v>
                </c:pt>
                <c:pt idx="733">
                  <c:v>22</c:v>
                </c:pt>
                <c:pt idx="734">
                  <c:v>22</c:v>
                </c:pt>
                <c:pt idx="735">
                  <c:v>0</c:v>
                </c:pt>
                <c:pt idx="736">
                  <c:v>0</c:v>
                </c:pt>
                <c:pt idx="737">
                  <c:v>22</c:v>
                </c:pt>
                <c:pt idx="738">
                  <c:v>22</c:v>
                </c:pt>
                <c:pt idx="739">
                  <c:v>0</c:v>
                </c:pt>
                <c:pt idx="740">
                  <c:v>0</c:v>
                </c:pt>
                <c:pt idx="741">
                  <c:v>6</c:v>
                </c:pt>
                <c:pt idx="742">
                  <c:v>6</c:v>
                </c:pt>
                <c:pt idx="743">
                  <c:v>0</c:v>
                </c:pt>
                <c:pt idx="744">
                  <c:v>0</c:v>
                </c:pt>
                <c:pt idx="745">
                  <c:v>6</c:v>
                </c:pt>
                <c:pt idx="746">
                  <c:v>6</c:v>
                </c:pt>
                <c:pt idx="747">
                  <c:v>0</c:v>
                </c:pt>
                <c:pt idx="748">
                  <c:v>0</c:v>
                </c:pt>
                <c:pt idx="749">
                  <c:v>6</c:v>
                </c:pt>
                <c:pt idx="750">
                  <c:v>6</c:v>
                </c:pt>
                <c:pt idx="751">
                  <c:v>0</c:v>
                </c:pt>
                <c:pt idx="752">
                  <c:v>0</c:v>
                </c:pt>
                <c:pt idx="753">
                  <c:v>6</c:v>
                </c:pt>
                <c:pt idx="754">
                  <c:v>6</c:v>
                </c:pt>
                <c:pt idx="755">
                  <c:v>0</c:v>
                </c:pt>
                <c:pt idx="756">
                  <c:v>0</c:v>
                </c:pt>
                <c:pt idx="757">
                  <c:v>6</c:v>
                </c:pt>
                <c:pt idx="758">
                  <c:v>6</c:v>
                </c:pt>
                <c:pt idx="759">
                  <c:v>0</c:v>
                </c:pt>
                <c:pt idx="760">
                  <c:v>0</c:v>
                </c:pt>
                <c:pt idx="761">
                  <c:v>6</c:v>
                </c:pt>
                <c:pt idx="762">
                  <c:v>6</c:v>
                </c:pt>
                <c:pt idx="763">
                  <c:v>0</c:v>
                </c:pt>
                <c:pt idx="764">
                  <c:v>0</c:v>
                </c:pt>
                <c:pt idx="765">
                  <c:v>6</c:v>
                </c:pt>
                <c:pt idx="766">
                  <c:v>6</c:v>
                </c:pt>
                <c:pt idx="767">
                  <c:v>0</c:v>
                </c:pt>
                <c:pt idx="768">
                  <c:v>0</c:v>
                </c:pt>
                <c:pt idx="769">
                  <c:v>6</c:v>
                </c:pt>
                <c:pt idx="770">
                  <c:v>6</c:v>
                </c:pt>
                <c:pt idx="771">
                  <c:v>0</c:v>
                </c:pt>
                <c:pt idx="772">
                  <c:v>0</c:v>
                </c:pt>
                <c:pt idx="773">
                  <c:v>6</c:v>
                </c:pt>
                <c:pt idx="774">
                  <c:v>6</c:v>
                </c:pt>
                <c:pt idx="775">
                  <c:v>0</c:v>
                </c:pt>
                <c:pt idx="776">
                  <c:v>0</c:v>
                </c:pt>
                <c:pt idx="777">
                  <c:v>6</c:v>
                </c:pt>
                <c:pt idx="778">
                  <c:v>6</c:v>
                </c:pt>
                <c:pt idx="779">
                  <c:v>0</c:v>
                </c:pt>
                <c:pt idx="780">
                  <c:v>0</c:v>
                </c:pt>
                <c:pt idx="781">
                  <c:v>6</c:v>
                </c:pt>
                <c:pt idx="782">
                  <c:v>6</c:v>
                </c:pt>
                <c:pt idx="783">
                  <c:v>0</c:v>
                </c:pt>
                <c:pt idx="784">
                  <c:v>0</c:v>
                </c:pt>
                <c:pt idx="785">
                  <c:v>6</c:v>
                </c:pt>
                <c:pt idx="786">
                  <c:v>6</c:v>
                </c:pt>
                <c:pt idx="787">
                  <c:v>0</c:v>
                </c:pt>
                <c:pt idx="788">
                  <c:v>0</c:v>
                </c:pt>
                <c:pt idx="789">
                  <c:v>6</c:v>
                </c:pt>
                <c:pt idx="790">
                  <c:v>6</c:v>
                </c:pt>
                <c:pt idx="791">
                  <c:v>0</c:v>
                </c:pt>
                <c:pt idx="792">
                  <c:v>0</c:v>
                </c:pt>
                <c:pt idx="793">
                  <c:v>6</c:v>
                </c:pt>
                <c:pt idx="794">
                  <c:v>6</c:v>
                </c:pt>
                <c:pt idx="795">
                  <c:v>0</c:v>
                </c:pt>
                <c:pt idx="796">
                  <c:v>0</c:v>
                </c:pt>
                <c:pt idx="797">
                  <c:v>6</c:v>
                </c:pt>
                <c:pt idx="798">
                  <c:v>6</c:v>
                </c:pt>
                <c:pt idx="799">
                  <c:v>0</c:v>
                </c:pt>
                <c:pt idx="800">
                  <c:v>0</c:v>
                </c:pt>
                <c:pt idx="801">
                  <c:v>6</c:v>
                </c:pt>
                <c:pt idx="802">
                  <c:v>6</c:v>
                </c:pt>
                <c:pt idx="803">
                  <c:v>0</c:v>
                </c:pt>
                <c:pt idx="804">
                  <c:v>0</c:v>
                </c:pt>
                <c:pt idx="805">
                  <c:v>6</c:v>
                </c:pt>
                <c:pt idx="806">
                  <c:v>6</c:v>
                </c:pt>
                <c:pt idx="807">
                  <c:v>0</c:v>
                </c:pt>
                <c:pt idx="808">
                  <c:v>0</c:v>
                </c:pt>
                <c:pt idx="809">
                  <c:v>6</c:v>
                </c:pt>
                <c:pt idx="810">
                  <c:v>6</c:v>
                </c:pt>
                <c:pt idx="811">
                  <c:v>0</c:v>
                </c:pt>
                <c:pt idx="812">
                  <c:v>0</c:v>
                </c:pt>
                <c:pt idx="813">
                  <c:v>6</c:v>
                </c:pt>
                <c:pt idx="814">
                  <c:v>6</c:v>
                </c:pt>
                <c:pt idx="815">
                  <c:v>0</c:v>
                </c:pt>
                <c:pt idx="816">
                  <c:v>0</c:v>
                </c:pt>
                <c:pt idx="817">
                  <c:v>6</c:v>
                </c:pt>
                <c:pt idx="818">
                  <c:v>6</c:v>
                </c:pt>
                <c:pt idx="819">
                  <c:v>0</c:v>
                </c:pt>
                <c:pt idx="820">
                  <c:v>0</c:v>
                </c:pt>
                <c:pt idx="821">
                  <c:v>6</c:v>
                </c:pt>
                <c:pt idx="822">
                  <c:v>6</c:v>
                </c:pt>
                <c:pt idx="823">
                  <c:v>0</c:v>
                </c:pt>
                <c:pt idx="824">
                  <c:v>0</c:v>
                </c:pt>
                <c:pt idx="825">
                  <c:v>6</c:v>
                </c:pt>
                <c:pt idx="826">
                  <c:v>6</c:v>
                </c:pt>
                <c:pt idx="827">
                  <c:v>0</c:v>
                </c:pt>
                <c:pt idx="828">
                  <c:v>0</c:v>
                </c:pt>
                <c:pt idx="829">
                  <c:v>6</c:v>
                </c:pt>
                <c:pt idx="830">
                  <c:v>6</c:v>
                </c:pt>
                <c:pt idx="831">
                  <c:v>0</c:v>
                </c:pt>
                <c:pt idx="832">
                  <c:v>0</c:v>
                </c:pt>
                <c:pt idx="833">
                  <c:v>6</c:v>
                </c:pt>
                <c:pt idx="834">
                  <c:v>6</c:v>
                </c:pt>
                <c:pt idx="835">
                  <c:v>0</c:v>
                </c:pt>
                <c:pt idx="836">
                  <c:v>0</c:v>
                </c:pt>
                <c:pt idx="837">
                  <c:v>6</c:v>
                </c:pt>
                <c:pt idx="838">
                  <c:v>6</c:v>
                </c:pt>
                <c:pt idx="839">
                  <c:v>0</c:v>
                </c:pt>
                <c:pt idx="840">
                  <c:v>0</c:v>
                </c:pt>
                <c:pt idx="841">
                  <c:v>6</c:v>
                </c:pt>
                <c:pt idx="842">
                  <c:v>6</c:v>
                </c:pt>
                <c:pt idx="843">
                  <c:v>0</c:v>
                </c:pt>
                <c:pt idx="844">
                  <c:v>0</c:v>
                </c:pt>
                <c:pt idx="845">
                  <c:v>6</c:v>
                </c:pt>
                <c:pt idx="846">
                  <c:v>6</c:v>
                </c:pt>
                <c:pt idx="847">
                  <c:v>0</c:v>
                </c:pt>
                <c:pt idx="848">
                  <c:v>0</c:v>
                </c:pt>
                <c:pt idx="849">
                  <c:v>6</c:v>
                </c:pt>
                <c:pt idx="850">
                  <c:v>6</c:v>
                </c:pt>
                <c:pt idx="851">
                  <c:v>0</c:v>
                </c:pt>
                <c:pt idx="852">
                  <c:v>0</c:v>
                </c:pt>
                <c:pt idx="853">
                  <c:v>6</c:v>
                </c:pt>
                <c:pt idx="854">
                  <c:v>6</c:v>
                </c:pt>
                <c:pt idx="855">
                  <c:v>0</c:v>
                </c:pt>
                <c:pt idx="856">
                  <c:v>0</c:v>
                </c:pt>
                <c:pt idx="857">
                  <c:v>6</c:v>
                </c:pt>
                <c:pt idx="858">
                  <c:v>6</c:v>
                </c:pt>
                <c:pt idx="859">
                  <c:v>0</c:v>
                </c:pt>
                <c:pt idx="860">
                  <c:v>0</c:v>
                </c:pt>
                <c:pt idx="861">
                  <c:v>6</c:v>
                </c:pt>
                <c:pt idx="862">
                  <c:v>6</c:v>
                </c:pt>
                <c:pt idx="863">
                  <c:v>0</c:v>
                </c:pt>
                <c:pt idx="864">
                  <c:v>0</c:v>
                </c:pt>
                <c:pt idx="865">
                  <c:v>6</c:v>
                </c:pt>
                <c:pt idx="866">
                  <c:v>6</c:v>
                </c:pt>
                <c:pt idx="867">
                  <c:v>0</c:v>
                </c:pt>
                <c:pt idx="868">
                  <c:v>0</c:v>
                </c:pt>
                <c:pt idx="869">
                  <c:v>6</c:v>
                </c:pt>
                <c:pt idx="870">
                  <c:v>6</c:v>
                </c:pt>
                <c:pt idx="871">
                  <c:v>0</c:v>
                </c:pt>
                <c:pt idx="872">
                  <c:v>0</c:v>
                </c:pt>
                <c:pt idx="873">
                  <c:v>6</c:v>
                </c:pt>
                <c:pt idx="874">
                  <c:v>6</c:v>
                </c:pt>
                <c:pt idx="875">
                  <c:v>0</c:v>
                </c:pt>
                <c:pt idx="876">
                  <c:v>0</c:v>
                </c:pt>
                <c:pt idx="877">
                  <c:v>6</c:v>
                </c:pt>
                <c:pt idx="878">
                  <c:v>6</c:v>
                </c:pt>
                <c:pt idx="879">
                  <c:v>0</c:v>
                </c:pt>
                <c:pt idx="880">
                  <c:v>0</c:v>
                </c:pt>
                <c:pt idx="881">
                  <c:v>6</c:v>
                </c:pt>
                <c:pt idx="882">
                  <c:v>6</c:v>
                </c:pt>
                <c:pt idx="883">
                  <c:v>0</c:v>
                </c:pt>
                <c:pt idx="884">
                  <c:v>0</c:v>
                </c:pt>
                <c:pt idx="885">
                  <c:v>6</c:v>
                </c:pt>
                <c:pt idx="886">
                  <c:v>6</c:v>
                </c:pt>
                <c:pt idx="887">
                  <c:v>0</c:v>
                </c:pt>
                <c:pt idx="888">
                  <c:v>0</c:v>
                </c:pt>
                <c:pt idx="889">
                  <c:v>4</c:v>
                </c:pt>
                <c:pt idx="890">
                  <c:v>4</c:v>
                </c:pt>
                <c:pt idx="891">
                  <c:v>0</c:v>
                </c:pt>
                <c:pt idx="892">
                  <c:v>0</c:v>
                </c:pt>
                <c:pt idx="893">
                  <c:v>4</c:v>
                </c:pt>
                <c:pt idx="894">
                  <c:v>4</c:v>
                </c:pt>
                <c:pt idx="895">
                  <c:v>0</c:v>
                </c:pt>
                <c:pt idx="896">
                  <c:v>0</c:v>
                </c:pt>
                <c:pt idx="897">
                  <c:v>4</c:v>
                </c:pt>
                <c:pt idx="898">
                  <c:v>4</c:v>
                </c:pt>
                <c:pt idx="899">
                  <c:v>0</c:v>
                </c:pt>
                <c:pt idx="900">
                  <c:v>0</c:v>
                </c:pt>
                <c:pt idx="901">
                  <c:v>4</c:v>
                </c:pt>
                <c:pt idx="902">
                  <c:v>4</c:v>
                </c:pt>
                <c:pt idx="903">
                  <c:v>0</c:v>
                </c:pt>
                <c:pt idx="904">
                  <c:v>0</c:v>
                </c:pt>
                <c:pt idx="905">
                  <c:v>4</c:v>
                </c:pt>
                <c:pt idx="906">
                  <c:v>4</c:v>
                </c:pt>
                <c:pt idx="907">
                  <c:v>0</c:v>
                </c:pt>
                <c:pt idx="908">
                  <c:v>0</c:v>
                </c:pt>
                <c:pt idx="909">
                  <c:v>4</c:v>
                </c:pt>
                <c:pt idx="910">
                  <c:v>4</c:v>
                </c:pt>
                <c:pt idx="911">
                  <c:v>0</c:v>
                </c:pt>
                <c:pt idx="912">
                  <c:v>0</c:v>
                </c:pt>
                <c:pt idx="913">
                  <c:v>4</c:v>
                </c:pt>
                <c:pt idx="914">
                  <c:v>4</c:v>
                </c:pt>
                <c:pt idx="915">
                  <c:v>0</c:v>
                </c:pt>
                <c:pt idx="916">
                  <c:v>0</c:v>
                </c:pt>
                <c:pt idx="917">
                  <c:v>4</c:v>
                </c:pt>
                <c:pt idx="918">
                  <c:v>4</c:v>
                </c:pt>
                <c:pt idx="919">
                  <c:v>0</c:v>
                </c:pt>
                <c:pt idx="920">
                  <c:v>0</c:v>
                </c:pt>
                <c:pt idx="921">
                  <c:v>4</c:v>
                </c:pt>
                <c:pt idx="922">
                  <c:v>4</c:v>
                </c:pt>
                <c:pt idx="923">
                  <c:v>0</c:v>
                </c:pt>
                <c:pt idx="924">
                  <c:v>0</c:v>
                </c:pt>
                <c:pt idx="925">
                  <c:v>4</c:v>
                </c:pt>
                <c:pt idx="926">
                  <c:v>4</c:v>
                </c:pt>
                <c:pt idx="927">
                  <c:v>0</c:v>
                </c:pt>
                <c:pt idx="928">
                  <c:v>0</c:v>
                </c:pt>
                <c:pt idx="929">
                  <c:v>4</c:v>
                </c:pt>
                <c:pt idx="930">
                  <c:v>4</c:v>
                </c:pt>
                <c:pt idx="931">
                  <c:v>0</c:v>
                </c:pt>
                <c:pt idx="932">
                  <c:v>0</c:v>
                </c:pt>
                <c:pt idx="933">
                  <c:v>4</c:v>
                </c:pt>
                <c:pt idx="934">
                  <c:v>4</c:v>
                </c:pt>
                <c:pt idx="935">
                  <c:v>0</c:v>
                </c:pt>
                <c:pt idx="936">
                  <c:v>0</c:v>
                </c:pt>
                <c:pt idx="937">
                  <c:v>4</c:v>
                </c:pt>
                <c:pt idx="938">
                  <c:v>4</c:v>
                </c:pt>
                <c:pt idx="939">
                  <c:v>0</c:v>
                </c:pt>
                <c:pt idx="940">
                  <c:v>0</c:v>
                </c:pt>
                <c:pt idx="941">
                  <c:v>4</c:v>
                </c:pt>
                <c:pt idx="942">
                  <c:v>4</c:v>
                </c:pt>
                <c:pt idx="943">
                  <c:v>0</c:v>
                </c:pt>
                <c:pt idx="944">
                  <c:v>0</c:v>
                </c:pt>
                <c:pt idx="945">
                  <c:v>4</c:v>
                </c:pt>
                <c:pt idx="946">
                  <c:v>4</c:v>
                </c:pt>
                <c:pt idx="947">
                  <c:v>0</c:v>
                </c:pt>
                <c:pt idx="948">
                  <c:v>0</c:v>
                </c:pt>
                <c:pt idx="949">
                  <c:v>4</c:v>
                </c:pt>
                <c:pt idx="950">
                  <c:v>4</c:v>
                </c:pt>
                <c:pt idx="951">
                  <c:v>0</c:v>
                </c:pt>
                <c:pt idx="952">
                  <c:v>0</c:v>
                </c:pt>
                <c:pt idx="953">
                  <c:v>4</c:v>
                </c:pt>
                <c:pt idx="954">
                  <c:v>4</c:v>
                </c:pt>
                <c:pt idx="955">
                  <c:v>0</c:v>
                </c:pt>
                <c:pt idx="956">
                  <c:v>0</c:v>
                </c:pt>
                <c:pt idx="957">
                  <c:v>4</c:v>
                </c:pt>
                <c:pt idx="958">
                  <c:v>4</c:v>
                </c:pt>
                <c:pt idx="959">
                  <c:v>0</c:v>
                </c:pt>
                <c:pt idx="960">
                  <c:v>0</c:v>
                </c:pt>
                <c:pt idx="961">
                  <c:v>4</c:v>
                </c:pt>
                <c:pt idx="962">
                  <c:v>4</c:v>
                </c:pt>
                <c:pt idx="963">
                  <c:v>0</c:v>
                </c:pt>
                <c:pt idx="964">
                  <c:v>0</c:v>
                </c:pt>
                <c:pt idx="965">
                  <c:v>4</c:v>
                </c:pt>
                <c:pt idx="966">
                  <c:v>4</c:v>
                </c:pt>
                <c:pt idx="967">
                  <c:v>0</c:v>
                </c:pt>
                <c:pt idx="968">
                  <c:v>0</c:v>
                </c:pt>
                <c:pt idx="969">
                  <c:v>4</c:v>
                </c:pt>
                <c:pt idx="970">
                  <c:v>4</c:v>
                </c:pt>
                <c:pt idx="971">
                  <c:v>0</c:v>
                </c:pt>
                <c:pt idx="972">
                  <c:v>0</c:v>
                </c:pt>
                <c:pt idx="973">
                  <c:v>4</c:v>
                </c:pt>
                <c:pt idx="974">
                  <c:v>4</c:v>
                </c:pt>
                <c:pt idx="975">
                  <c:v>0</c:v>
                </c:pt>
                <c:pt idx="976">
                  <c:v>0</c:v>
                </c:pt>
                <c:pt idx="977">
                  <c:v>4</c:v>
                </c:pt>
                <c:pt idx="978">
                  <c:v>4</c:v>
                </c:pt>
                <c:pt idx="979">
                  <c:v>0</c:v>
                </c:pt>
                <c:pt idx="980">
                  <c:v>0</c:v>
                </c:pt>
                <c:pt idx="981">
                  <c:v>4</c:v>
                </c:pt>
                <c:pt idx="982">
                  <c:v>4</c:v>
                </c:pt>
                <c:pt idx="983">
                  <c:v>0</c:v>
                </c:pt>
                <c:pt idx="984">
                  <c:v>0</c:v>
                </c:pt>
                <c:pt idx="985">
                  <c:v>4</c:v>
                </c:pt>
                <c:pt idx="986">
                  <c:v>4</c:v>
                </c:pt>
                <c:pt idx="987">
                  <c:v>0</c:v>
                </c:pt>
                <c:pt idx="988">
                  <c:v>0</c:v>
                </c:pt>
                <c:pt idx="989">
                  <c:v>4</c:v>
                </c:pt>
                <c:pt idx="990">
                  <c:v>4</c:v>
                </c:pt>
                <c:pt idx="991">
                  <c:v>0</c:v>
                </c:pt>
                <c:pt idx="992">
                  <c:v>0</c:v>
                </c:pt>
                <c:pt idx="993">
                  <c:v>4</c:v>
                </c:pt>
                <c:pt idx="994">
                  <c:v>4</c:v>
                </c:pt>
                <c:pt idx="995">
                  <c:v>0</c:v>
                </c:pt>
                <c:pt idx="996">
                  <c:v>0</c:v>
                </c:pt>
                <c:pt idx="997">
                  <c:v>4</c:v>
                </c:pt>
                <c:pt idx="998">
                  <c:v>4</c:v>
                </c:pt>
                <c:pt idx="999">
                  <c:v>0</c:v>
                </c:pt>
                <c:pt idx="1000">
                  <c:v>0</c:v>
                </c:pt>
                <c:pt idx="1001">
                  <c:v>4</c:v>
                </c:pt>
                <c:pt idx="1002">
                  <c:v>4</c:v>
                </c:pt>
                <c:pt idx="1003">
                  <c:v>0</c:v>
                </c:pt>
                <c:pt idx="1004">
                  <c:v>0</c:v>
                </c:pt>
                <c:pt idx="1005">
                  <c:v>4</c:v>
                </c:pt>
                <c:pt idx="1006">
                  <c:v>4</c:v>
                </c:pt>
                <c:pt idx="1007">
                  <c:v>0</c:v>
                </c:pt>
                <c:pt idx="1008">
                  <c:v>0</c:v>
                </c:pt>
                <c:pt idx="1009">
                  <c:v>4</c:v>
                </c:pt>
                <c:pt idx="1010">
                  <c:v>4</c:v>
                </c:pt>
                <c:pt idx="1011">
                  <c:v>0</c:v>
                </c:pt>
                <c:pt idx="1012">
                  <c:v>0</c:v>
                </c:pt>
                <c:pt idx="1013">
                  <c:v>4</c:v>
                </c:pt>
                <c:pt idx="1014">
                  <c:v>4</c:v>
                </c:pt>
                <c:pt idx="1015">
                  <c:v>0</c:v>
                </c:pt>
                <c:pt idx="1016">
                  <c:v>0</c:v>
                </c:pt>
                <c:pt idx="1017">
                  <c:v>4</c:v>
                </c:pt>
                <c:pt idx="1018">
                  <c:v>4</c:v>
                </c:pt>
                <c:pt idx="1019">
                  <c:v>0</c:v>
                </c:pt>
                <c:pt idx="1020">
                  <c:v>0</c:v>
                </c:pt>
                <c:pt idx="1021">
                  <c:v>4</c:v>
                </c:pt>
                <c:pt idx="1022">
                  <c:v>4</c:v>
                </c:pt>
                <c:pt idx="1023">
                  <c:v>0</c:v>
                </c:pt>
                <c:pt idx="1024">
                  <c:v>0</c:v>
                </c:pt>
                <c:pt idx="1025">
                  <c:v>4</c:v>
                </c:pt>
                <c:pt idx="1026">
                  <c:v>4</c:v>
                </c:pt>
                <c:pt idx="1027">
                  <c:v>0</c:v>
                </c:pt>
                <c:pt idx="1028">
                  <c:v>0</c:v>
                </c:pt>
                <c:pt idx="1029">
                  <c:v>4</c:v>
                </c:pt>
                <c:pt idx="1030">
                  <c:v>4</c:v>
                </c:pt>
                <c:pt idx="1031">
                  <c:v>0</c:v>
                </c:pt>
                <c:pt idx="1032">
                  <c:v>0</c:v>
                </c:pt>
                <c:pt idx="1033">
                  <c:v>4</c:v>
                </c:pt>
                <c:pt idx="1034">
                  <c:v>4</c:v>
                </c:pt>
                <c:pt idx="103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08-4332-A0F1-1DA1912E5CFD}"/>
            </c:ext>
          </c:extLst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'NeuralTools-Summary'!$G$1072:$G$1093</c:f>
              <c:numCache>
                <c:formatCode>General</c:formatCode>
                <c:ptCount val="22"/>
                <c:pt idx="0">
                  <c:v>-0.53577880606968953</c:v>
                </c:pt>
                <c:pt idx="1">
                  <c:v>-0.53577880606968953</c:v>
                </c:pt>
                <c:pt idx="2">
                  <c:v>-0.40923897663116371</c:v>
                </c:pt>
                <c:pt idx="3">
                  <c:v>-0.40923897663116371</c:v>
                </c:pt>
                <c:pt idx="4">
                  <c:v>-0.40923897663116371</c:v>
                </c:pt>
                <c:pt idx="5">
                  <c:v>-0.28269914719263778</c:v>
                </c:pt>
                <c:pt idx="6">
                  <c:v>-0.28269914719263778</c:v>
                </c:pt>
                <c:pt idx="7">
                  <c:v>-0.28269914719263778</c:v>
                </c:pt>
                <c:pt idx="8">
                  <c:v>-0.15615931775411193</c:v>
                </c:pt>
                <c:pt idx="9">
                  <c:v>-0.15615931775411193</c:v>
                </c:pt>
                <c:pt idx="10">
                  <c:v>-0.15615931775411193</c:v>
                </c:pt>
                <c:pt idx="11">
                  <c:v>-2.9619488315586057E-2</c:v>
                </c:pt>
                <c:pt idx="12">
                  <c:v>-2.9619488315586057E-2</c:v>
                </c:pt>
                <c:pt idx="13">
                  <c:v>-2.9619488315586057E-2</c:v>
                </c:pt>
                <c:pt idx="14">
                  <c:v>9.6920341122939818E-2</c:v>
                </c:pt>
                <c:pt idx="15">
                  <c:v>9.6920341122939818E-2</c:v>
                </c:pt>
                <c:pt idx="16">
                  <c:v>9.6920341122939818E-2</c:v>
                </c:pt>
                <c:pt idx="17">
                  <c:v>0.22346017056146569</c:v>
                </c:pt>
                <c:pt idx="18">
                  <c:v>0.22346017056146569</c:v>
                </c:pt>
                <c:pt idx="19">
                  <c:v>0.22346017056146569</c:v>
                </c:pt>
                <c:pt idx="20">
                  <c:v>0.34999999999999154</c:v>
                </c:pt>
                <c:pt idx="21">
                  <c:v>0.34999999999999154</c:v>
                </c:pt>
              </c:numCache>
            </c:numRef>
          </c:xVal>
          <c:yVal>
            <c:numRef>
              <c:f>'NeuralTools-Summary'!$H$1072:$H$1093</c:f>
              <c:numCache>
                <c:formatCode>General</c:formatCode>
                <c:ptCount val="2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15</c:v>
                </c:pt>
                <c:pt idx="11">
                  <c:v>15</c:v>
                </c:pt>
                <c:pt idx="12">
                  <c:v>0</c:v>
                </c:pt>
                <c:pt idx="13">
                  <c:v>22</c:v>
                </c:pt>
                <c:pt idx="14">
                  <c:v>22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08-4332-A0F1-1DA1912E5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42504"/>
        <c:axId val="730444472"/>
      </c:scatterChart>
      <c:valAx>
        <c:axId val="730442504"/>
        <c:scaling>
          <c:orientation val="minMax"/>
          <c:max val="0.4"/>
          <c:min val="-0.60000000000000009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44472"/>
        <c:crossesAt val="-1.0000000000000001E+300"/>
        <c:crossBetween val="midCat"/>
        <c:majorUnit val="0.1"/>
      </c:valAx>
      <c:valAx>
        <c:axId val="730444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42504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Predicted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'NeuralTools-Summary'!$H$1003:$H$1060</c:f>
              <c:numCache>
                <c:formatCode>0.00</c:formatCode>
                <c:ptCount val="58"/>
                <c:pt idx="0">
                  <c:v>4.7</c:v>
                </c:pt>
                <c:pt idx="1">
                  <c:v>2.6</c:v>
                </c:pt>
                <c:pt idx="2">
                  <c:v>5.5</c:v>
                </c:pt>
                <c:pt idx="3">
                  <c:v>3.9</c:v>
                </c:pt>
                <c:pt idx="4">
                  <c:v>3.1</c:v>
                </c:pt>
                <c:pt idx="5">
                  <c:v>5.5</c:v>
                </c:pt>
                <c:pt idx="6">
                  <c:v>4.5</c:v>
                </c:pt>
                <c:pt idx="7">
                  <c:v>3.5</c:v>
                </c:pt>
                <c:pt idx="8">
                  <c:v>5.6</c:v>
                </c:pt>
                <c:pt idx="9">
                  <c:v>3.6</c:v>
                </c:pt>
                <c:pt idx="10">
                  <c:v>6.4</c:v>
                </c:pt>
                <c:pt idx="11">
                  <c:v>4.8</c:v>
                </c:pt>
                <c:pt idx="12">
                  <c:v>6</c:v>
                </c:pt>
                <c:pt idx="13">
                  <c:v>4.2</c:v>
                </c:pt>
                <c:pt idx="14">
                  <c:v>3.8</c:v>
                </c:pt>
                <c:pt idx="15">
                  <c:v>-0.01</c:v>
                </c:pt>
                <c:pt idx="16">
                  <c:v>-0.01</c:v>
                </c:pt>
                <c:pt idx="17">
                  <c:v>4.8</c:v>
                </c:pt>
                <c:pt idx="18">
                  <c:v>3.5</c:v>
                </c:pt>
                <c:pt idx="19">
                  <c:v>2.2000000000000002</c:v>
                </c:pt>
                <c:pt idx="20">
                  <c:v>5.9</c:v>
                </c:pt>
                <c:pt idx="21">
                  <c:v>4.4000000000000004</c:v>
                </c:pt>
                <c:pt idx="22">
                  <c:v>0.4</c:v>
                </c:pt>
                <c:pt idx="23">
                  <c:v>3.6</c:v>
                </c:pt>
                <c:pt idx="24">
                  <c:v>0.6</c:v>
                </c:pt>
                <c:pt idx="25">
                  <c:v>3.1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4.2</c:v>
                </c:pt>
                <c:pt idx="30">
                  <c:v>2.8</c:v>
                </c:pt>
                <c:pt idx="31">
                  <c:v>6.4</c:v>
                </c:pt>
                <c:pt idx="32">
                  <c:v>5.2</c:v>
                </c:pt>
                <c:pt idx="33">
                  <c:v>4.8</c:v>
                </c:pt>
                <c:pt idx="34">
                  <c:v>4.9000000000000004</c:v>
                </c:pt>
                <c:pt idx="35">
                  <c:v>4.0999999999999996</c:v>
                </c:pt>
                <c:pt idx="36">
                  <c:v>4</c:v>
                </c:pt>
                <c:pt idx="37">
                  <c:v>6.1</c:v>
                </c:pt>
                <c:pt idx="38">
                  <c:v>5</c:v>
                </c:pt>
                <c:pt idx="39">
                  <c:v>5.9</c:v>
                </c:pt>
                <c:pt idx="40">
                  <c:v>3.2</c:v>
                </c:pt>
                <c:pt idx="41">
                  <c:v>5.7</c:v>
                </c:pt>
                <c:pt idx="42">
                  <c:v>5.2</c:v>
                </c:pt>
                <c:pt idx="43">
                  <c:v>1.2</c:v>
                </c:pt>
                <c:pt idx="44">
                  <c:v>-0.01</c:v>
                </c:pt>
                <c:pt idx="45">
                  <c:v>-0.01</c:v>
                </c:pt>
                <c:pt idx="46">
                  <c:v>6.1</c:v>
                </c:pt>
                <c:pt idx="47">
                  <c:v>5</c:v>
                </c:pt>
                <c:pt idx="48">
                  <c:v>3.4</c:v>
                </c:pt>
                <c:pt idx="49">
                  <c:v>5</c:v>
                </c:pt>
                <c:pt idx="50">
                  <c:v>2</c:v>
                </c:pt>
                <c:pt idx="51">
                  <c:v>-0.01</c:v>
                </c:pt>
                <c:pt idx="52">
                  <c:v>3.4</c:v>
                </c:pt>
                <c:pt idx="53">
                  <c:v>-0.01</c:v>
                </c:pt>
                <c:pt idx="54">
                  <c:v>2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</c:numCache>
            </c:numRef>
          </c:xVal>
          <c:yVal>
            <c:numRef>
              <c:f>'NeuralTools-Summary'!$I$1003:$I$1060</c:f>
              <c:numCache>
                <c:formatCode>0.00</c:formatCode>
                <c:ptCount val="58"/>
                <c:pt idx="0">
                  <c:v>4.7500000000000124</c:v>
                </c:pt>
                <c:pt idx="1">
                  <c:v>2.6</c:v>
                </c:pt>
                <c:pt idx="2">
                  <c:v>5.5999999999999801</c:v>
                </c:pt>
                <c:pt idx="3">
                  <c:v>3.9000000000000083</c:v>
                </c:pt>
                <c:pt idx="4">
                  <c:v>3.1500000000000128</c:v>
                </c:pt>
                <c:pt idx="5">
                  <c:v>5.5999999999999917</c:v>
                </c:pt>
                <c:pt idx="6">
                  <c:v>4.3999999999999995</c:v>
                </c:pt>
                <c:pt idx="7">
                  <c:v>3.5000000000000111</c:v>
                </c:pt>
                <c:pt idx="8">
                  <c:v>5.84168005833466</c:v>
                </c:pt>
                <c:pt idx="9">
                  <c:v>4.1013731705346315</c:v>
                </c:pt>
                <c:pt idx="10">
                  <c:v>6.3266134393998552</c:v>
                </c:pt>
                <c:pt idx="11">
                  <c:v>4.4626407526386291</c:v>
                </c:pt>
                <c:pt idx="12">
                  <c:v>5.9724020676839018</c:v>
                </c:pt>
                <c:pt idx="13">
                  <c:v>4.2938887027651571</c:v>
                </c:pt>
                <c:pt idx="14">
                  <c:v>3.6499999999999861</c:v>
                </c:pt>
                <c:pt idx="15">
                  <c:v>-9.9999999999891287E-3</c:v>
                </c:pt>
                <c:pt idx="16">
                  <c:v>-9.9999999999997868E-3</c:v>
                </c:pt>
                <c:pt idx="17">
                  <c:v>4.8000000000000131</c:v>
                </c:pt>
                <c:pt idx="18">
                  <c:v>3.4500000000000113</c:v>
                </c:pt>
                <c:pt idx="19">
                  <c:v>2.3500000000000205</c:v>
                </c:pt>
                <c:pt idx="20">
                  <c:v>5.8500000000000085</c:v>
                </c:pt>
                <c:pt idx="21">
                  <c:v>4.1999999999999753</c:v>
                </c:pt>
                <c:pt idx="22">
                  <c:v>0.85000000000002895</c:v>
                </c:pt>
                <c:pt idx="23">
                  <c:v>3.5946374293316419</c:v>
                </c:pt>
                <c:pt idx="24">
                  <c:v>0.92028082452422932</c:v>
                </c:pt>
                <c:pt idx="25">
                  <c:v>3.2969849508547857</c:v>
                </c:pt>
                <c:pt idx="26">
                  <c:v>6.0318756373006988E-2</c:v>
                </c:pt>
                <c:pt idx="27">
                  <c:v>0.52577880606968952</c:v>
                </c:pt>
                <c:pt idx="28">
                  <c:v>-9.9999999245530269E-3</c:v>
                </c:pt>
                <c:pt idx="29">
                  <c:v>4.2500000000000071</c:v>
                </c:pt>
                <c:pt idx="30">
                  <c:v>2.7</c:v>
                </c:pt>
                <c:pt idx="31">
                  <c:v>6.4499999999999975</c:v>
                </c:pt>
                <c:pt idx="32">
                  <c:v>5.250000000000008</c:v>
                </c:pt>
                <c:pt idx="33">
                  <c:v>4.8000000000000052</c:v>
                </c:pt>
                <c:pt idx="34">
                  <c:v>5.0999999999999996</c:v>
                </c:pt>
                <c:pt idx="35">
                  <c:v>4.0500000000000194</c:v>
                </c:pt>
                <c:pt idx="36">
                  <c:v>3.8000000000000109</c:v>
                </c:pt>
                <c:pt idx="37">
                  <c:v>6.0167972493525914</c:v>
                </c:pt>
                <c:pt idx="38">
                  <c:v>5.1601319143093614</c:v>
                </c:pt>
                <c:pt idx="39">
                  <c:v>5.5715974929931793</c:v>
                </c:pt>
                <c:pt idx="40">
                  <c:v>3.1743554031535983</c:v>
                </c:pt>
                <c:pt idx="41">
                  <c:v>5.7818700946889168</c:v>
                </c:pt>
                <c:pt idx="42">
                  <c:v>4.973392672957198</c:v>
                </c:pt>
                <c:pt idx="43">
                  <c:v>1.2450000000000609</c:v>
                </c:pt>
                <c:pt idx="44">
                  <c:v>-9.9999999999997868E-3</c:v>
                </c:pt>
                <c:pt idx="45">
                  <c:v>-9.9999999999997868E-3</c:v>
                </c:pt>
                <c:pt idx="46">
                  <c:v>6.2000000000000028</c:v>
                </c:pt>
                <c:pt idx="47">
                  <c:v>4.9000000000000057</c:v>
                </c:pt>
                <c:pt idx="48">
                  <c:v>3.5000000000000275</c:v>
                </c:pt>
                <c:pt idx="49">
                  <c:v>4.6500000000000083</c:v>
                </c:pt>
                <c:pt idx="50">
                  <c:v>1.9999999999999973</c:v>
                </c:pt>
                <c:pt idx="51">
                  <c:v>-9.9999999999944578E-3</c:v>
                </c:pt>
                <c:pt idx="52">
                  <c:v>3.6187250034268441</c:v>
                </c:pt>
                <c:pt idx="53">
                  <c:v>0.38709426814425374</c:v>
                </c:pt>
                <c:pt idx="54">
                  <c:v>2.0411811352901452</c:v>
                </c:pt>
                <c:pt idx="55">
                  <c:v>-9.9999996359896315E-3</c:v>
                </c:pt>
                <c:pt idx="56">
                  <c:v>0.27876108291488233</c:v>
                </c:pt>
                <c:pt idx="57">
                  <c:v>-9.9999999710971288E-3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7-4788-8A3E-5CBC6599B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44144"/>
        <c:axId val="730440864"/>
      </c:scatterChart>
      <c:valAx>
        <c:axId val="73044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40864"/>
        <c:crossesAt val="-1.0000000000000001E+300"/>
        <c:crossBetween val="midCat"/>
      </c:valAx>
      <c:valAx>
        <c:axId val="730440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44144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Actual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'NeuralTools-Summary'!$H$1003:$H$1060</c:f>
              <c:numCache>
                <c:formatCode>0.00</c:formatCode>
                <c:ptCount val="58"/>
                <c:pt idx="0">
                  <c:v>4.7</c:v>
                </c:pt>
                <c:pt idx="1">
                  <c:v>2.6</c:v>
                </c:pt>
                <c:pt idx="2">
                  <c:v>5.5</c:v>
                </c:pt>
                <c:pt idx="3">
                  <c:v>3.9</c:v>
                </c:pt>
                <c:pt idx="4">
                  <c:v>3.1</c:v>
                </c:pt>
                <c:pt idx="5">
                  <c:v>5.5</c:v>
                </c:pt>
                <c:pt idx="6">
                  <c:v>4.5</c:v>
                </c:pt>
                <c:pt idx="7">
                  <c:v>3.5</c:v>
                </c:pt>
                <c:pt idx="8">
                  <c:v>5.6</c:v>
                </c:pt>
                <c:pt idx="9">
                  <c:v>3.6</c:v>
                </c:pt>
                <c:pt idx="10">
                  <c:v>6.4</c:v>
                </c:pt>
                <c:pt idx="11">
                  <c:v>4.8</c:v>
                </c:pt>
                <c:pt idx="12">
                  <c:v>6</c:v>
                </c:pt>
                <c:pt idx="13">
                  <c:v>4.2</c:v>
                </c:pt>
                <c:pt idx="14">
                  <c:v>3.8</c:v>
                </c:pt>
                <c:pt idx="15">
                  <c:v>-0.01</c:v>
                </c:pt>
                <c:pt idx="16">
                  <c:v>-0.01</c:v>
                </c:pt>
                <c:pt idx="17">
                  <c:v>4.8</c:v>
                </c:pt>
                <c:pt idx="18">
                  <c:v>3.5</c:v>
                </c:pt>
                <c:pt idx="19">
                  <c:v>2.2000000000000002</c:v>
                </c:pt>
                <c:pt idx="20">
                  <c:v>5.9</c:v>
                </c:pt>
                <c:pt idx="21">
                  <c:v>4.4000000000000004</c:v>
                </c:pt>
                <c:pt idx="22">
                  <c:v>0.4</c:v>
                </c:pt>
                <c:pt idx="23">
                  <c:v>3.6</c:v>
                </c:pt>
                <c:pt idx="24">
                  <c:v>0.6</c:v>
                </c:pt>
                <c:pt idx="25">
                  <c:v>3.1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4.2</c:v>
                </c:pt>
                <c:pt idx="30">
                  <c:v>2.8</c:v>
                </c:pt>
                <c:pt idx="31">
                  <c:v>6.4</c:v>
                </c:pt>
                <c:pt idx="32">
                  <c:v>5.2</c:v>
                </c:pt>
                <c:pt idx="33">
                  <c:v>4.8</c:v>
                </c:pt>
                <c:pt idx="34">
                  <c:v>4.9000000000000004</c:v>
                </c:pt>
                <c:pt idx="35">
                  <c:v>4.0999999999999996</c:v>
                </c:pt>
                <c:pt idx="36">
                  <c:v>4</c:v>
                </c:pt>
                <c:pt idx="37">
                  <c:v>6.1</c:v>
                </c:pt>
                <c:pt idx="38">
                  <c:v>5</c:v>
                </c:pt>
                <c:pt idx="39">
                  <c:v>5.9</c:v>
                </c:pt>
                <c:pt idx="40">
                  <c:v>3.2</c:v>
                </c:pt>
                <c:pt idx="41">
                  <c:v>5.7</c:v>
                </c:pt>
                <c:pt idx="42">
                  <c:v>5.2</c:v>
                </c:pt>
                <c:pt idx="43">
                  <c:v>1.2</c:v>
                </c:pt>
                <c:pt idx="44">
                  <c:v>-0.01</c:v>
                </c:pt>
                <c:pt idx="45">
                  <c:v>-0.01</c:v>
                </c:pt>
                <c:pt idx="46">
                  <c:v>6.1</c:v>
                </c:pt>
                <c:pt idx="47">
                  <c:v>5</c:v>
                </c:pt>
                <c:pt idx="48">
                  <c:v>3.4</c:v>
                </c:pt>
                <c:pt idx="49">
                  <c:v>5</c:v>
                </c:pt>
                <c:pt idx="50">
                  <c:v>2</c:v>
                </c:pt>
                <c:pt idx="51">
                  <c:v>-0.01</c:v>
                </c:pt>
                <c:pt idx="52">
                  <c:v>3.4</c:v>
                </c:pt>
                <c:pt idx="53">
                  <c:v>-0.01</c:v>
                </c:pt>
                <c:pt idx="54">
                  <c:v>2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</c:numCache>
            </c:numRef>
          </c:xVal>
          <c:yVal>
            <c:numRef>
              <c:f>'NeuralTools-Summary'!$J$1003:$J$1060</c:f>
              <c:numCache>
                <c:formatCode>0.00</c:formatCode>
                <c:ptCount val="58"/>
                <c:pt idx="0">
                  <c:v>-5.0000000000012257E-2</c:v>
                </c:pt>
                <c:pt idx="1">
                  <c:v>0</c:v>
                </c:pt>
                <c:pt idx="2">
                  <c:v>-9.9999999999980105E-2</c:v>
                </c:pt>
                <c:pt idx="3">
                  <c:v>-8.4376949871511897E-15</c:v>
                </c:pt>
                <c:pt idx="4">
                  <c:v>-5.0000000000012701E-2</c:v>
                </c:pt>
                <c:pt idx="5">
                  <c:v>-9.9999999999991651E-2</c:v>
                </c:pt>
                <c:pt idx="6">
                  <c:v>0.10000000000000053</c:v>
                </c:pt>
                <c:pt idx="7">
                  <c:v>-1.1102230246251565E-14</c:v>
                </c:pt>
                <c:pt idx="8">
                  <c:v>-0.24168005833466033</c:v>
                </c:pt>
                <c:pt idx="9">
                  <c:v>-0.50137317053463137</c:v>
                </c:pt>
                <c:pt idx="10">
                  <c:v>7.3386560600145145E-2</c:v>
                </c:pt>
                <c:pt idx="11">
                  <c:v>0.33735924736137068</c:v>
                </c:pt>
                <c:pt idx="12">
                  <c:v>2.7597932316098195E-2</c:v>
                </c:pt>
                <c:pt idx="13">
                  <c:v>-9.3888702765156928E-2</c:v>
                </c:pt>
                <c:pt idx="14">
                  <c:v>0.15000000000001368</c:v>
                </c:pt>
                <c:pt idx="15">
                  <c:v>-1.087151202394665E-14</c:v>
                </c:pt>
                <c:pt idx="16">
                  <c:v>-2.1337098754514727E-16</c:v>
                </c:pt>
                <c:pt idx="17">
                  <c:v>-1.3322676295501878E-14</c:v>
                </c:pt>
                <c:pt idx="18">
                  <c:v>4.999999999998872E-2</c:v>
                </c:pt>
                <c:pt idx="19">
                  <c:v>-0.15000000000002034</c:v>
                </c:pt>
                <c:pt idx="20">
                  <c:v>4.9999999999991829E-2</c:v>
                </c:pt>
                <c:pt idx="21">
                  <c:v>0.20000000000002505</c:v>
                </c:pt>
                <c:pt idx="22">
                  <c:v>-0.45000000000002893</c:v>
                </c:pt>
                <c:pt idx="23">
                  <c:v>5.3625706683582131E-3</c:v>
                </c:pt>
                <c:pt idx="24">
                  <c:v>-0.32028082452422935</c:v>
                </c:pt>
                <c:pt idx="25">
                  <c:v>-0.19698495085478562</c:v>
                </c:pt>
                <c:pt idx="26">
                  <c:v>-7.0318756373006983E-2</c:v>
                </c:pt>
                <c:pt idx="27">
                  <c:v>-0.53577880606968953</c:v>
                </c:pt>
                <c:pt idx="28">
                  <c:v>-7.5446973321624533E-11</c:v>
                </c:pt>
                <c:pt idx="29">
                  <c:v>-5.0000000000006928E-2</c:v>
                </c:pt>
                <c:pt idx="30">
                  <c:v>9.9999999999999645E-2</c:v>
                </c:pt>
                <c:pt idx="31">
                  <c:v>-4.9999999999997158E-2</c:v>
                </c:pt>
                <c:pt idx="32">
                  <c:v>-5.0000000000007816E-2</c:v>
                </c:pt>
                <c:pt idx="33">
                  <c:v>-5.3290705182007514E-15</c:v>
                </c:pt>
                <c:pt idx="34">
                  <c:v>-0.19999999999999929</c:v>
                </c:pt>
                <c:pt idx="35">
                  <c:v>4.9999999999980282E-2</c:v>
                </c:pt>
                <c:pt idx="36">
                  <c:v>0.19999999999998908</c:v>
                </c:pt>
                <c:pt idx="37">
                  <c:v>8.320275064740823E-2</c:v>
                </c:pt>
                <c:pt idx="38">
                  <c:v>-0.16013191430936136</c:v>
                </c:pt>
                <c:pt idx="39">
                  <c:v>0.32840250700682105</c:v>
                </c:pt>
                <c:pt idx="40">
                  <c:v>2.5644596846401857E-2</c:v>
                </c:pt>
                <c:pt idx="41">
                  <c:v>-8.1870094688916595E-2</c:v>
                </c:pt>
                <c:pt idx="42">
                  <c:v>0.22660732704280218</c:v>
                </c:pt>
                <c:pt idx="43">
                  <c:v>-4.5000000000060991E-2</c:v>
                </c:pt>
                <c:pt idx="44">
                  <c:v>-2.1337098754514727E-16</c:v>
                </c:pt>
                <c:pt idx="45">
                  <c:v>-2.1337098754514727E-16</c:v>
                </c:pt>
                <c:pt idx="46">
                  <c:v>-0.1000000000000032</c:v>
                </c:pt>
                <c:pt idx="47">
                  <c:v>9.9999999999994316E-2</c:v>
                </c:pt>
                <c:pt idx="48">
                  <c:v>-0.10000000000002762</c:v>
                </c:pt>
                <c:pt idx="49">
                  <c:v>0.34999999999999165</c:v>
                </c:pt>
                <c:pt idx="50">
                  <c:v>2.6645352591003757E-15</c:v>
                </c:pt>
                <c:pt idx="51">
                  <c:v>-5.5424415057458987E-15</c:v>
                </c:pt>
                <c:pt idx="52">
                  <c:v>-0.2187250034268442</c:v>
                </c:pt>
                <c:pt idx="53">
                  <c:v>-0.39709426814425375</c:v>
                </c:pt>
                <c:pt idx="54">
                  <c:v>-4.1181135290145221E-2</c:v>
                </c:pt>
                <c:pt idx="55">
                  <c:v>-3.6401036872246717E-10</c:v>
                </c:pt>
                <c:pt idx="56">
                  <c:v>-0.28876108291488234</c:v>
                </c:pt>
                <c:pt idx="57">
                  <c:v>-2.890287141565917E-11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C-40C5-B5AB-96E4F4D3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48080"/>
        <c:axId val="730439224"/>
      </c:scatterChart>
      <c:valAx>
        <c:axId val="73044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Actual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39224"/>
        <c:crossesAt val="-1.0000000000000001E+300"/>
        <c:crossBetween val="midCat"/>
      </c:valAx>
      <c:valAx>
        <c:axId val="730439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4808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Residual vs. Predicted (Testing)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'NeuralTools-Summary'!$I$1003:$I$1060</c:f>
              <c:numCache>
                <c:formatCode>0.00</c:formatCode>
                <c:ptCount val="58"/>
                <c:pt idx="0">
                  <c:v>4.7500000000000124</c:v>
                </c:pt>
                <c:pt idx="1">
                  <c:v>2.6</c:v>
                </c:pt>
                <c:pt idx="2">
                  <c:v>5.5999999999999801</c:v>
                </c:pt>
                <c:pt idx="3">
                  <c:v>3.9000000000000083</c:v>
                </c:pt>
                <c:pt idx="4">
                  <c:v>3.1500000000000128</c:v>
                </c:pt>
                <c:pt idx="5">
                  <c:v>5.5999999999999917</c:v>
                </c:pt>
                <c:pt idx="6">
                  <c:v>4.3999999999999995</c:v>
                </c:pt>
                <c:pt idx="7">
                  <c:v>3.5000000000000111</c:v>
                </c:pt>
                <c:pt idx="8">
                  <c:v>5.84168005833466</c:v>
                </c:pt>
                <c:pt idx="9">
                  <c:v>4.1013731705346315</c:v>
                </c:pt>
                <c:pt idx="10">
                  <c:v>6.3266134393998552</c:v>
                </c:pt>
                <c:pt idx="11">
                  <c:v>4.4626407526386291</c:v>
                </c:pt>
                <c:pt idx="12">
                  <c:v>5.9724020676839018</c:v>
                </c:pt>
                <c:pt idx="13">
                  <c:v>4.2938887027651571</c:v>
                </c:pt>
                <c:pt idx="14">
                  <c:v>3.6499999999999861</c:v>
                </c:pt>
                <c:pt idx="15">
                  <c:v>-9.9999999999891287E-3</c:v>
                </c:pt>
                <c:pt idx="16">
                  <c:v>-9.9999999999997868E-3</c:v>
                </c:pt>
                <c:pt idx="17">
                  <c:v>4.8000000000000131</c:v>
                </c:pt>
                <c:pt idx="18">
                  <c:v>3.4500000000000113</c:v>
                </c:pt>
                <c:pt idx="19">
                  <c:v>2.3500000000000205</c:v>
                </c:pt>
                <c:pt idx="20">
                  <c:v>5.8500000000000085</c:v>
                </c:pt>
                <c:pt idx="21">
                  <c:v>4.1999999999999753</c:v>
                </c:pt>
                <c:pt idx="22">
                  <c:v>0.85000000000002895</c:v>
                </c:pt>
                <c:pt idx="23">
                  <c:v>3.5946374293316419</c:v>
                </c:pt>
                <c:pt idx="24">
                  <c:v>0.92028082452422932</c:v>
                </c:pt>
                <c:pt idx="25">
                  <c:v>3.2969849508547857</c:v>
                </c:pt>
                <c:pt idx="26">
                  <c:v>6.0318756373006988E-2</c:v>
                </c:pt>
                <c:pt idx="27">
                  <c:v>0.52577880606968952</c:v>
                </c:pt>
                <c:pt idx="28">
                  <c:v>-9.9999999245530269E-3</c:v>
                </c:pt>
                <c:pt idx="29">
                  <c:v>4.2500000000000071</c:v>
                </c:pt>
                <c:pt idx="30">
                  <c:v>2.7</c:v>
                </c:pt>
                <c:pt idx="31">
                  <c:v>6.4499999999999975</c:v>
                </c:pt>
                <c:pt idx="32">
                  <c:v>5.250000000000008</c:v>
                </c:pt>
                <c:pt idx="33">
                  <c:v>4.8000000000000052</c:v>
                </c:pt>
                <c:pt idx="34">
                  <c:v>5.0999999999999996</c:v>
                </c:pt>
                <c:pt idx="35">
                  <c:v>4.0500000000000194</c:v>
                </c:pt>
                <c:pt idx="36">
                  <c:v>3.8000000000000109</c:v>
                </c:pt>
                <c:pt idx="37">
                  <c:v>6.0167972493525914</c:v>
                </c:pt>
                <c:pt idx="38">
                  <c:v>5.1601319143093614</c:v>
                </c:pt>
                <c:pt idx="39">
                  <c:v>5.5715974929931793</c:v>
                </c:pt>
                <c:pt idx="40">
                  <c:v>3.1743554031535983</c:v>
                </c:pt>
                <c:pt idx="41">
                  <c:v>5.7818700946889168</c:v>
                </c:pt>
                <c:pt idx="42">
                  <c:v>4.973392672957198</c:v>
                </c:pt>
                <c:pt idx="43">
                  <c:v>1.2450000000000609</c:v>
                </c:pt>
                <c:pt idx="44">
                  <c:v>-9.9999999999997868E-3</c:v>
                </c:pt>
                <c:pt idx="45">
                  <c:v>-9.9999999999997868E-3</c:v>
                </c:pt>
                <c:pt idx="46">
                  <c:v>6.2000000000000028</c:v>
                </c:pt>
                <c:pt idx="47">
                  <c:v>4.9000000000000057</c:v>
                </c:pt>
                <c:pt idx="48">
                  <c:v>3.5000000000000275</c:v>
                </c:pt>
                <c:pt idx="49">
                  <c:v>4.6500000000000083</c:v>
                </c:pt>
                <c:pt idx="50">
                  <c:v>1.9999999999999973</c:v>
                </c:pt>
                <c:pt idx="51">
                  <c:v>-9.9999999999944578E-3</c:v>
                </c:pt>
                <c:pt idx="52">
                  <c:v>3.6187250034268441</c:v>
                </c:pt>
                <c:pt idx="53">
                  <c:v>0.38709426814425374</c:v>
                </c:pt>
                <c:pt idx="54">
                  <c:v>2.0411811352901452</c:v>
                </c:pt>
                <c:pt idx="55">
                  <c:v>-9.9999996359896315E-3</c:v>
                </c:pt>
                <c:pt idx="56">
                  <c:v>0.27876108291488233</c:v>
                </c:pt>
                <c:pt idx="57">
                  <c:v>-9.9999999710971288E-3</c:v>
                </c:pt>
              </c:numCache>
            </c:numRef>
          </c:xVal>
          <c:yVal>
            <c:numRef>
              <c:f>'NeuralTools-Summary'!$J$1003:$J$1060</c:f>
              <c:numCache>
                <c:formatCode>0.00</c:formatCode>
                <c:ptCount val="58"/>
                <c:pt idx="0">
                  <c:v>-5.0000000000012257E-2</c:v>
                </c:pt>
                <c:pt idx="1">
                  <c:v>0</c:v>
                </c:pt>
                <c:pt idx="2">
                  <c:v>-9.9999999999980105E-2</c:v>
                </c:pt>
                <c:pt idx="3">
                  <c:v>-8.4376949871511897E-15</c:v>
                </c:pt>
                <c:pt idx="4">
                  <c:v>-5.0000000000012701E-2</c:v>
                </c:pt>
                <c:pt idx="5">
                  <c:v>-9.9999999999991651E-2</c:v>
                </c:pt>
                <c:pt idx="6">
                  <c:v>0.10000000000000053</c:v>
                </c:pt>
                <c:pt idx="7">
                  <c:v>-1.1102230246251565E-14</c:v>
                </c:pt>
                <c:pt idx="8">
                  <c:v>-0.24168005833466033</c:v>
                </c:pt>
                <c:pt idx="9">
                  <c:v>-0.50137317053463137</c:v>
                </c:pt>
                <c:pt idx="10">
                  <c:v>7.3386560600145145E-2</c:v>
                </c:pt>
                <c:pt idx="11">
                  <c:v>0.33735924736137068</c:v>
                </c:pt>
                <c:pt idx="12">
                  <c:v>2.7597932316098195E-2</c:v>
                </c:pt>
                <c:pt idx="13">
                  <c:v>-9.3888702765156928E-2</c:v>
                </c:pt>
                <c:pt idx="14">
                  <c:v>0.15000000000001368</c:v>
                </c:pt>
                <c:pt idx="15">
                  <c:v>-1.087151202394665E-14</c:v>
                </c:pt>
                <c:pt idx="16">
                  <c:v>-2.1337098754514727E-16</c:v>
                </c:pt>
                <c:pt idx="17">
                  <c:v>-1.3322676295501878E-14</c:v>
                </c:pt>
                <c:pt idx="18">
                  <c:v>4.999999999998872E-2</c:v>
                </c:pt>
                <c:pt idx="19">
                  <c:v>-0.15000000000002034</c:v>
                </c:pt>
                <c:pt idx="20">
                  <c:v>4.9999999999991829E-2</c:v>
                </c:pt>
                <c:pt idx="21">
                  <c:v>0.20000000000002505</c:v>
                </c:pt>
                <c:pt idx="22">
                  <c:v>-0.45000000000002893</c:v>
                </c:pt>
                <c:pt idx="23">
                  <c:v>5.3625706683582131E-3</c:v>
                </c:pt>
                <c:pt idx="24">
                  <c:v>-0.32028082452422935</c:v>
                </c:pt>
                <c:pt idx="25">
                  <c:v>-0.19698495085478562</c:v>
                </c:pt>
                <c:pt idx="26">
                  <c:v>-7.0318756373006983E-2</c:v>
                </c:pt>
                <c:pt idx="27">
                  <c:v>-0.53577880606968953</c:v>
                </c:pt>
                <c:pt idx="28">
                  <c:v>-7.5446973321624533E-11</c:v>
                </c:pt>
                <c:pt idx="29">
                  <c:v>-5.0000000000006928E-2</c:v>
                </c:pt>
                <c:pt idx="30">
                  <c:v>9.9999999999999645E-2</c:v>
                </c:pt>
                <c:pt idx="31">
                  <c:v>-4.9999999999997158E-2</c:v>
                </c:pt>
                <c:pt idx="32">
                  <c:v>-5.0000000000007816E-2</c:v>
                </c:pt>
                <c:pt idx="33">
                  <c:v>-5.3290705182007514E-15</c:v>
                </c:pt>
                <c:pt idx="34">
                  <c:v>-0.19999999999999929</c:v>
                </c:pt>
                <c:pt idx="35">
                  <c:v>4.9999999999980282E-2</c:v>
                </c:pt>
                <c:pt idx="36">
                  <c:v>0.19999999999998908</c:v>
                </c:pt>
                <c:pt idx="37">
                  <c:v>8.320275064740823E-2</c:v>
                </c:pt>
                <c:pt idx="38">
                  <c:v>-0.16013191430936136</c:v>
                </c:pt>
                <c:pt idx="39">
                  <c:v>0.32840250700682105</c:v>
                </c:pt>
                <c:pt idx="40">
                  <c:v>2.5644596846401857E-2</c:v>
                </c:pt>
                <c:pt idx="41">
                  <c:v>-8.1870094688916595E-2</c:v>
                </c:pt>
                <c:pt idx="42">
                  <c:v>0.22660732704280218</c:v>
                </c:pt>
                <c:pt idx="43">
                  <c:v>-4.5000000000060991E-2</c:v>
                </c:pt>
                <c:pt idx="44">
                  <c:v>-2.1337098754514727E-16</c:v>
                </c:pt>
                <c:pt idx="45">
                  <c:v>-2.1337098754514727E-16</c:v>
                </c:pt>
                <c:pt idx="46">
                  <c:v>-0.1000000000000032</c:v>
                </c:pt>
                <c:pt idx="47">
                  <c:v>9.9999999999994316E-2</c:v>
                </c:pt>
                <c:pt idx="48">
                  <c:v>-0.10000000000002762</c:v>
                </c:pt>
                <c:pt idx="49">
                  <c:v>0.34999999999999165</c:v>
                </c:pt>
                <c:pt idx="50">
                  <c:v>2.6645352591003757E-15</c:v>
                </c:pt>
                <c:pt idx="51">
                  <c:v>-5.5424415057458987E-15</c:v>
                </c:pt>
                <c:pt idx="52">
                  <c:v>-0.2187250034268442</c:v>
                </c:pt>
                <c:pt idx="53">
                  <c:v>-0.39709426814425375</c:v>
                </c:pt>
                <c:pt idx="54">
                  <c:v>-4.1181135290145221E-2</c:v>
                </c:pt>
                <c:pt idx="55">
                  <c:v>-3.6401036872246717E-10</c:v>
                </c:pt>
                <c:pt idx="56">
                  <c:v>-0.28876108291488234</c:v>
                </c:pt>
                <c:pt idx="57">
                  <c:v>-2.890287141565917E-11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4A-422F-B2E0-C34901071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56280"/>
        <c:axId val="730457920"/>
      </c:scatterChart>
      <c:valAx>
        <c:axId val="730456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730457920"/>
        <c:crossesAt val="-1.0000000000000001E+300"/>
        <c:crossBetween val="midCat"/>
      </c:valAx>
      <c:valAx>
        <c:axId val="73045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730456280"/>
        <c:crossesAt val="-1.0000000000000001E+300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5400"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70696</xdr:rowOff>
    </xdr:from>
    <xdr:to>
      <xdr:col>7</xdr:col>
      <xdr:colOff>653144</xdr:colOff>
      <xdr:row>32</xdr:row>
      <xdr:rowOff>41064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3C8A4-123E-43AA-BFA9-6756DF69F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6</xdr:col>
      <xdr:colOff>93980</xdr:colOff>
      <xdr:row>67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246555-E314-4D1E-8079-F9C15ADF2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69</xdr:row>
      <xdr:rowOff>0</xdr:rowOff>
    </xdr:from>
    <xdr:to>
      <xdr:col>6</xdr:col>
      <xdr:colOff>93980</xdr:colOff>
      <xdr:row>89</xdr:row>
      <xdr:rowOff>176530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824957-47FD-40B6-8AED-443642A07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91</xdr:row>
      <xdr:rowOff>0</xdr:rowOff>
    </xdr:from>
    <xdr:to>
      <xdr:col>6</xdr:col>
      <xdr:colOff>93980</xdr:colOff>
      <xdr:row>111</xdr:row>
      <xdr:rowOff>176530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20E004-CD14-4264-BDA5-4DCBEE84D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113</xdr:row>
      <xdr:rowOff>0</xdr:rowOff>
    </xdr:from>
    <xdr:to>
      <xdr:col>6</xdr:col>
      <xdr:colOff>93980</xdr:colOff>
      <xdr:row>133</xdr:row>
      <xdr:rowOff>176530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EFE7AF-9EE9-46C1-A7DC-74B15D19C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134</xdr:row>
      <xdr:rowOff>182879</xdr:rowOff>
    </xdr:from>
    <xdr:to>
      <xdr:col>6</xdr:col>
      <xdr:colOff>93980</xdr:colOff>
      <xdr:row>155</xdr:row>
      <xdr:rowOff>176530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1E22AD-A516-466E-B6DB-656C0DADA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157</xdr:row>
      <xdr:rowOff>0</xdr:rowOff>
    </xdr:from>
    <xdr:to>
      <xdr:col>6</xdr:col>
      <xdr:colOff>93980</xdr:colOff>
      <xdr:row>177</xdr:row>
      <xdr:rowOff>176530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F8E975-3DBD-40A6-ABEC-8C4BC30D9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179</xdr:row>
      <xdr:rowOff>1</xdr:rowOff>
    </xdr:from>
    <xdr:to>
      <xdr:col>6</xdr:col>
      <xdr:colOff>93980</xdr:colOff>
      <xdr:row>199</xdr:row>
      <xdr:rowOff>176531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4B6058-E9C3-4A04-8FD5-64B8A2549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201</xdr:row>
      <xdr:rowOff>1</xdr:rowOff>
    </xdr:from>
    <xdr:to>
      <xdr:col>6</xdr:col>
      <xdr:colOff>93980</xdr:colOff>
      <xdr:row>221</xdr:row>
      <xdr:rowOff>176530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33DD290-72DD-4540-9613-BF9BB23F6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0</xdr:colOff>
      <xdr:row>222</xdr:row>
      <xdr:rowOff>182879</xdr:rowOff>
    </xdr:from>
    <xdr:to>
      <xdr:col>6</xdr:col>
      <xdr:colOff>93980</xdr:colOff>
      <xdr:row>240</xdr:row>
      <xdr:rowOff>176530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80F7EBE-6DD2-4CBA-A813-129CBA823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B91C-3AEC-4899-A47C-B371FADD616D}">
  <dimension ref="A1:AH110"/>
  <sheetViews>
    <sheetView workbookViewId="0"/>
  </sheetViews>
  <sheetFormatPr defaultColWidth="30.77734375" defaultRowHeight="14.4" x14ac:dyDescent="0.3"/>
  <sheetData>
    <row r="1" spans="1:34" x14ac:dyDescent="0.3">
      <c r="A1" t="s">
        <v>11</v>
      </c>
      <c r="B1">
        <v>2</v>
      </c>
      <c r="C1" t="s">
        <v>12</v>
      </c>
      <c r="D1">
        <v>0</v>
      </c>
      <c r="E1" t="s">
        <v>160</v>
      </c>
      <c r="F1">
        <v>7</v>
      </c>
      <c r="G1" t="s">
        <v>161</v>
      </c>
      <c r="H1">
        <v>6</v>
      </c>
      <c r="I1" t="s">
        <v>162</v>
      </c>
      <c r="J1">
        <v>101</v>
      </c>
      <c r="K1" t="s">
        <v>163</v>
      </c>
      <c r="L1">
        <v>6</v>
      </c>
      <c r="M1" t="s">
        <v>164</v>
      </c>
      <c r="N1">
        <v>7</v>
      </c>
      <c r="O1" t="s">
        <v>165</v>
      </c>
      <c r="P1">
        <v>6</v>
      </c>
      <c r="Q1" t="s">
        <v>166</v>
      </c>
      <c r="R1">
        <v>7</v>
      </c>
      <c r="S1" t="s">
        <v>167</v>
      </c>
      <c r="T1">
        <v>6</v>
      </c>
      <c r="U1" t="s">
        <v>168</v>
      </c>
      <c r="V1">
        <v>1</v>
      </c>
      <c r="W1" t="s">
        <v>169</v>
      </c>
      <c r="X1">
        <v>1</v>
      </c>
      <c r="Y1" t="s">
        <v>170</v>
      </c>
      <c r="Z1">
        <v>0</v>
      </c>
      <c r="AA1" t="s">
        <v>171</v>
      </c>
      <c r="AB1">
        <v>1</v>
      </c>
      <c r="AC1" t="s">
        <v>172</v>
      </c>
      <c r="AD1">
        <v>1</v>
      </c>
      <c r="AE1" t="s">
        <v>173</v>
      </c>
      <c r="AF1">
        <v>0</v>
      </c>
      <c r="AG1" t="s">
        <v>174</v>
      </c>
      <c r="AH1">
        <v>0</v>
      </c>
    </row>
    <row r="2" spans="1:34" x14ac:dyDescent="0.3">
      <c r="A2" t="s">
        <v>19</v>
      </c>
      <c r="B2" t="s">
        <v>397</v>
      </c>
      <c r="C2" t="s">
        <v>23</v>
      </c>
      <c r="D2" t="s">
        <v>175</v>
      </c>
      <c r="E2" t="s">
        <v>176</v>
      </c>
      <c r="G2" t="s">
        <v>177</v>
      </c>
      <c r="H2">
        <v>9</v>
      </c>
      <c r="I2" t="s">
        <v>178</v>
      </c>
      <c r="J2">
        <v>110</v>
      </c>
      <c r="K2" t="s">
        <v>179</v>
      </c>
      <c r="L2">
        <v>1540</v>
      </c>
      <c r="M2" t="s">
        <v>180</v>
      </c>
      <c r="N2">
        <v>12551</v>
      </c>
    </row>
    <row r="9" spans="1:34" x14ac:dyDescent="0.3">
      <c r="A9" t="s">
        <v>399</v>
      </c>
    </row>
    <row r="110" spans="1:1" x14ac:dyDescent="0.3">
      <c r="A110" t="s">
        <v>400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B1DD-A3A3-4308-BF85-F90F3A78B103}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11</v>
      </c>
      <c r="B1" s="2">
        <v>1</v>
      </c>
      <c r="C1" s="2" t="s">
        <v>12</v>
      </c>
      <c r="D1" s="2">
        <v>1</v>
      </c>
      <c r="E1" s="2" t="s">
        <v>13</v>
      </c>
      <c r="F1" s="2">
        <v>7</v>
      </c>
      <c r="G1" s="2" t="s">
        <v>14</v>
      </c>
      <c r="H1" s="2">
        <v>6</v>
      </c>
      <c r="I1" s="2" t="s">
        <v>15</v>
      </c>
      <c r="J1" s="2">
        <v>1</v>
      </c>
      <c r="K1" s="2" t="s">
        <v>16</v>
      </c>
      <c r="L1" s="2">
        <f>IF(B4&gt;256,1,0)</f>
        <v>0</v>
      </c>
      <c r="M1" s="2" t="s">
        <v>17</v>
      </c>
      <c r="N1" s="2">
        <v>1</v>
      </c>
      <c r="O1" s="2" t="s">
        <v>18</v>
      </c>
      <c r="P1" s="2">
        <v>0</v>
      </c>
    </row>
    <row r="2" spans="1:16" x14ac:dyDescent="0.3">
      <c r="A2" s="3" t="s">
        <v>19</v>
      </c>
      <c r="B2" s="2" t="s">
        <v>403</v>
      </c>
    </row>
    <row r="3" spans="1:16" x14ac:dyDescent="0.3">
      <c r="A3" s="3" t="s">
        <v>20</v>
      </c>
      <c r="B3" s="2">
        <v>1</v>
      </c>
    </row>
    <row r="4" spans="1:16" x14ac:dyDescent="0.3">
      <c r="A4" s="3" t="s">
        <v>21</v>
      </c>
      <c r="B4" s="2">
        <v>4</v>
      </c>
    </row>
    <row r="17" spans="1:8" s="4" customFormat="1" x14ac:dyDescent="0.3">
      <c r="A17" s="4" t="s">
        <v>249</v>
      </c>
      <c r="C17" s="4" t="s">
        <v>89</v>
      </c>
      <c r="D17" s="4">
        <v>1</v>
      </c>
      <c r="E17" s="4" t="s">
        <v>90</v>
      </c>
      <c r="F17" s="4">
        <v>104</v>
      </c>
      <c r="G17" s="4" t="s">
        <v>250</v>
      </c>
      <c r="H17" s="4" t="s">
        <v>22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48</v>
      </c>
      <c r="B121" s="9" t="s">
        <v>49</v>
      </c>
      <c r="C121" s="9" t="s">
        <v>404</v>
      </c>
      <c r="D121" s="9" t="s">
        <v>50</v>
      </c>
      <c r="E121" s="9" t="str">
        <f>Data!$H$2</f>
        <v>Tag Used</v>
      </c>
      <c r="F121" s="9" t="s">
        <v>51</v>
      </c>
      <c r="G121" s="9">
        <v>1</v>
      </c>
      <c r="H121" s="9" t="s">
        <v>52</v>
      </c>
      <c r="I121" s="9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56</v>
      </c>
      <c r="B133" s="2" t="s">
        <v>49</v>
      </c>
      <c r="C133" s="2" t="s">
        <v>406</v>
      </c>
      <c r="D133" s="2" t="s">
        <v>50</v>
      </c>
      <c r="E133" s="2" t="str">
        <f>Data!$I$2</f>
        <v>Prediction</v>
      </c>
      <c r="F133" s="2" t="s">
        <v>51</v>
      </c>
      <c r="G133" s="2">
        <v>2</v>
      </c>
      <c r="H133" s="2" t="s">
        <v>52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63</v>
      </c>
      <c r="B145" s="2" t="s">
        <v>49</v>
      </c>
      <c r="C145" s="2" t="s">
        <v>409</v>
      </c>
      <c r="D145" s="2" t="s">
        <v>50</v>
      </c>
      <c r="E145" s="2" t="str">
        <f>Data!$J$2</f>
        <v>Good/Bad</v>
      </c>
      <c r="F145" s="2" t="s">
        <v>51</v>
      </c>
      <c r="G145" s="2">
        <v>3</v>
      </c>
      <c r="H145" s="2" t="s">
        <v>52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70</v>
      </c>
      <c r="B157" s="2" t="s">
        <v>49</v>
      </c>
      <c r="C157" s="2" t="s">
        <v>411</v>
      </c>
      <c r="D157" s="2" t="s">
        <v>50</v>
      </c>
      <c r="E157" s="2" t="str">
        <f>Data!$K$2</f>
        <v>Residual</v>
      </c>
      <c r="F157" s="2" t="s">
        <v>51</v>
      </c>
      <c r="G157" s="2">
        <v>4</v>
      </c>
      <c r="H157" s="2" t="s">
        <v>52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0" customForma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F4E8-75F7-4CAF-ABBD-91380CD0D506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23</v>
      </c>
      <c r="B1" s="2" t="s">
        <v>385</v>
      </c>
      <c r="C1" s="1" t="s">
        <v>34</v>
      </c>
      <c r="E1" s="1" t="s">
        <v>35</v>
      </c>
      <c r="G1" s="1" t="s">
        <v>36</v>
      </c>
      <c r="I1" s="1" t="s">
        <v>37</v>
      </c>
      <c r="J1" s="1">
        <v>1</v>
      </c>
      <c r="K1" s="1" t="s">
        <v>38</v>
      </c>
      <c r="L1" s="1">
        <v>0</v>
      </c>
      <c r="M1" s="1" t="s">
        <v>39</v>
      </c>
      <c r="N1" s="1">
        <v>0</v>
      </c>
      <c r="O1" s="1" t="s">
        <v>40</v>
      </c>
      <c r="P1" s="1">
        <v>1</v>
      </c>
      <c r="Q1" s="1" t="s">
        <v>41</v>
      </c>
      <c r="R1" s="1">
        <v>0</v>
      </c>
      <c r="S1" s="1" t="s">
        <v>42</v>
      </c>
      <c r="T1" s="1">
        <v>0</v>
      </c>
    </row>
    <row r="2" spans="1:20" x14ac:dyDescent="0.3">
      <c r="A2" s="3" t="s">
        <v>19</v>
      </c>
      <c r="B2" s="2" t="s">
        <v>403</v>
      </c>
    </row>
    <row r="3" spans="1:20" x14ac:dyDescent="0.3">
      <c r="A3" s="3" t="s">
        <v>24</v>
      </c>
      <c r="B3" s="2" t="b">
        <f>IF(B10&gt;256,"TripUpST110AndEarlier",TRUE)</f>
        <v>1</v>
      </c>
    </row>
    <row r="4" spans="1:20" x14ac:dyDescent="0.3">
      <c r="A4" s="3" t="s">
        <v>25</v>
      </c>
      <c r="B4" s="2" t="s">
        <v>44</v>
      </c>
    </row>
    <row r="5" spans="1:20" x14ac:dyDescent="0.3">
      <c r="A5" s="3" t="s">
        <v>26</v>
      </c>
      <c r="B5" s="2" t="b">
        <v>1</v>
      </c>
    </row>
    <row r="6" spans="1:20" x14ac:dyDescent="0.3">
      <c r="A6" s="3" t="s">
        <v>27</v>
      </c>
      <c r="B6" s="2" t="b">
        <v>1</v>
      </c>
    </row>
    <row r="7" spans="1:20" s="2" customFormat="1" x14ac:dyDescent="0.3">
      <c r="A7" s="3" t="s">
        <v>28</v>
      </c>
      <c r="B7" s="2" t="e">
        <f>Data!$H$2:$K$330</f>
        <v>#VALUE!</v>
      </c>
    </row>
    <row r="8" spans="1:20" x14ac:dyDescent="0.3">
      <c r="A8" s="3" t="s">
        <v>29</v>
      </c>
      <c r="B8" s="2">
        <v>1</v>
      </c>
      <c r="C8" s="1" t="s">
        <v>32</v>
      </c>
      <c r="D8" s="1" t="s">
        <v>33</v>
      </c>
    </row>
    <row r="9" spans="1:20" x14ac:dyDescent="0.3">
      <c r="A9" s="3" t="s">
        <v>30</v>
      </c>
      <c r="B9" s="2"/>
    </row>
    <row r="10" spans="1:20" x14ac:dyDescent="0.3">
      <c r="A10" s="3" t="s">
        <v>31</v>
      </c>
      <c r="B10" s="2">
        <v>4</v>
      </c>
    </row>
    <row r="12" spans="1:20" x14ac:dyDescent="0.3">
      <c r="A12" s="3" t="s">
        <v>45</v>
      </c>
      <c r="B12" s="2" t="s">
        <v>405</v>
      </c>
      <c r="C12" s="2"/>
      <c r="D12" s="2" t="s">
        <v>386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46</v>
      </c>
      <c r="B13" s="2" t="str">
        <f>Data!$H$2:$H$330</f>
        <v>train</v>
      </c>
    </row>
    <row r="14" spans="1:20" s="7" customFormat="1" x14ac:dyDescent="0.3">
      <c r="A14" s="6" t="s">
        <v>47</v>
      </c>
    </row>
    <row r="15" spans="1:20" x14ac:dyDescent="0.3">
      <c r="A15" s="3" t="s">
        <v>53</v>
      </c>
      <c r="B15" s="2" t="s">
        <v>407</v>
      </c>
      <c r="C15" s="2"/>
      <c r="D15" s="2" t="s">
        <v>408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54</v>
      </c>
      <c r="B16" s="2">
        <f>Data!$I$2:$I$330</f>
        <v>0</v>
      </c>
    </row>
    <row r="17" spans="1:7" s="7" customFormat="1" x14ac:dyDescent="0.3">
      <c r="A17" s="6" t="s">
        <v>55</v>
      </c>
    </row>
    <row r="18" spans="1:7" x14ac:dyDescent="0.3">
      <c r="A18" s="3" t="s">
        <v>60</v>
      </c>
      <c r="B18" s="2" t="s">
        <v>410</v>
      </c>
      <c r="C18" s="2"/>
      <c r="D18" s="2" t="s">
        <v>387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61</v>
      </c>
      <c r="B19" s="2">
        <f>Data!$J$2:$J$330</f>
        <v>0</v>
      </c>
    </row>
    <row r="20" spans="1:7" s="7" customFormat="1" x14ac:dyDescent="0.3">
      <c r="A20" s="6" t="s">
        <v>62</v>
      </c>
    </row>
    <row r="21" spans="1:7" x14ac:dyDescent="0.3">
      <c r="A21" s="3" t="s">
        <v>67</v>
      </c>
      <c r="B21" s="2" t="s">
        <v>412</v>
      </c>
      <c r="C21" s="2"/>
      <c r="D21" s="2" t="s">
        <v>388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68</v>
      </c>
      <c r="B22" s="2">
        <f>Data!$K$2:$K$330</f>
        <v>0</v>
      </c>
    </row>
    <row r="23" spans="1:7" s="7" customFormat="1" x14ac:dyDescent="0.3">
      <c r="A23" s="6" t="s">
        <v>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1CF7-B670-4801-B320-3CA22A37D2BB}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11</v>
      </c>
      <c r="B1" s="2">
        <v>1</v>
      </c>
      <c r="C1" s="2" t="s">
        <v>12</v>
      </c>
      <c r="D1" s="2">
        <v>1</v>
      </c>
      <c r="E1" s="2" t="s">
        <v>13</v>
      </c>
      <c r="F1" s="2">
        <v>7</v>
      </c>
      <c r="G1" s="2" t="s">
        <v>14</v>
      </c>
      <c r="H1" s="2">
        <v>6</v>
      </c>
      <c r="I1" s="2" t="s">
        <v>15</v>
      </c>
      <c r="J1" s="2">
        <v>1</v>
      </c>
      <c r="K1" s="2" t="s">
        <v>16</v>
      </c>
      <c r="L1" s="2">
        <f>IF(B4&gt;256,1,0)</f>
        <v>0</v>
      </c>
      <c r="M1" s="2" t="s">
        <v>17</v>
      </c>
      <c r="N1" s="2">
        <v>1</v>
      </c>
      <c r="O1" s="2" t="s">
        <v>18</v>
      </c>
      <c r="P1" s="2">
        <v>0</v>
      </c>
    </row>
    <row r="2" spans="1:16" x14ac:dyDescent="0.3">
      <c r="A2" s="3" t="s">
        <v>19</v>
      </c>
      <c r="B2" s="2" t="s">
        <v>413</v>
      </c>
    </row>
    <row r="3" spans="1:16" x14ac:dyDescent="0.3">
      <c r="A3" s="3" t="s">
        <v>20</v>
      </c>
      <c r="B3" s="2">
        <v>1</v>
      </c>
    </row>
    <row r="4" spans="1:16" x14ac:dyDescent="0.3">
      <c r="A4" s="3" t="s">
        <v>21</v>
      </c>
      <c r="B4" s="2">
        <v>2</v>
      </c>
    </row>
    <row r="17" spans="1:8" s="4" customFormat="1" x14ac:dyDescent="0.3">
      <c r="A17" s="4" t="s">
        <v>249</v>
      </c>
      <c r="C17" s="4" t="s">
        <v>89</v>
      </c>
      <c r="D17" s="4">
        <v>1</v>
      </c>
      <c r="E17" s="4" t="s">
        <v>90</v>
      </c>
      <c r="F17" s="4">
        <v>104</v>
      </c>
      <c r="G17" s="4" t="s">
        <v>250</v>
      </c>
      <c r="H17" s="4" t="s">
        <v>297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8" t="s">
        <v>48</v>
      </c>
      <c r="B121" s="9" t="s">
        <v>49</v>
      </c>
      <c r="C121" s="9" t="s">
        <v>414</v>
      </c>
      <c r="D121" s="9" t="s">
        <v>50</v>
      </c>
      <c r="E121" s="9" t="str">
        <f>Predict!$G$2</f>
        <v>Tag Used</v>
      </c>
      <c r="F121" s="9" t="s">
        <v>51</v>
      </c>
      <c r="G121" s="9">
        <v>1</v>
      </c>
      <c r="H121" s="9" t="s">
        <v>52</v>
      </c>
      <c r="I121" s="9">
        <v>6</v>
      </c>
    </row>
    <row r="128" spans="1:9" s="4" customFormat="1" x14ac:dyDescent="0.3"/>
    <row r="129" spans="1:13" s="4" customFormat="1" x14ac:dyDescent="0.3"/>
    <row r="130" spans="1:13" s="4" customFormat="1" x14ac:dyDescent="0.3"/>
    <row r="131" spans="1:13" s="4" customFormat="1" x14ac:dyDescent="0.3"/>
    <row r="132" spans="1:13" s="10" customFormat="1" x14ac:dyDescent="0.3"/>
    <row r="133" spans="1:13" x14ac:dyDescent="0.3">
      <c r="A133" s="3" t="s">
        <v>56</v>
      </c>
      <c r="B133" s="2" t="s">
        <v>49</v>
      </c>
      <c r="C133" s="2" t="s">
        <v>416</v>
      </c>
      <c r="D133" s="2" t="s">
        <v>50</v>
      </c>
      <c r="E133" s="2" t="str">
        <f>Predict!$H$2</f>
        <v>Prediction</v>
      </c>
      <c r="F133" s="2" t="s">
        <v>51</v>
      </c>
      <c r="G133" s="2">
        <v>2</v>
      </c>
      <c r="H133" s="2" t="s">
        <v>52</v>
      </c>
      <c r="I133" s="2">
        <v>7</v>
      </c>
    </row>
    <row r="140" spans="1:13" s="4" customFormat="1" x14ac:dyDescent="0.3">
      <c r="A140" s="4" t="s">
        <v>155</v>
      </c>
      <c r="C140" s="4" t="s">
        <v>156</v>
      </c>
      <c r="D140" s="4">
        <v>1</v>
      </c>
      <c r="E140" s="4" t="s">
        <v>157</v>
      </c>
      <c r="F140" s="4">
        <v>5</v>
      </c>
    </row>
    <row r="141" spans="1:13" s="4" customFormat="1" x14ac:dyDescent="0.3"/>
    <row r="142" spans="1:13" s="4" customFormat="1" x14ac:dyDescent="0.3">
      <c r="A142" s="4" t="s">
        <v>317</v>
      </c>
      <c r="C142" s="4" t="s">
        <v>318</v>
      </c>
      <c r="D142" s="4">
        <v>1</v>
      </c>
      <c r="E142" s="4" t="s">
        <v>319</v>
      </c>
      <c r="F142" s="4">
        <v>3</v>
      </c>
      <c r="G142" s="4" t="s">
        <v>320</v>
      </c>
      <c r="H142" s="4" t="s">
        <v>397</v>
      </c>
      <c r="I142" s="4" t="s">
        <v>321</v>
      </c>
      <c r="J142" s="4" t="s">
        <v>153</v>
      </c>
      <c r="K142" s="4" t="s">
        <v>322</v>
      </c>
      <c r="M142" s="4" t="s">
        <v>323</v>
      </c>
    </row>
    <row r="143" spans="1:13" s="4" customFormat="1" x14ac:dyDescent="0.3">
      <c r="A143" s="4" t="s">
        <v>324</v>
      </c>
    </row>
    <row r="144" spans="1:13" s="10" customFormat="1" x14ac:dyDescent="0.3">
      <c r="A144" s="10" t="s">
        <v>325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E75A-7D0C-4762-8339-B84BC025D942}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23</v>
      </c>
      <c r="B1" s="2" t="s">
        <v>314</v>
      </c>
      <c r="C1" s="1" t="s">
        <v>34</v>
      </c>
      <c r="E1" s="1" t="s">
        <v>35</v>
      </c>
      <c r="G1" s="1" t="s">
        <v>36</v>
      </c>
      <c r="I1" s="1" t="s">
        <v>37</v>
      </c>
      <c r="J1" s="1">
        <v>1</v>
      </c>
      <c r="K1" s="1" t="s">
        <v>38</v>
      </c>
      <c r="L1" s="1">
        <v>0</v>
      </c>
      <c r="M1" s="1" t="s">
        <v>39</v>
      </c>
      <c r="N1" s="1">
        <v>0</v>
      </c>
      <c r="O1" s="1" t="s">
        <v>40</v>
      </c>
      <c r="P1" s="1">
        <v>1</v>
      </c>
      <c r="Q1" s="1" t="s">
        <v>41</v>
      </c>
      <c r="R1" s="1">
        <v>0</v>
      </c>
      <c r="S1" s="1" t="s">
        <v>42</v>
      </c>
      <c r="T1" s="1">
        <v>0</v>
      </c>
    </row>
    <row r="2" spans="1:20" x14ac:dyDescent="0.3">
      <c r="A2" s="3" t="s">
        <v>19</v>
      </c>
      <c r="B2" s="2" t="s">
        <v>413</v>
      </c>
    </row>
    <row r="3" spans="1:20" x14ac:dyDescent="0.3">
      <c r="A3" s="3" t="s">
        <v>24</v>
      </c>
      <c r="B3" s="2" t="b">
        <f>IF(B10&gt;256,"TripUpST110AndEarlier",TRUE)</f>
        <v>1</v>
      </c>
    </row>
    <row r="4" spans="1:20" x14ac:dyDescent="0.3">
      <c r="A4" s="3" t="s">
        <v>25</v>
      </c>
      <c r="B4" s="2" t="s">
        <v>44</v>
      </c>
    </row>
    <row r="5" spans="1:20" x14ac:dyDescent="0.3">
      <c r="A5" s="3" t="s">
        <v>26</v>
      </c>
      <c r="B5" s="2" t="b">
        <v>1</v>
      </c>
    </row>
    <row r="6" spans="1:20" x14ac:dyDescent="0.3">
      <c r="A6" s="3" t="s">
        <v>27</v>
      </c>
      <c r="B6" s="2" t="b">
        <v>1</v>
      </c>
    </row>
    <row r="7" spans="1:20" s="2" customFormat="1" x14ac:dyDescent="0.3">
      <c r="A7" s="3" t="s">
        <v>28</v>
      </c>
      <c r="B7" s="2" t="e">
        <f>Predict!$G$2:$H$17</f>
        <v>#VALUE!</v>
      </c>
    </row>
    <row r="8" spans="1:20" x14ac:dyDescent="0.3">
      <c r="A8" s="3" t="s">
        <v>29</v>
      </c>
      <c r="B8" s="2">
        <v>1</v>
      </c>
      <c r="C8" s="1" t="s">
        <v>32</v>
      </c>
      <c r="D8" s="1" t="s">
        <v>33</v>
      </c>
    </row>
    <row r="9" spans="1:20" x14ac:dyDescent="0.3">
      <c r="A9" s="3" t="s">
        <v>30</v>
      </c>
      <c r="B9" s="2"/>
    </row>
    <row r="10" spans="1:20" x14ac:dyDescent="0.3">
      <c r="A10" s="3" t="s">
        <v>31</v>
      </c>
      <c r="B10" s="2">
        <v>2</v>
      </c>
    </row>
    <row r="12" spans="1:20" x14ac:dyDescent="0.3">
      <c r="A12" s="3" t="s">
        <v>45</v>
      </c>
      <c r="B12" s="2" t="s">
        <v>415</v>
      </c>
      <c r="C12" s="2"/>
      <c r="D12" s="2" t="s">
        <v>315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46</v>
      </c>
      <c r="B13" s="2" t="str">
        <f>Predict!$G$2:$G$17</f>
        <v>predict</v>
      </c>
    </row>
    <row r="14" spans="1:20" s="7" customFormat="1" x14ac:dyDescent="0.3">
      <c r="A14" s="6" t="s">
        <v>47</v>
      </c>
    </row>
    <row r="15" spans="1:20" x14ac:dyDescent="0.3">
      <c r="A15" s="3" t="s">
        <v>53</v>
      </c>
      <c r="B15" s="2" t="s">
        <v>417</v>
      </c>
      <c r="C15" s="2"/>
      <c r="D15" s="2" t="s">
        <v>418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54</v>
      </c>
      <c r="B16" s="2">
        <f>Predict!$H$2:$H$17</f>
        <v>3.8000000000000109</v>
      </c>
    </row>
    <row r="17" spans="1:1" s="7" customFormat="1" x14ac:dyDescent="0.3">
      <c r="A17" s="6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E8C-4C10-475D-B34B-EF2F720BE286}">
  <sheetPr codeName="Sheet2"/>
  <dimension ref="A1:K331"/>
  <sheetViews>
    <sheetView topLeftCell="A302" zoomScale="80" zoomScaleNormal="80" workbookViewId="0">
      <selection activeCell="A2" sqref="A2:F330"/>
    </sheetView>
  </sheetViews>
  <sheetFormatPr defaultRowHeight="15.6" x14ac:dyDescent="0.3"/>
  <cols>
    <col min="1" max="1" width="8.88671875" style="65"/>
    <col min="2" max="5" width="8.88671875" style="66"/>
    <col min="6" max="6" width="8.88671875" style="68"/>
    <col min="7" max="7" width="5.77734375" style="66" customWidth="1"/>
    <col min="8" max="8" width="8.5546875" style="66" bestFit="1" customWidth="1"/>
    <col min="9" max="9" width="9.88671875" style="66" bestFit="1" customWidth="1"/>
    <col min="10" max="10" width="9.5546875" style="66" bestFit="1" customWidth="1"/>
    <col min="11" max="11" width="8.33203125" style="66" bestFit="1" customWidth="1"/>
    <col min="12" max="12" width="5.77734375" style="66" customWidth="1"/>
    <col min="13" max="16384" width="8.88671875" style="66"/>
  </cols>
  <sheetData>
    <row r="1" spans="1:11" ht="16.2" thickBot="1" x14ac:dyDescent="0.35">
      <c r="H1" s="117" t="s">
        <v>385</v>
      </c>
      <c r="I1" s="117"/>
      <c r="J1" s="117"/>
      <c r="K1" s="117"/>
    </row>
    <row r="2" spans="1:11" ht="16.2" thickTop="1" x14ac:dyDescent="0.3">
      <c r="A2" s="11" t="s">
        <v>5</v>
      </c>
      <c r="B2" s="12" t="s">
        <v>283</v>
      </c>
      <c r="C2" s="12" t="s">
        <v>0</v>
      </c>
      <c r="D2" s="12" t="s">
        <v>9</v>
      </c>
      <c r="E2" s="12" t="s">
        <v>1</v>
      </c>
      <c r="F2" s="69" t="s">
        <v>10</v>
      </c>
      <c r="H2" s="61" t="s">
        <v>251</v>
      </c>
      <c r="I2" s="76" t="s">
        <v>252</v>
      </c>
      <c r="J2" s="76" t="s">
        <v>391</v>
      </c>
      <c r="K2" s="77" t="s">
        <v>244</v>
      </c>
    </row>
    <row r="3" spans="1:11" x14ac:dyDescent="0.3">
      <c r="A3" s="13" t="s">
        <v>6</v>
      </c>
      <c r="B3" s="14">
        <v>18177</v>
      </c>
      <c r="C3" s="14" t="s">
        <v>4</v>
      </c>
      <c r="D3" s="14">
        <v>-20</v>
      </c>
      <c r="E3" s="75">
        <v>0</v>
      </c>
      <c r="F3" s="70">
        <v>5.7</v>
      </c>
      <c r="H3" s="62" t="s">
        <v>389</v>
      </c>
      <c r="I3" s="81"/>
      <c r="J3" s="78"/>
      <c r="K3" s="85"/>
    </row>
    <row r="4" spans="1:11" x14ac:dyDescent="0.3">
      <c r="A4" s="15" t="s">
        <v>6</v>
      </c>
      <c r="B4" s="16">
        <v>18177</v>
      </c>
      <c r="C4" s="16" t="s">
        <v>4</v>
      </c>
      <c r="D4" s="16">
        <v>-20</v>
      </c>
      <c r="E4" s="16">
        <v>3</v>
      </c>
      <c r="F4" s="17">
        <v>5.4</v>
      </c>
      <c r="H4" s="63" t="s">
        <v>389</v>
      </c>
      <c r="I4" s="82"/>
      <c r="J4" s="79"/>
      <c r="K4" s="86"/>
    </row>
    <row r="5" spans="1:11" x14ac:dyDescent="0.3">
      <c r="A5" s="15" t="s">
        <v>6</v>
      </c>
      <c r="B5" s="16">
        <v>18177</v>
      </c>
      <c r="C5" s="16" t="s">
        <v>4</v>
      </c>
      <c r="D5" s="16">
        <v>-20</v>
      </c>
      <c r="E5" s="16">
        <v>6</v>
      </c>
      <c r="F5" s="17">
        <v>5.2</v>
      </c>
      <c r="H5" s="63" t="s">
        <v>389</v>
      </c>
      <c r="I5" s="82"/>
      <c r="J5" s="79"/>
      <c r="K5" s="86"/>
    </row>
    <row r="6" spans="1:11" x14ac:dyDescent="0.3">
      <c r="A6" s="15" t="s">
        <v>6</v>
      </c>
      <c r="B6" s="16">
        <v>18177</v>
      </c>
      <c r="C6" s="16" t="s">
        <v>4</v>
      </c>
      <c r="D6" s="16">
        <v>-20</v>
      </c>
      <c r="E6" s="16">
        <v>12</v>
      </c>
      <c r="F6" s="17">
        <v>4.3</v>
      </c>
      <c r="H6" s="63" t="s">
        <v>389</v>
      </c>
      <c r="I6" s="82"/>
      <c r="J6" s="79"/>
      <c r="K6" s="86"/>
    </row>
    <row r="7" spans="1:11" x14ac:dyDescent="0.3">
      <c r="A7" s="15" t="s">
        <v>6</v>
      </c>
      <c r="B7" s="16">
        <v>18177</v>
      </c>
      <c r="C7" s="16" t="s">
        <v>4</v>
      </c>
      <c r="D7" s="16">
        <v>-20</v>
      </c>
      <c r="E7" s="16">
        <v>15</v>
      </c>
      <c r="F7" s="17">
        <v>3.7</v>
      </c>
      <c r="H7" s="63" t="s">
        <v>389</v>
      </c>
      <c r="I7" s="82"/>
      <c r="J7" s="79"/>
      <c r="K7" s="86"/>
    </row>
    <row r="8" spans="1:11" x14ac:dyDescent="0.3">
      <c r="A8" s="15" t="s">
        <v>6</v>
      </c>
      <c r="B8" s="16">
        <v>18177</v>
      </c>
      <c r="C8" s="16" t="s">
        <v>4</v>
      </c>
      <c r="D8" s="16">
        <v>-20</v>
      </c>
      <c r="E8" s="16">
        <v>18</v>
      </c>
      <c r="F8" s="17">
        <v>2.9</v>
      </c>
      <c r="H8" s="63" t="s">
        <v>389</v>
      </c>
      <c r="I8" s="82"/>
      <c r="J8" s="79"/>
      <c r="K8" s="86"/>
    </row>
    <row r="9" spans="1:11" x14ac:dyDescent="0.3">
      <c r="A9" s="15" t="s">
        <v>6</v>
      </c>
      <c r="B9" s="16">
        <v>18177</v>
      </c>
      <c r="C9" s="16" t="s">
        <v>4</v>
      </c>
      <c r="D9" s="16">
        <v>-20</v>
      </c>
      <c r="E9" s="16">
        <v>24</v>
      </c>
      <c r="F9" s="17">
        <v>2.2999999999999998</v>
      </c>
      <c r="H9" s="63" t="s">
        <v>389</v>
      </c>
      <c r="I9" s="82"/>
      <c r="J9" s="79"/>
      <c r="K9" s="86"/>
    </row>
    <row r="10" spans="1:11" x14ac:dyDescent="0.3">
      <c r="A10" s="15" t="s">
        <v>6</v>
      </c>
      <c r="B10" s="16">
        <v>18177</v>
      </c>
      <c r="C10" s="16" t="s">
        <v>4</v>
      </c>
      <c r="D10" s="16">
        <v>-20</v>
      </c>
      <c r="E10" s="16">
        <v>27</v>
      </c>
      <c r="F10" s="17">
        <v>1.6</v>
      </c>
      <c r="H10" s="63" t="s">
        <v>389</v>
      </c>
      <c r="I10" s="82"/>
      <c r="J10" s="79"/>
      <c r="K10" s="86"/>
    </row>
    <row r="11" spans="1:11" x14ac:dyDescent="0.3">
      <c r="A11" s="15" t="s">
        <v>6</v>
      </c>
      <c r="B11" s="16">
        <v>18177</v>
      </c>
      <c r="C11" s="16" t="s">
        <v>4</v>
      </c>
      <c r="D11" s="16">
        <v>-20</v>
      </c>
      <c r="E11" s="16">
        <v>30</v>
      </c>
      <c r="F11" s="17">
        <v>0.6</v>
      </c>
      <c r="H11" s="63" t="s">
        <v>389</v>
      </c>
      <c r="I11" s="82"/>
      <c r="J11" s="79"/>
      <c r="K11" s="86"/>
    </row>
    <row r="12" spans="1:11" x14ac:dyDescent="0.3">
      <c r="A12" s="15" t="s">
        <v>6</v>
      </c>
      <c r="B12" s="16">
        <v>18177</v>
      </c>
      <c r="C12" s="16" t="s">
        <v>4</v>
      </c>
      <c r="D12" s="16">
        <v>1</v>
      </c>
      <c r="E12" s="16">
        <v>0</v>
      </c>
      <c r="F12" s="17">
        <v>6.2</v>
      </c>
      <c r="H12" s="63" t="s">
        <v>389</v>
      </c>
      <c r="I12" s="82"/>
      <c r="J12" s="79"/>
      <c r="K12" s="86"/>
    </row>
    <row r="13" spans="1:11" x14ac:dyDescent="0.3">
      <c r="A13" s="15" t="s">
        <v>6</v>
      </c>
      <c r="B13" s="16">
        <v>18177</v>
      </c>
      <c r="C13" s="16" t="s">
        <v>4</v>
      </c>
      <c r="D13" s="16">
        <v>1</v>
      </c>
      <c r="E13" s="16">
        <v>1</v>
      </c>
      <c r="F13" s="17">
        <v>6</v>
      </c>
      <c r="H13" s="63" t="s">
        <v>389</v>
      </c>
      <c r="I13" s="82"/>
      <c r="J13" s="79"/>
      <c r="K13" s="86"/>
    </row>
    <row r="14" spans="1:11" x14ac:dyDescent="0.3">
      <c r="A14" s="15" t="s">
        <v>6</v>
      </c>
      <c r="B14" s="16">
        <v>18177</v>
      </c>
      <c r="C14" s="16" t="s">
        <v>4</v>
      </c>
      <c r="D14" s="16">
        <v>1</v>
      </c>
      <c r="E14" s="16">
        <v>2</v>
      </c>
      <c r="F14" s="17">
        <v>5.7</v>
      </c>
      <c r="H14" s="63" t="s">
        <v>389</v>
      </c>
      <c r="I14" s="82"/>
      <c r="J14" s="79"/>
      <c r="K14" s="86"/>
    </row>
    <row r="15" spans="1:11" x14ac:dyDescent="0.3">
      <c r="A15" s="15" t="s">
        <v>6</v>
      </c>
      <c r="B15" s="16">
        <v>18177</v>
      </c>
      <c r="C15" s="16" t="s">
        <v>4</v>
      </c>
      <c r="D15" s="16">
        <v>1</v>
      </c>
      <c r="E15" s="16">
        <v>3</v>
      </c>
      <c r="F15" s="17">
        <v>5.6</v>
      </c>
      <c r="H15" s="63" t="s">
        <v>389</v>
      </c>
      <c r="I15" s="82"/>
      <c r="J15" s="79"/>
      <c r="K15" s="86"/>
    </row>
    <row r="16" spans="1:11" x14ac:dyDescent="0.3">
      <c r="A16" s="15" t="s">
        <v>6</v>
      </c>
      <c r="B16" s="16">
        <v>18177</v>
      </c>
      <c r="C16" s="16" t="s">
        <v>4</v>
      </c>
      <c r="D16" s="16">
        <v>1</v>
      </c>
      <c r="E16" s="16">
        <v>5</v>
      </c>
      <c r="F16" s="17">
        <v>5.6</v>
      </c>
      <c r="H16" s="63" t="s">
        <v>389</v>
      </c>
      <c r="I16" s="82"/>
      <c r="J16" s="79"/>
      <c r="K16" s="86"/>
    </row>
    <row r="17" spans="1:11" x14ac:dyDescent="0.3">
      <c r="A17" s="15" t="s">
        <v>6</v>
      </c>
      <c r="B17" s="16">
        <v>18177</v>
      </c>
      <c r="C17" s="16" t="s">
        <v>4</v>
      </c>
      <c r="D17" s="16">
        <v>1</v>
      </c>
      <c r="E17" s="16">
        <v>6</v>
      </c>
      <c r="F17" s="17">
        <v>4.8</v>
      </c>
      <c r="H17" s="63" t="s">
        <v>389</v>
      </c>
      <c r="I17" s="82"/>
      <c r="J17" s="79"/>
      <c r="K17" s="86"/>
    </row>
    <row r="18" spans="1:11" x14ac:dyDescent="0.3">
      <c r="A18" s="15" t="s">
        <v>6</v>
      </c>
      <c r="B18" s="16">
        <v>18177</v>
      </c>
      <c r="C18" s="16" t="s">
        <v>4</v>
      </c>
      <c r="D18" s="16">
        <v>1</v>
      </c>
      <c r="E18" s="16">
        <v>7</v>
      </c>
      <c r="F18" s="17">
        <v>4.5</v>
      </c>
      <c r="H18" s="63" t="s">
        <v>389</v>
      </c>
      <c r="I18" s="82"/>
      <c r="J18" s="79"/>
      <c r="K18" s="86"/>
    </row>
    <row r="19" spans="1:11" x14ac:dyDescent="0.3">
      <c r="A19" s="15" t="s">
        <v>6</v>
      </c>
      <c r="B19" s="16">
        <v>18177</v>
      </c>
      <c r="C19" s="16" t="s">
        <v>4</v>
      </c>
      <c r="D19" s="16">
        <v>1</v>
      </c>
      <c r="E19" s="16">
        <v>8</v>
      </c>
      <c r="F19" s="17">
        <v>4.2</v>
      </c>
      <c r="H19" s="63" t="s">
        <v>389</v>
      </c>
      <c r="I19" s="82"/>
      <c r="J19" s="79"/>
      <c r="K19" s="86"/>
    </row>
    <row r="20" spans="1:11" x14ac:dyDescent="0.3">
      <c r="A20" s="15" t="s">
        <v>6</v>
      </c>
      <c r="B20" s="16">
        <v>18177</v>
      </c>
      <c r="C20" s="16" t="s">
        <v>4</v>
      </c>
      <c r="D20" s="16">
        <v>1</v>
      </c>
      <c r="E20" s="16">
        <v>10</v>
      </c>
      <c r="F20" s="17">
        <v>3.6</v>
      </c>
      <c r="H20" s="63" t="s">
        <v>389</v>
      </c>
      <c r="I20" s="82"/>
      <c r="J20" s="79"/>
      <c r="K20" s="86"/>
    </row>
    <row r="21" spans="1:11" x14ac:dyDescent="0.3">
      <c r="A21" s="15" t="s">
        <v>6</v>
      </c>
      <c r="B21" s="16">
        <v>18177</v>
      </c>
      <c r="C21" s="16" t="s">
        <v>4</v>
      </c>
      <c r="D21" s="16">
        <v>1</v>
      </c>
      <c r="E21" s="16">
        <v>11</v>
      </c>
      <c r="F21" s="17">
        <v>3.6</v>
      </c>
      <c r="H21" s="63" t="s">
        <v>389</v>
      </c>
      <c r="I21" s="82"/>
      <c r="J21" s="79"/>
      <c r="K21" s="86"/>
    </row>
    <row r="22" spans="1:11" x14ac:dyDescent="0.3">
      <c r="A22" s="15" t="s">
        <v>6</v>
      </c>
      <c r="B22" s="16">
        <v>18177</v>
      </c>
      <c r="C22" s="16" t="s">
        <v>4</v>
      </c>
      <c r="D22" s="16">
        <v>1</v>
      </c>
      <c r="E22" s="16">
        <v>12</v>
      </c>
      <c r="F22" s="17">
        <v>3.2</v>
      </c>
      <c r="H22" s="63" t="s">
        <v>389</v>
      </c>
      <c r="I22" s="82"/>
      <c r="J22" s="79"/>
      <c r="K22" s="86"/>
    </row>
    <row r="23" spans="1:11" x14ac:dyDescent="0.3">
      <c r="A23" s="15" t="s">
        <v>6</v>
      </c>
      <c r="B23" s="16">
        <v>18177</v>
      </c>
      <c r="C23" s="16" t="s">
        <v>4</v>
      </c>
      <c r="D23" s="16">
        <v>1</v>
      </c>
      <c r="E23" s="16">
        <v>14</v>
      </c>
      <c r="F23" s="17">
        <v>3.1</v>
      </c>
      <c r="H23" s="63" t="s">
        <v>389</v>
      </c>
      <c r="I23" s="82"/>
      <c r="J23" s="79"/>
      <c r="K23" s="86"/>
    </row>
    <row r="24" spans="1:11" x14ac:dyDescent="0.3">
      <c r="A24" s="15" t="s">
        <v>6</v>
      </c>
      <c r="B24" s="16">
        <v>18177</v>
      </c>
      <c r="C24" s="16" t="s">
        <v>4</v>
      </c>
      <c r="D24" s="16">
        <v>10</v>
      </c>
      <c r="E24" s="16">
        <v>0</v>
      </c>
      <c r="F24" s="17">
        <v>6.1</v>
      </c>
      <c r="H24" s="63" t="s">
        <v>389</v>
      </c>
      <c r="I24" s="82"/>
      <c r="J24" s="79"/>
      <c r="K24" s="86"/>
    </row>
    <row r="25" spans="1:11" x14ac:dyDescent="0.3">
      <c r="A25" s="15" t="s">
        <v>6</v>
      </c>
      <c r="B25" s="16">
        <v>18177</v>
      </c>
      <c r="C25" s="16" t="s">
        <v>4</v>
      </c>
      <c r="D25" s="16">
        <v>10</v>
      </c>
      <c r="E25" s="16">
        <v>1</v>
      </c>
      <c r="F25" s="17">
        <v>5.7</v>
      </c>
      <c r="H25" s="63" t="s">
        <v>389</v>
      </c>
      <c r="I25" s="82"/>
      <c r="J25" s="79"/>
      <c r="K25" s="86"/>
    </row>
    <row r="26" spans="1:11" x14ac:dyDescent="0.3">
      <c r="A26" s="15" t="s">
        <v>6</v>
      </c>
      <c r="B26" s="16">
        <v>18177</v>
      </c>
      <c r="C26" s="16" t="s">
        <v>4</v>
      </c>
      <c r="D26" s="16">
        <v>10</v>
      </c>
      <c r="E26" s="16">
        <v>2</v>
      </c>
      <c r="F26" s="17">
        <v>5.6</v>
      </c>
      <c r="H26" s="63" t="s">
        <v>389</v>
      </c>
      <c r="I26" s="82"/>
      <c r="J26" s="79"/>
      <c r="K26" s="86"/>
    </row>
    <row r="27" spans="1:11" x14ac:dyDescent="0.3">
      <c r="A27" s="15" t="s">
        <v>6</v>
      </c>
      <c r="B27" s="16">
        <v>18177</v>
      </c>
      <c r="C27" s="16" t="s">
        <v>4</v>
      </c>
      <c r="D27" s="16">
        <v>10</v>
      </c>
      <c r="E27" s="16">
        <v>3</v>
      </c>
      <c r="F27" s="17">
        <v>5.8</v>
      </c>
      <c r="H27" s="63" t="s">
        <v>389</v>
      </c>
      <c r="I27" s="82"/>
      <c r="J27" s="79"/>
      <c r="K27" s="86"/>
    </row>
    <row r="28" spans="1:11" x14ac:dyDescent="0.3">
      <c r="A28" s="15" t="s">
        <v>6</v>
      </c>
      <c r="B28" s="16">
        <v>18177</v>
      </c>
      <c r="C28" s="16" t="s">
        <v>4</v>
      </c>
      <c r="D28" s="16">
        <v>10</v>
      </c>
      <c r="E28" s="16">
        <v>5</v>
      </c>
      <c r="F28" s="17">
        <v>5.4</v>
      </c>
      <c r="H28" s="63" t="s">
        <v>389</v>
      </c>
      <c r="I28" s="82"/>
      <c r="J28" s="79"/>
      <c r="K28" s="86"/>
    </row>
    <row r="29" spans="1:11" x14ac:dyDescent="0.3">
      <c r="A29" s="15" t="s">
        <v>6</v>
      </c>
      <c r="B29" s="16">
        <v>18177</v>
      </c>
      <c r="C29" s="16" t="s">
        <v>4</v>
      </c>
      <c r="D29" s="16">
        <v>10</v>
      </c>
      <c r="E29" s="16">
        <v>6</v>
      </c>
      <c r="F29" s="17">
        <v>5.3</v>
      </c>
      <c r="H29" s="63" t="s">
        <v>389</v>
      </c>
      <c r="I29" s="82"/>
      <c r="J29" s="79"/>
      <c r="K29" s="86"/>
    </row>
    <row r="30" spans="1:11" x14ac:dyDescent="0.3">
      <c r="A30" s="15" t="s">
        <v>6</v>
      </c>
      <c r="B30" s="16">
        <v>18177</v>
      </c>
      <c r="C30" s="16" t="s">
        <v>4</v>
      </c>
      <c r="D30" s="16">
        <v>10</v>
      </c>
      <c r="E30" s="16">
        <v>7</v>
      </c>
      <c r="F30" s="17">
        <v>4.9000000000000004</v>
      </c>
      <c r="H30" s="63" t="s">
        <v>389</v>
      </c>
      <c r="I30" s="82"/>
      <c r="J30" s="79"/>
      <c r="K30" s="86"/>
    </row>
    <row r="31" spans="1:11" x14ac:dyDescent="0.3">
      <c r="A31" s="15" t="s">
        <v>6</v>
      </c>
      <c r="B31" s="16">
        <v>18177</v>
      </c>
      <c r="C31" s="16" t="s">
        <v>4</v>
      </c>
      <c r="D31" s="16">
        <v>10</v>
      </c>
      <c r="E31" s="16">
        <v>8</v>
      </c>
      <c r="F31" s="17">
        <v>4.5999999999999996</v>
      </c>
      <c r="H31" s="63" t="s">
        <v>389</v>
      </c>
      <c r="I31" s="82"/>
      <c r="J31" s="79"/>
      <c r="K31" s="86"/>
    </row>
    <row r="32" spans="1:11" x14ac:dyDescent="0.3">
      <c r="A32" s="15" t="s">
        <v>6</v>
      </c>
      <c r="B32" s="16">
        <v>18177</v>
      </c>
      <c r="C32" s="16" t="s">
        <v>4</v>
      </c>
      <c r="D32" s="16">
        <v>10</v>
      </c>
      <c r="E32" s="16">
        <v>10</v>
      </c>
      <c r="F32" s="17">
        <v>4.2</v>
      </c>
      <c r="H32" s="63" t="s">
        <v>389</v>
      </c>
      <c r="I32" s="82"/>
      <c r="J32" s="79"/>
      <c r="K32" s="86"/>
    </row>
    <row r="33" spans="1:11" x14ac:dyDescent="0.3">
      <c r="A33" s="15" t="s">
        <v>6</v>
      </c>
      <c r="B33" s="16">
        <v>18177</v>
      </c>
      <c r="C33" s="16" t="s">
        <v>4</v>
      </c>
      <c r="D33" s="16">
        <v>10</v>
      </c>
      <c r="E33" s="16">
        <v>11</v>
      </c>
      <c r="F33" s="17">
        <v>3.9</v>
      </c>
      <c r="H33" s="63" t="s">
        <v>389</v>
      </c>
      <c r="I33" s="82"/>
      <c r="J33" s="79"/>
      <c r="K33" s="86"/>
    </row>
    <row r="34" spans="1:11" x14ac:dyDescent="0.3">
      <c r="A34" s="15" t="s">
        <v>6</v>
      </c>
      <c r="B34" s="16">
        <v>18177</v>
      </c>
      <c r="C34" s="16" t="s">
        <v>4</v>
      </c>
      <c r="D34" s="16">
        <v>10</v>
      </c>
      <c r="E34" s="16">
        <v>12</v>
      </c>
      <c r="F34" s="17">
        <v>3.6</v>
      </c>
      <c r="H34" s="63" t="s">
        <v>389</v>
      </c>
      <c r="I34" s="82"/>
      <c r="J34" s="79"/>
      <c r="K34" s="86"/>
    </row>
    <row r="35" spans="1:11" x14ac:dyDescent="0.3">
      <c r="A35" s="15" t="s">
        <v>6</v>
      </c>
      <c r="B35" s="16">
        <v>18177</v>
      </c>
      <c r="C35" s="16" t="s">
        <v>4</v>
      </c>
      <c r="D35" s="16">
        <v>10</v>
      </c>
      <c r="E35" s="16">
        <v>14</v>
      </c>
      <c r="F35" s="17">
        <v>3.4</v>
      </c>
      <c r="H35" s="63" t="s">
        <v>389</v>
      </c>
      <c r="I35" s="82"/>
      <c r="J35" s="79"/>
      <c r="K35" s="86"/>
    </row>
    <row r="36" spans="1:11" x14ac:dyDescent="0.3">
      <c r="A36" s="15" t="s">
        <v>6</v>
      </c>
      <c r="B36" s="16">
        <v>18177</v>
      </c>
      <c r="C36" s="16" t="s">
        <v>4</v>
      </c>
      <c r="D36" s="16">
        <v>20</v>
      </c>
      <c r="E36" s="18">
        <v>0</v>
      </c>
      <c r="F36" s="17">
        <v>6.5</v>
      </c>
      <c r="H36" s="63" t="s">
        <v>389</v>
      </c>
      <c r="I36" s="82"/>
      <c r="J36" s="79"/>
      <c r="K36" s="86"/>
    </row>
    <row r="37" spans="1:11" x14ac:dyDescent="0.3">
      <c r="A37" s="15" t="s">
        <v>6</v>
      </c>
      <c r="B37" s="16">
        <v>18177</v>
      </c>
      <c r="C37" s="16" t="s">
        <v>4</v>
      </c>
      <c r="D37" s="16">
        <v>20</v>
      </c>
      <c r="E37" s="18">
        <v>0.25</v>
      </c>
      <c r="F37" s="17">
        <v>6.3</v>
      </c>
      <c r="H37" s="63" t="s">
        <v>389</v>
      </c>
      <c r="I37" s="82"/>
      <c r="J37" s="79"/>
      <c r="K37" s="86"/>
    </row>
    <row r="38" spans="1:11" x14ac:dyDescent="0.3">
      <c r="A38" s="15" t="s">
        <v>6</v>
      </c>
      <c r="B38" s="16">
        <v>18177</v>
      </c>
      <c r="C38" s="16" t="s">
        <v>4</v>
      </c>
      <c r="D38" s="16">
        <v>20</v>
      </c>
      <c r="E38" s="18">
        <v>0.5</v>
      </c>
      <c r="F38" s="17">
        <v>6.5</v>
      </c>
      <c r="H38" s="63" t="s">
        <v>389</v>
      </c>
      <c r="I38" s="82"/>
      <c r="J38" s="79"/>
      <c r="K38" s="86"/>
    </row>
    <row r="39" spans="1:11" x14ac:dyDescent="0.3">
      <c r="A39" s="15" t="s">
        <v>6</v>
      </c>
      <c r="B39" s="16">
        <v>18177</v>
      </c>
      <c r="C39" s="16" t="s">
        <v>4</v>
      </c>
      <c r="D39" s="16">
        <v>20</v>
      </c>
      <c r="E39" s="18">
        <v>0.75</v>
      </c>
      <c r="F39" s="17">
        <v>6.4</v>
      </c>
      <c r="H39" s="63" t="s">
        <v>389</v>
      </c>
      <c r="I39" s="82"/>
      <c r="J39" s="79"/>
      <c r="K39" s="86"/>
    </row>
    <row r="40" spans="1:11" x14ac:dyDescent="0.3">
      <c r="A40" s="15" t="s">
        <v>6</v>
      </c>
      <c r="B40" s="16">
        <v>18177</v>
      </c>
      <c r="C40" s="16" t="s">
        <v>4</v>
      </c>
      <c r="D40" s="16">
        <v>20</v>
      </c>
      <c r="E40" s="18">
        <v>1.25</v>
      </c>
      <c r="F40" s="17">
        <v>5.3</v>
      </c>
      <c r="H40" s="63" t="s">
        <v>389</v>
      </c>
      <c r="I40" s="82"/>
      <c r="J40" s="79"/>
      <c r="K40" s="86"/>
    </row>
    <row r="41" spans="1:11" x14ac:dyDescent="0.3">
      <c r="A41" s="15" t="s">
        <v>6</v>
      </c>
      <c r="B41" s="16">
        <v>18177</v>
      </c>
      <c r="C41" s="16" t="s">
        <v>4</v>
      </c>
      <c r="D41" s="16">
        <v>20</v>
      </c>
      <c r="E41" s="18">
        <v>1.5</v>
      </c>
      <c r="F41" s="17">
        <v>5.0999999999999996</v>
      </c>
      <c r="H41" s="63" t="s">
        <v>389</v>
      </c>
      <c r="I41" s="82"/>
      <c r="J41" s="79"/>
      <c r="K41" s="86"/>
    </row>
    <row r="42" spans="1:11" x14ac:dyDescent="0.3">
      <c r="A42" s="15" t="s">
        <v>6</v>
      </c>
      <c r="B42" s="16">
        <v>18177</v>
      </c>
      <c r="C42" s="16" t="s">
        <v>4</v>
      </c>
      <c r="D42" s="16">
        <v>20</v>
      </c>
      <c r="E42" s="18">
        <v>1.75</v>
      </c>
      <c r="F42" s="17">
        <v>4.7</v>
      </c>
      <c r="H42" s="63" t="s">
        <v>389</v>
      </c>
      <c r="I42" s="82"/>
      <c r="J42" s="79"/>
      <c r="K42" s="86"/>
    </row>
    <row r="43" spans="1:11" x14ac:dyDescent="0.3">
      <c r="A43" s="15" t="s">
        <v>6</v>
      </c>
      <c r="B43" s="16">
        <v>18177</v>
      </c>
      <c r="C43" s="16" t="s">
        <v>4</v>
      </c>
      <c r="D43" s="16">
        <v>20</v>
      </c>
      <c r="E43" s="18">
        <v>2</v>
      </c>
      <c r="F43" s="17">
        <v>4.4000000000000004</v>
      </c>
      <c r="H43" s="63" t="s">
        <v>389</v>
      </c>
      <c r="I43" s="82"/>
      <c r="J43" s="79"/>
      <c r="K43" s="86"/>
    </row>
    <row r="44" spans="1:11" x14ac:dyDescent="0.3">
      <c r="A44" s="15" t="s">
        <v>6</v>
      </c>
      <c r="B44" s="16">
        <v>18177</v>
      </c>
      <c r="C44" s="16" t="s">
        <v>4</v>
      </c>
      <c r="D44" s="16">
        <v>20</v>
      </c>
      <c r="E44" s="18">
        <v>2.5</v>
      </c>
      <c r="F44" s="17">
        <v>3.8</v>
      </c>
      <c r="H44" s="63" t="s">
        <v>389</v>
      </c>
      <c r="I44" s="82"/>
      <c r="J44" s="79"/>
      <c r="K44" s="86"/>
    </row>
    <row r="45" spans="1:11" x14ac:dyDescent="0.3">
      <c r="A45" s="15" t="s">
        <v>6</v>
      </c>
      <c r="B45" s="16">
        <v>18177</v>
      </c>
      <c r="C45" s="16" t="s">
        <v>4</v>
      </c>
      <c r="D45" s="16">
        <v>20</v>
      </c>
      <c r="E45" s="18">
        <v>2.75</v>
      </c>
      <c r="F45" s="17">
        <v>3.5</v>
      </c>
      <c r="H45" s="63" t="s">
        <v>389</v>
      </c>
      <c r="I45" s="82"/>
      <c r="J45" s="79"/>
      <c r="K45" s="86"/>
    </row>
    <row r="46" spans="1:11" x14ac:dyDescent="0.3">
      <c r="A46" s="15" t="s">
        <v>6</v>
      </c>
      <c r="B46" s="16">
        <v>18177</v>
      </c>
      <c r="C46" s="16" t="s">
        <v>4</v>
      </c>
      <c r="D46" s="16">
        <v>20</v>
      </c>
      <c r="E46" s="18">
        <v>3</v>
      </c>
      <c r="F46" s="17">
        <v>3.6</v>
      </c>
      <c r="H46" s="63" t="s">
        <v>389</v>
      </c>
      <c r="I46" s="82"/>
      <c r="J46" s="79"/>
      <c r="K46" s="86"/>
    </row>
    <row r="47" spans="1:11" x14ac:dyDescent="0.3">
      <c r="A47" s="15" t="s">
        <v>6</v>
      </c>
      <c r="B47" s="16">
        <v>18177</v>
      </c>
      <c r="C47" s="16" t="s">
        <v>4</v>
      </c>
      <c r="D47" s="16">
        <v>30</v>
      </c>
      <c r="E47" s="18">
        <v>0</v>
      </c>
      <c r="F47" s="17">
        <v>6.8</v>
      </c>
      <c r="H47" s="63" t="s">
        <v>389</v>
      </c>
      <c r="I47" s="82"/>
      <c r="J47" s="79"/>
      <c r="K47" s="86"/>
    </row>
    <row r="48" spans="1:11" x14ac:dyDescent="0.3">
      <c r="A48" s="15" t="s">
        <v>6</v>
      </c>
      <c r="B48" s="16">
        <v>18177</v>
      </c>
      <c r="C48" s="16" t="s">
        <v>4</v>
      </c>
      <c r="D48" s="16">
        <v>30</v>
      </c>
      <c r="E48" s="18">
        <v>0.25</v>
      </c>
      <c r="F48" s="17">
        <v>6.5</v>
      </c>
      <c r="H48" s="63" t="s">
        <v>389</v>
      </c>
      <c r="I48" s="82"/>
      <c r="J48" s="79"/>
      <c r="K48" s="86"/>
    </row>
    <row r="49" spans="1:11" x14ac:dyDescent="0.3">
      <c r="A49" s="15" t="s">
        <v>6</v>
      </c>
      <c r="B49" s="16">
        <v>18177</v>
      </c>
      <c r="C49" s="16" t="s">
        <v>4</v>
      </c>
      <c r="D49" s="16">
        <v>30</v>
      </c>
      <c r="E49" s="18">
        <v>0.5</v>
      </c>
      <c r="F49" s="17">
        <v>6.6</v>
      </c>
      <c r="H49" s="63" t="s">
        <v>389</v>
      </c>
      <c r="I49" s="82"/>
      <c r="J49" s="79"/>
      <c r="K49" s="86"/>
    </row>
    <row r="50" spans="1:11" x14ac:dyDescent="0.3">
      <c r="A50" s="15" t="s">
        <v>6</v>
      </c>
      <c r="B50" s="16">
        <v>18177</v>
      </c>
      <c r="C50" s="16" t="s">
        <v>4</v>
      </c>
      <c r="D50" s="16">
        <v>30</v>
      </c>
      <c r="E50" s="18">
        <v>0.75</v>
      </c>
      <c r="F50" s="17">
        <v>6.5</v>
      </c>
      <c r="H50" s="63" t="s">
        <v>389</v>
      </c>
      <c r="I50" s="82"/>
      <c r="J50" s="79"/>
      <c r="K50" s="86"/>
    </row>
    <row r="51" spans="1:11" x14ac:dyDescent="0.3">
      <c r="A51" s="15" t="s">
        <v>6</v>
      </c>
      <c r="B51" s="16">
        <v>18177</v>
      </c>
      <c r="C51" s="16" t="s">
        <v>4</v>
      </c>
      <c r="D51" s="16">
        <v>30</v>
      </c>
      <c r="E51" s="18">
        <v>1.25</v>
      </c>
      <c r="F51" s="17">
        <v>6.3</v>
      </c>
      <c r="H51" s="63" t="s">
        <v>389</v>
      </c>
      <c r="I51" s="82"/>
      <c r="J51" s="79"/>
      <c r="K51" s="86"/>
    </row>
    <row r="52" spans="1:11" x14ac:dyDescent="0.3">
      <c r="A52" s="15" t="s">
        <v>6</v>
      </c>
      <c r="B52" s="16">
        <v>18177</v>
      </c>
      <c r="C52" s="16" t="s">
        <v>4</v>
      </c>
      <c r="D52" s="16">
        <v>30</v>
      </c>
      <c r="E52" s="18">
        <v>1.5</v>
      </c>
      <c r="F52" s="17">
        <v>5.0999999999999996</v>
      </c>
      <c r="H52" s="63" t="s">
        <v>389</v>
      </c>
      <c r="I52" s="82"/>
      <c r="J52" s="79"/>
      <c r="K52" s="86"/>
    </row>
    <row r="53" spans="1:11" x14ac:dyDescent="0.3">
      <c r="A53" s="15" t="s">
        <v>6</v>
      </c>
      <c r="B53" s="16">
        <v>18177</v>
      </c>
      <c r="C53" s="16" t="s">
        <v>4</v>
      </c>
      <c r="D53" s="16">
        <v>30</v>
      </c>
      <c r="E53" s="18">
        <v>1.75</v>
      </c>
      <c r="F53" s="17">
        <v>5.3</v>
      </c>
      <c r="H53" s="63" t="s">
        <v>389</v>
      </c>
      <c r="I53" s="82"/>
      <c r="J53" s="79"/>
      <c r="K53" s="86"/>
    </row>
    <row r="54" spans="1:11" x14ac:dyDescent="0.3">
      <c r="A54" s="15" t="s">
        <v>6</v>
      </c>
      <c r="B54" s="16">
        <v>18177</v>
      </c>
      <c r="C54" s="16" t="s">
        <v>4</v>
      </c>
      <c r="D54" s="16">
        <v>30</v>
      </c>
      <c r="E54" s="18">
        <v>2</v>
      </c>
      <c r="F54" s="17">
        <v>4.7</v>
      </c>
      <c r="H54" s="63" t="s">
        <v>389</v>
      </c>
      <c r="I54" s="82"/>
      <c r="J54" s="79"/>
      <c r="K54" s="86"/>
    </row>
    <row r="55" spans="1:11" x14ac:dyDescent="0.3">
      <c r="A55" s="15" t="s">
        <v>6</v>
      </c>
      <c r="B55" s="16">
        <v>18177</v>
      </c>
      <c r="C55" s="16" t="s">
        <v>4</v>
      </c>
      <c r="D55" s="16">
        <v>30</v>
      </c>
      <c r="E55" s="18">
        <v>2.5</v>
      </c>
      <c r="F55" s="17">
        <v>4.2</v>
      </c>
      <c r="H55" s="63" t="s">
        <v>389</v>
      </c>
      <c r="I55" s="82"/>
      <c r="J55" s="79"/>
      <c r="K55" s="86"/>
    </row>
    <row r="56" spans="1:11" x14ac:dyDescent="0.3">
      <c r="A56" s="15" t="s">
        <v>6</v>
      </c>
      <c r="B56" s="16">
        <v>18177</v>
      </c>
      <c r="C56" s="16" t="s">
        <v>4</v>
      </c>
      <c r="D56" s="16">
        <v>30</v>
      </c>
      <c r="E56" s="18">
        <v>2.75</v>
      </c>
      <c r="F56" s="17">
        <v>3.8</v>
      </c>
      <c r="H56" s="63" t="s">
        <v>389</v>
      </c>
      <c r="I56" s="82"/>
      <c r="J56" s="79"/>
      <c r="K56" s="86"/>
    </row>
    <row r="57" spans="1:11" x14ac:dyDescent="0.3">
      <c r="A57" s="15" t="s">
        <v>6</v>
      </c>
      <c r="B57" s="16">
        <v>18177</v>
      </c>
      <c r="C57" s="16" t="s">
        <v>4</v>
      </c>
      <c r="D57" s="16">
        <v>30</v>
      </c>
      <c r="E57" s="18">
        <v>3</v>
      </c>
      <c r="F57" s="17">
        <v>3.7</v>
      </c>
      <c r="H57" s="63" t="s">
        <v>389</v>
      </c>
      <c r="I57" s="82"/>
      <c r="J57" s="79"/>
      <c r="K57" s="86"/>
    </row>
    <row r="58" spans="1:11" x14ac:dyDescent="0.3">
      <c r="A58" s="15" t="s">
        <v>6</v>
      </c>
      <c r="B58" s="16">
        <v>18177</v>
      </c>
      <c r="C58" s="16" t="s">
        <v>4</v>
      </c>
      <c r="D58" s="16">
        <v>40</v>
      </c>
      <c r="E58" s="18">
        <v>0</v>
      </c>
      <c r="F58" s="17">
        <v>6.4</v>
      </c>
      <c r="H58" s="63" t="s">
        <v>389</v>
      </c>
      <c r="I58" s="82"/>
      <c r="J58" s="79"/>
      <c r="K58" s="86"/>
    </row>
    <row r="59" spans="1:11" x14ac:dyDescent="0.3">
      <c r="A59" s="15" t="s">
        <v>6</v>
      </c>
      <c r="B59" s="16">
        <v>18177</v>
      </c>
      <c r="C59" s="16" t="s">
        <v>4</v>
      </c>
      <c r="D59" s="16">
        <v>40</v>
      </c>
      <c r="E59" s="18">
        <v>0.25</v>
      </c>
      <c r="F59" s="17">
        <v>6.4</v>
      </c>
      <c r="H59" s="63" t="s">
        <v>389</v>
      </c>
      <c r="I59" s="82"/>
      <c r="J59" s="79"/>
      <c r="K59" s="86"/>
    </row>
    <row r="60" spans="1:11" x14ac:dyDescent="0.3">
      <c r="A60" s="15" t="s">
        <v>6</v>
      </c>
      <c r="B60" s="16">
        <v>18177</v>
      </c>
      <c r="C60" s="16" t="s">
        <v>4</v>
      </c>
      <c r="D60" s="16">
        <v>40</v>
      </c>
      <c r="E60" s="18">
        <v>0.5</v>
      </c>
      <c r="F60" s="17">
        <v>6.3</v>
      </c>
      <c r="H60" s="63" t="s">
        <v>389</v>
      </c>
      <c r="I60" s="82"/>
      <c r="J60" s="79"/>
      <c r="K60" s="86"/>
    </row>
    <row r="61" spans="1:11" x14ac:dyDescent="0.3">
      <c r="A61" s="15" t="s">
        <v>6</v>
      </c>
      <c r="B61" s="16">
        <v>18177</v>
      </c>
      <c r="C61" s="16" t="s">
        <v>4</v>
      </c>
      <c r="D61" s="16">
        <v>40</v>
      </c>
      <c r="E61" s="18">
        <v>0.75</v>
      </c>
      <c r="F61" s="17">
        <v>6.2</v>
      </c>
      <c r="H61" s="63" t="s">
        <v>389</v>
      </c>
      <c r="I61" s="82"/>
      <c r="J61" s="79"/>
      <c r="K61" s="86"/>
    </row>
    <row r="62" spans="1:11" x14ac:dyDescent="0.3">
      <c r="A62" s="15" t="s">
        <v>6</v>
      </c>
      <c r="B62" s="16">
        <v>18177</v>
      </c>
      <c r="C62" s="16" t="s">
        <v>4</v>
      </c>
      <c r="D62" s="16">
        <v>40</v>
      </c>
      <c r="E62" s="18">
        <v>1.25</v>
      </c>
      <c r="F62" s="17">
        <v>5.8</v>
      </c>
      <c r="H62" s="63" t="s">
        <v>389</v>
      </c>
      <c r="I62" s="82"/>
      <c r="J62" s="79"/>
      <c r="K62" s="86"/>
    </row>
    <row r="63" spans="1:11" x14ac:dyDescent="0.3">
      <c r="A63" s="15" t="s">
        <v>6</v>
      </c>
      <c r="B63" s="16">
        <v>18177</v>
      </c>
      <c r="C63" s="16" t="s">
        <v>4</v>
      </c>
      <c r="D63" s="16">
        <v>40</v>
      </c>
      <c r="E63" s="18">
        <v>1.5</v>
      </c>
      <c r="F63" s="17">
        <v>5.3</v>
      </c>
      <c r="H63" s="63" t="s">
        <v>389</v>
      </c>
      <c r="I63" s="82"/>
      <c r="J63" s="79"/>
      <c r="K63" s="86"/>
    </row>
    <row r="64" spans="1:11" x14ac:dyDescent="0.3">
      <c r="A64" s="15" t="s">
        <v>6</v>
      </c>
      <c r="B64" s="16">
        <v>18177</v>
      </c>
      <c r="C64" s="16" t="s">
        <v>4</v>
      </c>
      <c r="D64" s="16">
        <v>40</v>
      </c>
      <c r="E64" s="18">
        <v>1.75</v>
      </c>
      <c r="F64" s="17">
        <v>4.9000000000000004</v>
      </c>
      <c r="H64" s="63" t="s">
        <v>389</v>
      </c>
      <c r="I64" s="82"/>
      <c r="J64" s="79"/>
      <c r="K64" s="86"/>
    </row>
    <row r="65" spans="1:11" x14ac:dyDescent="0.3">
      <c r="A65" s="15" t="s">
        <v>6</v>
      </c>
      <c r="B65" s="16">
        <v>18177</v>
      </c>
      <c r="C65" s="16" t="s">
        <v>4</v>
      </c>
      <c r="D65" s="16">
        <v>40</v>
      </c>
      <c r="E65" s="18">
        <v>2</v>
      </c>
      <c r="F65" s="17">
        <v>4.7</v>
      </c>
      <c r="H65" s="63" t="s">
        <v>389</v>
      </c>
      <c r="I65" s="82"/>
      <c r="J65" s="79"/>
      <c r="K65" s="86"/>
    </row>
    <row r="66" spans="1:11" x14ac:dyDescent="0.3">
      <c r="A66" s="15" t="s">
        <v>6</v>
      </c>
      <c r="B66" s="16">
        <v>18177</v>
      </c>
      <c r="C66" s="16" t="s">
        <v>4</v>
      </c>
      <c r="D66" s="16">
        <v>40</v>
      </c>
      <c r="E66" s="18">
        <v>2.5</v>
      </c>
      <c r="F66" s="17">
        <v>3.9</v>
      </c>
      <c r="H66" s="63" t="s">
        <v>389</v>
      </c>
      <c r="I66" s="82"/>
      <c r="J66" s="79"/>
      <c r="K66" s="86"/>
    </row>
    <row r="67" spans="1:11" x14ac:dyDescent="0.3">
      <c r="A67" s="15" t="s">
        <v>6</v>
      </c>
      <c r="B67" s="16">
        <v>18177</v>
      </c>
      <c r="C67" s="16" t="s">
        <v>4</v>
      </c>
      <c r="D67" s="16">
        <v>40</v>
      </c>
      <c r="E67" s="18">
        <v>2.75</v>
      </c>
      <c r="F67" s="17">
        <v>3.6</v>
      </c>
      <c r="H67" s="63" t="s">
        <v>389</v>
      </c>
      <c r="I67" s="82"/>
      <c r="J67" s="79"/>
      <c r="K67" s="86"/>
    </row>
    <row r="68" spans="1:11" x14ac:dyDescent="0.3">
      <c r="A68" s="15" t="s">
        <v>6</v>
      </c>
      <c r="B68" s="16">
        <v>18177</v>
      </c>
      <c r="C68" s="16" t="s">
        <v>4</v>
      </c>
      <c r="D68" s="16">
        <v>40</v>
      </c>
      <c r="E68" s="18">
        <v>3</v>
      </c>
      <c r="F68" s="17">
        <v>3.4</v>
      </c>
      <c r="H68" s="63" t="s">
        <v>389</v>
      </c>
      <c r="I68" s="82"/>
      <c r="J68" s="79"/>
      <c r="K68" s="86"/>
    </row>
    <row r="69" spans="1:11" x14ac:dyDescent="0.3">
      <c r="A69" s="15" t="s">
        <v>6</v>
      </c>
      <c r="B69" s="16">
        <v>18177</v>
      </c>
      <c r="C69" s="16" t="s">
        <v>3</v>
      </c>
      <c r="D69" s="16">
        <v>-20</v>
      </c>
      <c r="E69" s="16">
        <v>0</v>
      </c>
      <c r="F69" s="17">
        <v>7</v>
      </c>
      <c r="H69" s="63" t="s">
        <v>389</v>
      </c>
      <c r="I69" s="82"/>
      <c r="J69" s="79"/>
      <c r="K69" s="86"/>
    </row>
    <row r="70" spans="1:11" x14ac:dyDescent="0.3">
      <c r="A70" s="15" t="s">
        <v>6</v>
      </c>
      <c r="B70" s="16">
        <v>18177</v>
      </c>
      <c r="C70" s="16" t="s">
        <v>3</v>
      </c>
      <c r="D70" s="16">
        <v>-20</v>
      </c>
      <c r="E70" s="16">
        <v>1</v>
      </c>
      <c r="F70" s="17">
        <v>6.6</v>
      </c>
      <c r="H70" s="63" t="s">
        <v>389</v>
      </c>
      <c r="I70" s="82"/>
      <c r="J70" s="79"/>
      <c r="K70" s="86"/>
    </row>
    <row r="71" spans="1:11" x14ac:dyDescent="0.3">
      <c r="A71" s="15" t="s">
        <v>6</v>
      </c>
      <c r="B71" s="16">
        <v>18177</v>
      </c>
      <c r="C71" s="16" t="s">
        <v>3</v>
      </c>
      <c r="D71" s="16">
        <v>-20</v>
      </c>
      <c r="E71" s="16">
        <v>2</v>
      </c>
      <c r="F71" s="17">
        <v>5.6</v>
      </c>
      <c r="H71" s="63" t="s">
        <v>389</v>
      </c>
      <c r="I71" s="82"/>
      <c r="J71" s="79"/>
      <c r="K71" s="86"/>
    </row>
    <row r="72" spans="1:11" x14ac:dyDescent="0.3">
      <c r="A72" s="15" t="s">
        <v>6</v>
      </c>
      <c r="B72" s="16">
        <v>18177</v>
      </c>
      <c r="C72" s="16" t="s">
        <v>3</v>
      </c>
      <c r="D72" s="16">
        <v>-20</v>
      </c>
      <c r="E72" s="16">
        <v>3</v>
      </c>
      <c r="F72" s="17">
        <v>4.7</v>
      </c>
      <c r="H72" s="63" t="s">
        <v>389</v>
      </c>
      <c r="I72" s="82"/>
      <c r="J72" s="79"/>
      <c r="K72" s="86"/>
    </row>
    <row r="73" spans="1:11" x14ac:dyDescent="0.3">
      <c r="A73" s="15" t="s">
        <v>6</v>
      </c>
      <c r="B73" s="16">
        <v>18177</v>
      </c>
      <c r="C73" s="16" t="s">
        <v>3</v>
      </c>
      <c r="D73" s="16">
        <v>-20</v>
      </c>
      <c r="E73" s="16">
        <v>5</v>
      </c>
      <c r="F73" s="17">
        <v>2.6</v>
      </c>
      <c r="H73" s="63" t="s">
        <v>389</v>
      </c>
      <c r="I73" s="82"/>
      <c r="J73" s="79"/>
      <c r="K73" s="86"/>
    </row>
    <row r="74" spans="1:11" x14ac:dyDescent="0.3">
      <c r="A74" s="15" t="s">
        <v>6</v>
      </c>
      <c r="B74" s="16">
        <v>18177</v>
      </c>
      <c r="C74" s="16" t="s">
        <v>3</v>
      </c>
      <c r="D74" s="16">
        <v>-20</v>
      </c>
      <c r="E74" s="16">
        <v>6</v>
      </c>
      <c r="F74" s="17">
        <v>1.2</v>
      </c>
      <c r="H74" s="63" t="s">
        <v>389</v>
      </c>
      <c r="I74" s="82"/>
      <c r="J74" s="79"/>
      <c r="K74" s="86"/>
    </row>
    <row r="75" spans="1:11" x14ac:dyDescent="0.3">
      <c r="A75" s="15" t="s">
        <v>6</v>
      </c>
      <c r="B75" s="16">
        <v>18177</v>
      </c>
      <c r="C75" s="16" t="s">
        <v>3</v>
      </c>
      <c r="D75" s="16">
        <v>-20</v>
      </c>
      <c r="E75" s="16">
        <v>7</v>
      </c>
      <c r="F75" s="17">
        <v>0.4</v>
      </c>
      <c r="H75" s="63" t="s">
        <v>389</v>
      </c>
      <c r="I75" s="82"/>
      <c r="J75" s="79"/>
      <c r="K75" s="86"/>
    </row>
    <row r="76" spans="1:11" x14ac:dyDescent="0.3">
      <c r="A76" s="15" t="s">
        <v>6</v>
      </c>
      <c r="B76" s="16">
        <v>18177</v>
      </c>
      <c r="C76" s="16" t="s">
        <v>3</v>
      </c>
      <c r="D76" s="16">
        <v>-20</v>
      </c>
      <c r="E76" s="16">
        <v>8</v>
      </c>
      <c r="F76" s="17">
        <v>-0.01</v>
      </c>
      <c r="H76" s="63" t="s">
        <v>389</v>
      </c>
      <c r="I76" s="82"/>
      <c r="J76" s="79"/>
      <c r="K76" s="86"/>
    </row>
    <row r="77" spans="1:11" x14ac:dyDescent="0.3">
      <c r="A77" s="15" t="s">
        <v>6</v>
      </c>
      <c r="B77" s="16">
        <v>18177</v>
      </c>
      <c r="C77" s="16" t="s">
        <v>3</v>
      </c>
      <c r="D77" s="16">
        <v>-20</v>
      </c>
      <c r="E77" s="16">
        <v>10</v>
      </c>
      <c r="F77" s="17">
        <v>-0.01</v>
      </c>
      <c r="H77" s="63" t="s">
        <v>389</v>
      </c>
      <c r="I77" s="82"/>
      <c r="J77" s="79"/>
      <c r="K77" s="86"/>
    </row>
    <row r="78" spans="1:11" x14ac:dyDescent="0.3">
      <c r="A78" s="15" t="s">
        <v>6</v>
      </c>
      <c r="B78" s="16">
        <v>18177</v>
      </c>
      <c r="C78" s="16" t="s">
        <v>3</v>
      </c>
      <c r="D78" s="16">
        <v>-20</v>
      </c>
      <c r="E78" s="16">
        <v>11</v>
      </c>
      <c r="F78" s="17">
        <v>-0.01</v>
      </c>
      <c r="H78" s="63" t="s">
        <v>389</v>
      </c>
      <c r="I78" s="82"/>
      <c r="J78" s="79"/>
      <c r="K78" s="86"/>
    </row>
    <row r="79" spans="1:11" x14ac:dyDescent="0.3">
      <c r="A79" s="15" t="s">
        <v>6</v>
      </c>
      <c r="B79" s="16">
        <v>18177</v>
      </c>
      <c r="C79" s="16" t="s">
        <v>3</v>
      </c>
      <c r="D79" s="16">
        <v>-20</v>
      </c>
      <c r="E79" s="16">
        <v>12</v>
      </c>
      <c r="F79" s="17">
        <v>-0.01</v>
      </c>
      <c r="H79" s="63" t="s">
        <v>389</v>
      </c>
      <c r="I79" s="82"/>
      <c r="J79" s="79"/>
      <c r="K79" s="86"/>
    </row>
    <row r="80" spans="1:11" x14ac:dyDescent="0.3">
      <c r="A80" s="15" t="s">
        <v>6</v>
      </c>
      <c r="B80" s="16">
        <v>18177</v>
      </c>
      <c r="C80" s="16" t="s">
        <v>3</v>
      </c>
      <c r="D80" s="16">
        <v>-20</v>
      </c>
      <c r="E80" s="16">
        <v>14</v>
      </c>
      <c r="F80" s="17">
        <v>-0.01</v>
      </c>
      <c r="H80" s="63" t="s">
        <v>389</v>
      </c>
      <c r="I80" s="82"/>
      <c r="J80" s="79"/>
      <c r="K80" s="86"/>
    </row>
    <row r="81" spans="1:11" x14ac:dyDescent="0.3">
      <c r="A81" s="15" t="s">
        <v>6</v>
      </c>
      <c r="B81" s="16">
        <v>18177</v>
      </c>
      <c r="C81" s="16" t="s">
        <v>3</v>
      </c>
      <c r="D81" s="16">
        <v>1</v>
      </c>
      <c r="E81" s="16">
        <v>0</v>
      </c>
      <c r="F81" s="17">
        <v>6.3</v>
      </c>
      <c r="H81" s="63" t="s">
        <v>389</v>
      </c>
      <c r="I81" s="82"/>
      <c r="J81" s="79"/>
      <c r="K81" s="86"/>
    </row>
    <row r="82" spans="1:11" x14ac:dyDescent="0.3">
      <c r="A82" s="15" t="s">
        <v>6</v>
      </c>
      <c r="B82" s="16">
        <v>18177</v>
      </c>
      <c r="C82" s="16" t="s">
        <v>3</v>
      </c>
      <c r="D82" s="16">
        <v>1</v>
      </c>
      <c r="E82" s="16">
        <v>1</v>
      </c>
      <c r="F82" s="17">
        <v>6.2</v>
      </c>
      <c r="H82" s="63" t="s">
        <v>389</v>
      </c>
      <c r="I82" s="82"/>
      <c r="J82" s="79"/>
      <c r="K82" s="86"/>
    </row>
    <row r="83" spans="1:11" x14ac:dyDescent="0.3">
      <c r="A83" s="15" t="s">
        <v>6</v>
      </c>
      <c r="B83" s="16">
        <v>18177</v>
      </c>
      <c r="C83" s="16" t="s">
        <v>3</v>
      </c>
      <c r="D83" s="16">
        <v>1</v>
      </c>
      <c r="E83" s="16">
        <v>2</v>
      </c>
      <c r="F83" s="17">
        <v>5.8</v>
      </c>
      <c r="H83" s="63" t="s">
        <v>389</v>
      </c>
      <c r="I83" s="82"/>
      <c r="J83" s="79"/>
      <c r="K83" s="86"/>
    </row>
    <row r="84" spans="1:11" x14ac:dyDescent="0.3">
      <c r="A84" s="15" t="s">
        <v>6</v>
      </c>
      <c r="B84" s="16">
        <v>18177</v>
      </c>
      <c r="C84" s="16" t="s">
        <v>3</v>
      </c>
      <c r="D84" s="16">
        <v>1</v>
      </c>
      <c r="E84" s="16">
        <v>3</v>
      </c>
      <c r="F84" s="17">
        <v>5</v>
      </c>
      <c r="H84" s="63" t="s">
        <v>389</v>
      </c>
      <c r="I84" s="82"/>
      <c r="J84" s="79"/>
      <c r="K84" s="86"/>
    </row>
    <row r="85" spans="1:11" x14ac:dyDescent="0.3">
      <c r="A85" s="15" t="s">
        <v>6</v>
      </c>
      <c r="B85" s="16">
        <v>18177</v>
      </c>
      <c r="C85" s="16" t="s">
        <v>3</v>
      </c>
      <c r="D85" s="16">
        <v>1</v>
      </c>
      <c r="E85" s="16">
        <v>5</v>
      </c>
      <c r="F85" s="17">
        <v>4.5999999999999996</v>
      </c>
      <c r="H85" s="63" t="s">
        <v>389</v>
      </c>
      <c r="I85" s="82"/>
      <c r="J85" s="79"/>
      <c r="K85" s="86"/>
    </row>
    <row r="86" spans="1:11" x14ac:dyDescent="0.3">
      <c r="A86" s="15" t="s">
        <v>6</v>
      </c>
      <c r="B86" s="16">
        <v>18177</v>
      </c>
      <c r="C86" s="16" t="s">
        <v>3</v>
      </c>
      <c r="D86" s="16">
        <v>1</v>
      </c>
      <c r="E86" s="16">
        <v>6</v>
      </c>
      <c r="F86" s="17">
        <v>4.3</v>
      </c>
      <c r="H86" s="63" t="s">
        <v>389</v>
      </c>
      <c r="I86" s="82"/>
      <c r="J86" s="79"/>
      <c r="K86" s="86"/>
    </row>
    <row r="87" spans="1:11" x14ac:dyDescent="0.3">
      <c r="A87" s="15" t="s">
        <v>6</v>
      </c>
      <c r="B87" s="16">
        <v>18177</v>
      </c>
      <c r="C87" s="16" t="s">
        <v>3</v>
      </c>
      <c r="D87" s="16">
        <v>1</v>
      </c>
      <c r="E87" s="16">
        <v>7</v>
      </c>
      <c r="F87" s="17">
        <v>4.2</v>
      </c>
      <c r="H87" s="63" t="s">
        <v>389</v>
      </c>
      <c r="I87" s="82"/>
      <c r="J87" s="79"/>
      <c r="K87" s="86"/>
    </row>
    <row r="88" spans="1:11" x14ac:dyDescent="0.3">
      <c r="A88" s="15" t="s">
        <v>6</v>
      </c>
      <c r="B88" s="16">
        <v>18177</v>
      </c>
      <c r="C88" s="16" t="s">
        <v>3</v>
      </c>
      <c r="D88" s="16">
        <v>1</v>
      </c>
      <c r="E88" s="16">
        <v>8</v>
      </c>
      <c r="F88" s="17">
        <v>3.7</v>
      </c>
      <c r="H88" s="63" t="s">
        <v>389</v>
      </c>
      <c r="I88" s="82"/>
      <c r="J88" s="79"/>
      <c r="K88" s="86"/>
    </row>
    <row r="89" spans="1:11" x14ac:dyDescent="0.3">
      <c r="A89" s="15" t="s">
        <v>6</v>
      </c>
      <c r="B89" s="16">
        <v>18177</v>
      </c>
      <c r="C89" s="16" t="s">
        <v>3</v>
      </c>
      <c r="D89" s="16">
        <v>1</v>
      </c>
      <c r="E89" s="16">
        <v>10</v>
      </c>
      <c r="F89" s="17">
        <v>3.2</v>
      </c>
      <c r="H89" s="63" t="s">
        <v>389</v>
      </c>
      <c r="I89" s="82"/>
      <c r="J89" s="79"/>
      <c r="K89" s="86"/>
    </row>
    <row r="90" spans="1:11" x14ac:dyDescent="0.3">
      <c r="A90" s="15" t="s">
        <v>6</v>
      </c>
      <c r="B90" s="16">
        <v>18177</v>
      </c>
      <c r="C90" s="16" t="s">
        <v>3</v>
      </c>
      <c r="D90" s="16">
        <v>1</v>
      </c>
      <c r="E90" s="16">
        <v>11</v>
      </c>
      <c r="F90" s="17">
        <v>3.1</v>
      </c>
      <c r="H90" s="63" t="s">
        <v>389</v>
      </c>
      <c r="I90" s="82"/>
      <c r="J90" s="79"/>
      <c r="K90" s="86"/>
    </row>
    <row r="91" spans="1:11" x14ac:dyDescent="0.3">
      <c r="A91" s="15" t="s">
        <v>6</v>
      </c>
      <c r="B91" s="16">
        <v>18177</v>
      </c>
      <c r="C91" s="16" t="s">
        <v>3</v>
      </c>
      <c r="D91" s="16">
        <v>1</v>
      </c>
      <c r="E91" s="16">
        <v>12</v>
      </c>
      <c r="F91" s="17">
        <v>2.9</v>
      </c>
      <c r="H91" s="63" t="s">
        <v>389</v>
      </c>
      <c r="I91" s="82"/>
      <c r="J91" s="79"/>
      <c r="K91" s="86"/>
    </row>
    <row r="92" spans="1:11" x14ac:dyDescent="0.3">
      <c r="A92" s="15" t="s">
        <v>6</v>
      </c>
      <c r="B92" s="16">
        <v>18177</v>
      </c>
      <c r="C92" s="16" t="s">
        <v>3</v>
      </c>
      <c r="D92" s="16">
        <v>1</v>
      </c>
      <c r="E92" s="16">
        <v>14</v>
      </c>
      <c r="F92" s="17">
        <v>1.8</v>
      </c>
      <c r="H92" s="63" t="s">
        <v>389</v>
      </c>
      <c r="I92" s="82"/>
      <c r="J92" s="79"/>
      <c r="K92" s="86"/>
    </row>
    <row r="93" spans="1:11" x14ac:dyDescent="0.3">
      <c r="A93" s="15" t="s">
        <v>6</v>
      </c>
      <c r="B93" s="16">
        <v>18177</v>
      </c>
      <c r="C93" s="16" t="s">
        <v>3</v>
      </c>
      <c r="D93" s="16">
        <v>10</v>
      </c>
      <c r="E93" s="16">
        <v>0</v>
      </c>
      <c r="F93" s="17">
        <v>6.4</v>
      </c>
      <c r="H93" s="63" t="s">
        <v>389</v>
      </c>
      <c r="I93" s="82"/>
      <c r="J93" s="79"/>
      <c r="K93" s="86"/>
    </row>
    <row r="94" spans="1:11" x14ac:dyDescent="0.3">
      <c r="A94" s="15" t="s">
        <v>6</v>
      </c>
      <c r="B94" s="16">
        <v>18177</v>
      </c>
      <c r="C94" s="16" t="s">
        <v>3</v>
      </c>
      <c r="D94" s="16">
        <v>10</v>
      </c>
      <c r="E94" s="16">
        <v>1</v>
      </c>
      <c r="F94" s="17">
        <v>6.2</v>
      </c>
      <c r="H94" s="63" t="s">
        <v>389</v>
      </c>
      <c r="I94" s="82"/>
      <c r="J94" s="79"/>
      <c r="K94" s="86"/>
    </row>
    <row r="95" spans="1:11" x14ac:dyDescent="0.3">
      <c r="A95" s="15" t="s">
        <v>6</v>
      </c>
      <c r="B95" s="16">
        <v>18177</v>
      </c>
      <c r="C95" s="16" t="s">
        <v>3</v>
      </c>
      <c r="D95" s="16">
        <v>10</v>
      </c>
      <c r="E95" s="16">
        <v>2</v>
      </c>
      <c r="F95" s="17">
        <v>6.2</v>
      </c>
      <c r="H95" s="63" t="s">
        <v>389</v>
      </c>
      <c r="I95" s="82"/>
      <c r="J95" s="79"/>
      <c r="K95" s="86"/>
    </row>
    <row r="96" spans="1:11" x14ac:dyDescent="0.3">
      <c r="A96" s="15" t="s">
        <v>6</v>
      </c>
      <c r="B96" s="16">
        <v>18177</v>
      </c>
      <c r="C96" s="16" t="s">
        <v>3</v>
      </c>
      <c r="D96" s="16">
        <v>10</v>
      </c>
      <c r="E96" s="16">
        <v>3</v>
      </c>
      <c r="F96" s="17">
        <v>6</v>
      </c>
      <c r="H96" s="63" t="s">
        <v>389</v>
      </c>
      <c r="I96" s="82"/>
      <c r="J96" s="79"/>
      <c r="K96" s="86"/>
    </row>
    <row r="97" spans="1:11" x14ac:dyDescent="0.3">
      <c r="A97" s="15" t="s">
        <v>6</v>
      </c>
      <c r="B97" s="16">
        <v>18177</v>
      </c>
      <c r="C97" s="16" t="s">
        <v>3</v>
      </c>
      <c r="D97" s="16">
        <v>10</v>
      </c>
      <c r="E97" s="16">
        <v>5</v>
      </c>
      <c r="F97" s="17">
        <v>5.7</v>
      </c>
      <c r="H97" s="63" t="s">
        <v>389</v>
      </c>
      <c r="I97" s="82"/>
      <c r="J97" s="79"/>
      <c r="K97" s="86"/>
    </row>
    <row r="98" spans="1:11" x14ac:dyDescent="0.3">
      <c r="A98" s="15" t="s">
        <v>6</v>
      </c>
      <c r="B98" s="16">
        <v>18177</v>
      </c>
      <c r="C98" s="16" t="s">
        <v>3</v>
      </c>
      <c r="D98" s="16">
        <v>10</v>
      </c>
      <c r="E98" s="16">
        <v>6</v>
      </c>
      <c r="F98" s="17">
        <v>5.8</v>
      </c>
      <c r="H98" s="63" t="s">
        <v>389</v>
      </c>
      <c r="I98" s="82"/>
      <c r="J98" s="79"/>
      <c r="K98" s="86"/>
    </row>
    <row r="99" spans="1:11" x14ac:dyDescent="0.3">
      <c r="A99" s="15" t="s">
        <v>6</v>
      </c>
      <c r="B99" s="16">
        <v>18177</v>
      </c>
      <c r="C99" s="16" t="s">
        <v>3</v>
      </c>
      <c r="D99" s="16">
        <v>10</v>
      </c>
      <c r="E99" s="16">
        <v>7</v>
      </c>
      <c r="F99" s="17">
        <v>5.6</v>
      </c>
      <c r="H99" s="63" t="s">
        <v>389</v>
      </c>
      <c r="I99" s="82"/>
      <c r="J99" s="79"/>
      <c r="K99" s="86"/>
    </row>
    <row r="100" spans="1:11" x14ac:dyDescent="0.3">
      <c r="A100" s="15" t="s">
        <v>6</v>
      </c>
      <c r="B100" s="16">
        <v>18177</v>
      </c>
      <c r="C100" s="16" t="s">
        <v>3</v>
      </c>
      <c r="D100" s="16">
        <v>10</v>
      </c>
      <c r="E100" s="16">
        <v>8</v>
      </c>
      <c r="F100" s="17">
        <v>5.5</v>
      </c>
      <c r="H100" s="63" t="s">
        <v>389</v>
      </c>
      <c r="I100" s="82"/>
      <c r="J100" s="79"/>
      <c r="K100" s="86"/>
    </row>
    <row r="101" spans="1:11" x14ac:dyDescent="0.3">
      <c r="A101" s="15" t="s">
        <v>6</v>
      </c>
      <c r="B101" s="16">
        <v>18177</v>
      </c>
      <c r="C101" s="16" t="s">
        <v>3</v>
      </c>
      <c r="D101" s="16">
        <v>10</v>
      </c>
      <c r="E101" s="16">
        <v>10</v>
      </c>
      <c r="F101" s="17">
        <v>2.9</v>
      </c>
      <c r="H101" s="63" t="s">
        <v>389</v>
      </c>
      <c r="I101" s="82"/>
      <c r="J101" s="79"/>
      <c r="K101" s="86"/>
    </row>
    <row r="102" spans="1:11" x14ac:dyDescent="0.3">
      <c r="A102" s="15" t="s">
        <v>6</v>
      </c>
      <c r="B102" s="16">
        <v>18177</v>
      </c>
      <c r="C102" s="16" t="s">
        <v>3</v>
      </c>
      <c r="D102" s="16">
        <v>10</v>
      </c>
      <c r="E102" s="16">
        <v>11</v>
      </c>
      <c r="F102" s="17">
        <v>1.9</v>
      </c>
      <c r="H102" s="63" t="s">
        <v>389</v>
      </c>
      <c r="I102" s="82"/>
      <c r="J102" s="79"/>
      <c r="K102" s="86"/>
    </row>
    <row r="103" spans="1:11" x14ac:dyDescent="0.3">
      <c r="A103" s="15" t="s">
        <v>6</v>
      </c>
      <c r="B103" s="16">
        <v>18177</v>
      </c>
      <c r="C103" s="16" t="s">
        <v>3</v>
      </c>
      <c r="D103" s="16">
        <v>10</v>
      </c>
      <c r="E103" s="16">
        <v>12</v>
      </c>
      <c r="F103" s="17">
        <v>1.4</v>
      </c>
      <c r="H103" s="63" t="s">
        <v>389</v>
      </c>
      <c r="I103" s="82"/>
      <c r="J103" s="79"/>
      <c r="K103" s="86"/>
    </row>
    <row r="104" spans="1:11" x14ac:dyDescent="0.3">
      <c r="A104" s="15" t="s">
        <v>6</v>
      </c>
      <c r="B104" s="16">
        <v>18177</v>
      </c>
      <c r="C104" s="16" t="s">
        <v>3</v>
      </c>
      <c r="D104" s="16">
        <v>10</v>
      </c>
      <c r="E104" s="16">
        <v>14</v>
      </c>
      <c r="F104" s="17">
        <v>0.3</v>
      </c>
      <c r="H104" s="63" t="s">
        <v>389</v>
      </c>
      <c r="I104" s="82"/>
      <c r="J104" s="79"/>
      <c r="K104" s="86"/>
    </row>
    <row r="105" spans="1:11" x14ac:dyDescent="0.3">
      <c r="A105" s="15" t="s">
        <v>6</v>
      </c>
      <c r="B105" s="16">
        <v>18177</v>
      </c>
      <c r="C105" s="16" t="s">
        <v>3</v>
      </c>
      <c r="D105" s="16">
        <v>20</v>
      </c>
      <c r="E105" s="18">
        <v>0</v>
      </c>
      <c r="F105" s="17">
        <v>5.4</v>
      </c>
      <c r="H105" s="63" t="s">
        <v>389</v>
      </c>
      <c r="I105" s="82"/>
      <c r="J105" s="79"/>
      <c r="K105" s="86"/>
    </row>
    <row r="106" spans="1:11" x14ac:dyDescent="0.3">
      <c r="A106" s="15" t="s">
        <v>6</v>
      </c>
      <c r="B106" s="16">
        <v>18177</v>
      </c>
      <c r="C106" s="16" t="s">
        <v>3</v>
      </c>
      <c r="D106" s="16">
        <v>20</v>
      </c>
      <c r="E106" s="18">
        <v>0.25</v>
      </c>
      <c r="F106" s="17">
        <v>5.5</v>
      </c>
      <c r="H106" s="63" t="s">
        <v>389</v>
      </c>
      <c r="I106" s="82"/>
      <c r="J106" s="79"/>
      <c r="K106" s="86"/>
    </row>
    <row r="107" spans="1:11" x14ac:dyDescent="0.3">
      <c r="A107" s="15" t="s">
        <v>6</v>
      </c>
      <c r="B107" s="16">
        <v>18177</v>
      </c>
      <c r="C107" s="16" t="s">
        <v>3</v>
      </c>
      <c r="D107" s="16">
        <v>20</v>
      </c>
      <c r="E107" s="18">
        <v>0.5</v>
      </c>
      <c r="F107" s="17">
        <v>4.7</v>
      </c>
      <c r="H107" s="63" t="s">
        <v>389</v>
      </c>
      <c r="I107" s="82"/>
      <c r="J107" s="79"/>
      <c r="K107" s="86"/>
    </row>
    <row r="108" spans="1:11" x14ac:dyDescent="0.3">
      <c r="A108" s="15" t="s">
        <v>6</v>
      </c>
      <c r="B108" s="16">
        <v>18177</v>
      </c>
      <c r="C108" s="16" t="s">
        <v>3</v>
      </c>
      <c r="D108" s="16">
        <v>20</v>
      </c>
      <c r="E108" s="18">
        <v>0.75</v>
      </c>
      <c r="F108" s="17">
        <v>4</v>
      </c>
      <c r="H108" s="63" t="s">
        <v>389</v>
      </c>
      <c r="I108" s="82"/>
      <c r="J108" s="79"/>
      <c r="K108" s="86"/>
    </row>
    <row r="109" spans="1:11" x14ac:dyDescent="0.3">
      <c r="A109" s="15" t="s">
        <v>6</v>
      </c>
      <c r="B109" s="16">
        <v>18177</v>
      </c>
      <c r="C109" s="16" t="s">
        <v>3</v>
      </c>
      <c r="D109" s="16">
        <v>20</v>
      </c>
      <c r="E109" s="18">
        <v>1.25</v>
      </c>
      <c r="F109" s="17">
        <v>3.2</v>
      </c>
      <c r="H109" s="63" t="s">
        <v>389</v>
      </c>
      <c r="I109" s="82"/>
      <c r="J109" s="79"/>
      <c r="K109" s="86"/>
    </row>
    <row r="110" spans="1:11" x14ac:dyDescent="0.3">
      <c r="A110" s="15" t="s">
        <v>6</v>
      </c>
      <c r="B110" s="16">
        <v>18177</v>
      </c>
      <c r="C110" s="16" t="s">
        <v>3</v>
      </c>
      <c r="D110" s="16">
        <v>20</v>
      </c>
      <c r="E110" s="18">
        <v>1.5</v>
      </c>
      <c r="F110" s="17">
        <v>2.4</v>
      </c>
      <c r="H110" s="63" t="s">
        <v>389</v>
      </c>
      <c r="I110" s="82"/>
      <c r="J110" s="79"/>
      <c r="K110" s="86"/>
    </row>
    <row r="111" spans="1:11" x14ac:dyDescent="0.3">
      <c r="A111" s="15" t="s">
        <v>6</v>
      </c>
      <c r="B111" s="16">
        <v>18177</v>
      </c>
      <c r="C111" s="16" t="s">
        <v>3</v>
      </c>
      <c r="D111" s="16">
        <v>20</v>
      </c>
      <c r="E111" s="18">
        <v>1.75</v>
      </c>
      <c r="F111" s="17">
        <v>2.1</v>
      </c>
      <c r="H111" s="63" t="s">
        <v>389</v>
      </c>
      <c r="I111" s="82"/>
      <c r="J111" s="79"/>
      <c r="K111" s="86"/>
    </row>
    <row r="112" spans="1:11" x14ac:dyDescent="0.3">
      <c r="A112" s="15" t="s">
        <v>6</v>
      </c>
      <c r="B112" s="16">
        <v>18177</v>
      </c>
      <c r="C112" s="16" t="s">
        <v>3</v>
      </c>
      <c r="D112" s="16">
        <v>20</v>
      </c>
      <c r="E112" s="18">
        <v>2</v>
      </c>
      <c r="F112" s="17">
        <v>1.6</v>
      </c>
      <c r="H112" s="63" t="s">
        <v>389</v>
      </c>
      <c r="I112" s="82"/>
      <c r="J112" s="79"/>
      <c r="K112" s="86"/>
    </row>
    <row r="113" spans="1:11" x14ac:dyDescent="0.3">
      <c r="A113" s="15" t="s">
        <v>6</v>
      </c>
      <c r="B113" s="16">
        <v>18177</v>
      </c>
      <c r="C113" s="16" t="s">
        <v>3</v>
      </c>
      <c r="D113" s="16">
        <v>20</v>
      </c>
      <c r="E113" s="18">
        <v>2.5</v>
      </c>
      <c r="F113" s="17">
        <v>0.2</v>
      </c>
      <c r="H113" s="63" t="s">
        <v>389</v>
      </c>
      <c r="I113" s="82"/>
      <c r="J113" s="79"/>
      <c r="K113" s="86"/>
    </row>
    <row r="114" spans="1:11" x14ac:dyDescent="0.3">
      <c r="A114" s="15" t="s">
        <v>6</v>
      </c>
      <c r="B114" s="16">
        <v>18177</v>
      </c>
      <c r="C114" s="16" t="s">
        <v>3</v>
      </c>
      <c r="D114" s="16">
        <v>20</v>
      </c>
      <c r="E114" s="18">
        <v>2.75</v>
      </c>
      <c r="F114" s="17">
        <v>-0.01</v>
      </c>
      <c r="H114" s="63" t="s">
        <v>389</v>
      </c>
      <c r="I114" s="82"/>
      <c r="J114" s="79"/>
      <c r="K114" s="86"/>
    </row>
    <row r="115" spans="1:11" x14ac:dyDescent="0.3">
      <c r="A115" s="15" t="s">
        <v>6</v>
      </c>
      <c r="B115" s="16">
        <v>18177</v>
      </c>
      <c r="C115" s="16" t="s">
        <v>3</v>
      </c>
      <c r="D115" s="16">
        <v>20</v>
      </c>
      <c r="E115" s="18">
        <v>3</v>
      </c>
      <c r="F115" s="17">
        <v>-0.01</v>
      </c>
      <c r="H115" s="63" t="s">
        <v>389</v>
      </c>
      <c r="I115" s="82"/>
      <c r="J115" s="79"/>
      <c r="K115" s="86"/>
    </row>
    <row r="116" spans="1:11" x14ac:dyDescent="0.3">
      <c r="A116" s="15" t="s">
        <v>6</v>
      </c>
      <c r="B116" s="16">
        <v>18177</v>
      </c>
      <c r="C116" s="16" t="s">
        <v>3</v>
      </c>
      <c r="D116" s="16">
        <v>30</v>
      </c>
      <c r="E116" s="18">
        <v>0</v>
      </c>
      <c r="F116" s="17">
        <v>6.2</v>
      </c>
      <c r="H116" s="63" t="s">
        <v>389</v>
      </c>
      <c r="I116" s="82"/>
      <c r="J116" s="79"/>
      <c r="K116" s="86"/>
    </row>
    <row r="117" spans="1:11" x14ac:dyDescent="0.3">
      <c r="A117" s="15" t="s">
        <v>6</v>
      </c>
      <c r="B117" s="16">
        <v>18177</v>
      </c>
      <c r="C117" s="16" t="s">
        <v>3</v>
      </c>
      <c r="D117" s="16">
        <v>30</v>
      </c>
      <c r="E117" s="18">
        <v>0.25</v>
      </c>
      <c r="F117" s="17">
        <v>5.8</v>
      </c>
      <c r="H117" s="63" t="s">
        <v>389</v>
      </c>
      <c r="I117" s="82"/>
      <c r="J117" s="79"/>
      <c r="K117" s="86"/>
    </row>
    <row r="118" spans="1:11" x14ac:dyDescent="0.3">
      <c r="A118" s="15" t="s">
        <v>6</v>
      </c>
      <c r="B118" s="16">
        <v>18177</v>
      </c>
      <c r="C118" s="16" t="s">
        <v>3</v>
      </c>
      <c r="D118" s="16">
        <v>30</v>
      </c>
      <c r="E118" s="18">
        <v>0.5</v>
      </c>
      <c r="F118" s="17">
        <v>4.9000000000000004</v>
      </c>
      <c r="H118" s="63" t="s">
        <v>389</v>
      </c>
      <c r="I118" s="82"/>
      <c r="J118" s="79"/>
      <c r="K118" s="86"/>
    </row>
    <row r="119" spans="1:11" x14ac:dyDescent="0.3">
      <c r="A119" s="15" t="s">
        <v>6</v>
      </c>
      <c r="B119" s="16">
        <v>18177</v>
      </c>
      <c r="C119" s="16" t="s">
        <v>3</v>
      </c>
      <c r="D119" s="16">
        <v>30</v>
      </c>
      <c r="E119" s="18">
        <v>0.75</v>
      </c>
      <c r="F119" s="17">
        <v>4.5999999999999996</v>
      </c>
      <c r="H119" s="63" t="s">
        <v>389</v>
      </c>
      <c r="I119" s="82"/>
      <c r="J119" s="79"/>
      <c r="K119" s="86"/>
    </row>
    <row r="120" spans="1:11" x14ac:dyDescent="0.3">
      <c r="A120" s="15" t="s">
        <v>6</v>
      </c>
      <c r="B120" s="16">
        <v>18177</v>
      </c>
      <c r="C120" s="16" t="s">
        <v>3</v>
      </c>
      <c r="D120" s="16">
        <v>30</v>
      </c>
      <c r="E120" s="18">
        <v>1.25</v>
      </c>
      <c r="F120" s="17">
        <v>2.1</v>
      </c>
      <c r="H120" s="63" t="s">
        <v>389</v>
      </c>
      <c r="I120" s="82"/>
      <c r="J120" s="79"/>
      <c r="K120" s="86"/>
    </row>
    <row r="121" spans="1:11" x14ac:dyDescent="0.3">
      <c r="A121" s="15" t="s">
        <v>6</v>
      </c>
      <c r="B121" s="16">
        <v>18177</v>
      </c>
      <c r="C121" s="16" t="s">
        <v>3</v>
      </c>
      <c r="D121" s="16">
        <v>30</v>
      </c>
      <c r="E121" s="18">
        <v>1.5</v>
      </c>
      <c r="F121" s="17">
        <v>1</v>
      </c>
      <c r="H121" s="63" t="s">
        <v>389</v>
      </c>
      <c r="I121" s="82"/>
      <c r="J121" s="79"/>
      <c r="K121" s="86"/>
    </row>
    <row r="122" spans="1:11" x14ac:dyDescent="0.3">
      <c r="A122" s="15" t="s">
        <v>6</v>
      </c>
      <c r="B122" s="16">
        <v>18177</v>
      </c>
      <c r="C122" s="16" t="s">
        <v>3</v>
      </c>
      <c r="D122" s="16">
        <v>30</v>
      </c>
      <c r="E122" s="18">
        <v>1.75</v>
      </c>
      <c r="F122" s="17">
        <v>0.3</v>
      </c>
      <c r="H122" s="63" t="s">
        <v>389</v>
      </c>
      <c r="I122" s="82"/>
      <c r="J122" s="79"/>
      <c r="K122" s="86"/>
    </row>
    <row r="123" spans="1:11" x14ac:dyDescent="0.3">
      <c r="A123" s="15" t="s">
        <v>6</v>
      </c>
      <c r="B123" s="16">
        <v>18177</v>
      </c>
      <c r="C123" s="16" t="s">
        <v>3</v>
      </c>
      <c r="D123" s="16">
        <v>30</v>
      </c>
      <c r="E123" s="18">
        <v>2</v>
      </c>
      <c r="F123" s="17">
        <v>0.1</v>
      </c>
      <c r="H123" s="63" t="s">
        <v>389</v>
      </c>
      <c r="I123" s="82"/>
      <c r="J123" s="79"/>
      <c r="K123" s="86"/>
    </row>
    <row r="124" spans="1:11" x14ac:dyDescent="0.3">
      <c r="A124" s="15" t="s">
        <v>6</v>
      </c>
      <c r="B124" s="16">
        <v>18177</v>
      </c>
      <c r="C124" s="16" t="s">
        <v>3</v>
      </c>
      <c r="D124" s="16">
        <v>30</v>
      </c>
      <c r="E124" s="18">
        <v>2.5</v>
      </c>
      <c r="F124" s="17">
        <v>-0.01</v>
      </c>
      <c r="H124" s="63" t="s">
        <v>389</v>
      </c>
      <c r="I124" s="82"/>
      <c r="J124" s="79"/>
      <c r="K124" s="86"/>
    </row>
    <row r="125" spans="1:11" x14ac:dyDescent="0.3">
      <c r="A125" s="15" t="s">
        <v>6</v>
      </c>
      <c r="B125" s="16">
        <v>18177</v>
      </c>
      <c r="C125" s="16" t="s">
        <v>3</v>
      </c>
      <c r="D125" s="16">
        <v>30</v>
      </c>
      <c r="E125" s="18">
        <v>2.75</v>
      </c>
      <c r="F125" s="17">
        <v>-0.01</v>
      </c>
      <c r="H125" s="63" t="s">
        <v>389</v>
      </c>
      <c r="I125" s="82"/>
      <c r="J125" s="79"/>
      <c r="K125" s="86"/>
    </row>
    <row r="126" spans="1:11" x14ac:dyDescent="0.3">
      <c r="A126" s="15" t="s">
        <v>6</v>
      </c>
      <c r="B126" s="16">
        <v>18177</v>
      </c>
      <c r="C126" s="16" t="s">
        <v>3</v>
      </c>
      <c r="D126" s="16">
        <v>30</v>
      </c>
      <c r="E126" s="18">
        <v>3</v>
      </c>
      <c r="F126" s="17">
        <v>-0.01</v>
      </c>
      <c r="H126" s="63" t="s">
        <v>389</v>
      </c>
      <c r="I126" s="82"/>
      <c r="J126" s="79"/>
      <c r="K126" s="86"/>
    </row>
    <row r="127" spans="1:11" x14ac:dyDescent="0.3">
      <c r="A127" s="15" t="s">
        <v>6</v>
      </c>
      <c r="B127" s="16">
        <v>18177</v>
      </c>
      <c r="C127" s="16" t="s">
        <v>3</v>
      </c>
      <c r="D127" s="16">
        <v>40</v>
      </c>
      <c r="E127" s="18">
        <v>0</v>
      </c>
      <c r="F127" s="17">
        <v>5.8</v>
      </c>
      <c r="H127" s="63" t="s">
        <v>389</v>
      </c>
      <c r="I127" s="82"/>
      <c r="J127" s="79"/>
      <c r="K127" s="86"/>
    </row>
    <row r="128" spans="1:11" x14ac:dyDescent="0.3">
      <c r="A128" s="15" t="s">
        <v>6</v>
      </c>
      <c r="B128" s="16">
        <v>18177</v>
      </c>
      <c r="C128" s="16" t="s">
        <v>3</v>
      </c>
      <c r="D128" s="16">
        <v>40</v>
      </c>
      <c r="E128" s="18">
        <v>0.25</v>
      </c>
      <c r="F128" s="17">
        <v>4</v>
      </c>
      <c r="H128" s="63" t="s">
        <v>389</v>
      </c>
      <c r="I128" s="82"/>
      <c r="J128" s="79"/>
      <c r="K128" s="86"/>
    </row>
    <row r="129" spans="1:11" x14ac:dyDescent="0.3">
      <c r="A129" s="15" t="s">
        <v>6</v>
      </c>
      <c r="B129" s="16">
        <v>18177</v>
      </c>
      <c r="C129" s="16" t="s">
        <v>3</v>
      </c>
      <c r="D129" s="16">
        <v>40</v>
      </c>
      <c r="E129" s="18">
        <v>0.5</v>
      </c>
      <c r="F129" s="17">
        <v>2.7</v>
      </c>
      <c r="H129" s="63" t="s">
        <v>389</v>
      </c>
      <c r="I129" s="82"/>
      <c r="J129" s="79"/>
      <c r="K129" s="86"/>
    </row>
    <row r="130" spans="1:11" x14ac:dyDescent="0.3">
      <c r="A130" s="15" t="s">
        <v>6</v>
      </c>
      <c r="B130" s="16">
        <v>18177</v>
      </c>
      <c r="C130" s="16" t="s">
        <v>3</v>
      </c>
      <c r="D130" s="16">
        <v>40</v>
      </c>
      <c r="E130" s="18">
        <v>0.75</v>
      </c>
      <c r="F130" s="17">
        <v>0.8</v>
      </c>
      <c r="H130" s="63" t="s">
        <v>389</v>
      </c>
      <c r="I130" s="82"/>
      <c r="J130" s="79"/>
      <c r="K130" s="86"/>
    </row>
    <row r="131" spans="1:11" x14ac:dyDescent="0.3">
      <c r="A131" s="15" t="s">
        <v>6</v>
      </c>
      <c r="B131" s="16">
        <v>18177</v>
      </c>
      <c r="C131" s="16" t="s">
        <v>3</v>
      </c>
      <c r="D131" s="16">
        <v>40</v>
      </c>
      <c r="E131" s="18">
        <v>1.25</v>
      </c>
      <c r="F131" s="17">
        <v>-0.01</v>
      </c>
      <c r="H131" s="63" t="s">
        <v>389</v>
      </c>
      <c r="I131" s="82"/>
      <c r="J131" s="79"/>
      <c r="K131" s="86"/>
    </row>
    <row r="132" spans="1:11" x14ac:dyDescent="0.3">
      <c r="A132" s="15" t="s">
        <v>6</v>
      </c>
      <c r="B132" s="16">
        <v>18177</v>
      </c>
      <c r="C132" s="16" t="s">
        <v>3</v>
      </c>
      <c r="D132" s="16">
        <v>40</v>
      </c>
      <c r="E132" s="18">
        <v>1.5</v>
      </c>
      <c r="F132" s="17">
        <v>-0.01</v>
      </c>
      <c r="H132" s="63" t="s">
        <v>389</v>
      </c>
      <c r="I132" s="82"/>
      <c r="J132" s="79"/>
      <c r="K132" s="86"/>
    </row>
    <row r="133" spans="1:11" x14ac:dyDescent="0.3">
      <c r="A133" s="15" t="s">
        <v>6</v>
      </c>
      <c r="B133" s="16">
        <v>18177</v>
      </c>
      <c r="C133" s="16" t="s">
        <v>3</v>
      </c>
      <c r="D133" s="16">
        <v>40</v>
      </c>
      <c r="E133" s="18">
        <v>1.75</v>
      </c>
      <c r="F133" s="17">
        <v>-0.01</v>
      </c>
      <c r="H133" s="63" t="s">
        <v>389</v>
      </c>
      <c r="I133" s="82"/>
      <c r="J133" s="79"/>
      <c r="K133" s="86"/>
    </row>
    <row r="134" spans="1:11" x14ac:dyDescent="0.3">
      <c r="A134" s="15" t="s">
        <v>6</v>
      </c>
      <c r="B134" s="16">
        <v>18177</v>
      </c>
      <c r="C134" s="16" t="s">
        <v>3</v>
      </c>
      <c r="D134" s="16">
        <v>40</v>
      </c>
      <c r="E134" s="18">
        <v>2</v>
      </c>
      <c r="F134" s="17">
        <v>-0.01</v>
      </c>
      <c r="H134" s="63" t="s">
        <v>389</v>
      </c>
      <c r="I134" s="82"/>
      <c r="J134" s="79"/>
      <c r="K134" s="86"/>
    </row>
    <row r="135" spans="1:11" x14ac:dyDescent="0.3">
      <c r="A135" s="15" t="s">
        <v>6</v>
      </c>
      <c r="B135" s="16">
        <v>18177</v>
      </c>
      <c r="C135" s="16" t="s">
        <v>3</v>
      </c>
      <c r="D135" s="16">
        <v>40</v>
      </c>
      <c r="E135" s="18">
        <v>2.5</v>
      </c>
      <c r="F135" s="17">
        <v>-0.01</v>
      </c>
      <c r="H135" s="63" t="s">
        <v>389</v>
      </c>
      <c r="I135" s="82"/>
      <c r="J135" s="79"/>
      <c r="K135" s="86"/>
    </row>
    <row r="136" spans="1:11" x14ac:dyDescent="0.3">
      <c r="A136" s="15" t="s">
        <v>6</v>
      </c>
      <c r="B136" s="16">
        <v>18177</v>
      </c>
      <c r="C136" s="16" t="s">
        <v>3</v>
      </c>
      <c r="D136" s="16">
        <v>40</v>
      </c>
      <c r="E136" s="18">
        <v>2.75</v>
      </c>
      <c r="F136" s="17">
        <v>-0.01</v>
      </c>
      <c r="H136" s="63" t="s">
        <v>389</v>
      </c>
      <c r="I136" s="82"/>
      <c r="J136" s="79"/>
      <c r="K136" s="86"/>
    </row>
    <row r="137" spans="1:11" x14ac:dyDescent="0.3">
      <c r="A137" s="15" t="s">
        <v>6</v>
      </c>
      <c r="B137" s="16">
        <v>18177</v>
      </c>
      <c r="C137" s="16" t="s">
        <v>3</v>
      </c>
      <c r="D137" s="16">
        <v>40</v>
      </c>
      <c r="E137" s="18">
        <v>3</v>
      </c>
      <c r="F137" s="17">
        <v>-0.01</v>
      </c>
      <c r="H137" s="63" t="s">
        <v>389</v>
      </c>
      <c r="I137" s="82"/>
      <c r="J137" s="79"/>
      <c r="K137" s="86"/>
    </row>
    <row r="138" spans="1:11" x14ac:dyDescent="0.3">
      <c r="A138" s="15" t="s">
        <v>6</v>
      </c>
      <c r="B138" s="16">
        <v>29428</v>
      </c>
      <c r="C138" s="16" t="s">
        <v>4</v>
      </c>
      <c r="D138" s="16">
        <v>-20</v>
      </c>
      <c r="E138" s="16">
        <v>0</v>
      </c>
      <c r="F138" s="17">
        <v>6.1</v>
      </c>
      <c r="H138" s="63" t="s">
        <v>389</v>
      </c>
      <c r="I138" s="82"/>
      <c r="J138" s="79"/>
      <c r="K138" s="86"/>
    </row>
    <row r="139" spans="1:11" x14ac:dyDescent="0.3">
      <c r="A139" s="15" t="s">
        <v>6</v>
      </c>
      <c r="B139" s="16">
        <v>29428</v>
      </c>
      <c r="C139" s="16" t="s">
        <v>4</v>
      </c>
      <c r="D139" s="16">
        <v>-20</v>
      </c>
      <c r="E139" s="16">
        <v>3</v>
      </c>
      <c r="F139" s="17">
        <v>5.0999999999999996</v>
      </c>
      <c r="H139" s="63" t="s">
        <v>389</v>
      </c>
      <c r="I139" s="82"/>
      <c r="J139" s="79"/>
      <c r="K139" s="86"/>
    </row>
    <row r="140" spans="1:11" x14ac:dyDescent="0.3">
      <c r="A140" s="15" t="s">
        <v>6</v>
      </c>
      <c r="B140" s="16">
        <v>29428</v>
      </c>
      <c r="C140" s="16" t="s">
        <v>4</v>
      </c>
      <c r="D140" s="16">
        <v>-20</v>
      </c>
      <c r="E140" s="16">
        <v>6</v>
      </c>
      <c r="F140" s="17">
        <v>4.5</v>
      </c>
      <c r="H140" s="63" t="s">
        <v>389</v>
      </c>
      <c r="I140" s="82"/>
      <c r="J140" s="79"/>
      <c r="K140" s="86"/>
    </row>
    <row r="141" spans="1:11" x14ac:dyDescent="0.3">
      <c r="A141" s="15" t="s">
        <v>6</v>
      </c>
      <c r="B141" s="16">
        <v>29428</v>
      </c>
      <c r="C141" s="16" t="s">
        <v>4</v>
      </c>
      <c r="D141" s="16">
        <v>-20</v>
      </c>
      <c r="E141" s="16">
        <v>12</v>
      </c>
      <c r="F141" s="17">
        <v>4</v>
      </c>
      <c r="H141" s="63" t="s">
        <v>389</v>
      </c>
      <c r="I141" s="82"/>
      <c r="J141" s="79"/>
      <c r="K141" s="86"/>
    </row>
    <row r="142" spans="1:11" x14ac:dyDescent="0.3">
      <c r="A142" s="15" t="s">
        <v>6</v>
      </c>
      <c r="B142" s="16">
        <v>29428</v>
      </c>
      <c r="C142" s="16" t="s">
        <v>4</v>
      </c>
      <c r="D142" s="16">
        <v>-20</v>
      </c>
      <c r="E142" s="16">
        <v>15</v>
      </c>
      <c r="F142" s="17">
        <v>3.5</v>
      </c>
      <c r="H142" s="63" t="s">
        <v>389</v>
      </c>
      <c r="I142" s="82"/>
      <c r="J142" s="79"/>
      <c r="K142" s="86"/>
    </row>
    <row r="143" spans="1:11" x14ac:dyDescent="0.3">
      <c r="A143" s="15" t="s">
        <v>6</v>
      </c>
      <c r="B143" s="16">
        <v>29428</v>
      </c>
      <c r="C143" s="16" t="s">
        <v>4</v>
      </c>
      <c r="D143" s="16">
        <v>-20</v>
      </c>
      <c r="E143" s="16">
        <v>18</v>
      </c>
      <c r="F143" s="17">
        <v>3.3</v>
      </c>
      <c r="H143" s="63" t="s">
        <v>389</v>
      </c>
      <c r="I143" s="82"/>
      <c r="J143" s="79"/>
      <c r="K143" s="86"/>
    </row>
    <row r="144" spans="1:11" x14ac:dyDescent="0.3">
      <c r="A144" s="15" t="s">
        <v>6</v>
      </c>
      <c r="B144" s="16">
        <v>29428</v>
      </c>
      <c r="C144" s="16" t="s">
        <v>4</v>
      </c>
      <c r="D144" s="16">
        <v>-20</v>
      </c>
      <c r="E144" s="16">
        <v>24</v>
      </c>
      <c r="F144" s="17">
        <v>2.1</v>
      </c>
      <c r="H144" s="63" t="s">
        <v>389</v>
      </c>
      <c r="I144" s="82"/>
      <c r="J144" s="79"/>
      <c r="K144" s="86"/>
    </row>
    <row r="145" spans="1:11" x14ac:dyDescent="0.3">
      <c r="A145" s="15" t="s">
        <v>6</v>
      </c>
      <c r="B145" s="16">
        <v>29428</v>
      </c>
      <c r="C145" s="16" t="s">
        <v>4</v>
      </c>
      <c r="D145" s="16">
        <v>-20</v>
      </c>
      <c r="E145" s="16">
        <v>27</v>
      </c>
      <c r="F145" s="17">
        <v>2</v>
      </c>
      <c r="H145" s="63" t="s">
        <v>389</v>
      </c>
      <c r="I145" s="82"/>
      <c r="J145" s="79"/>
      <c r="K145" s="86"/>
    </row>
    <row r="146" spans="1:11" x14ac:dyDescent="0.3">
      <c r="A146" s="15" t="s">
        <v>6</v>
      </c>
      <c r="B146" s="16">
        <v>29428</v>
      </c>
      <c r="C146" s="16" t="s">
        <v>4</v>
      </c>
      <c r="D146" s="16">
        <v>-20</v>
      </c>
      <c r="E146" s="16">
        <v>30</v>
      </c>
      <c r="F146" s="17">
        <v>1.6</v>
      </c>
      <c r="H146" s="63" t="s">
        <v>389</v>
      </c>
      <c r="I146" s="82"/>
      <c r="J146" s="79"/>
      <c r="K146" s="86"/>
    </row>
    <row r="147" spans="1:11" x14ac:dyDescent="0.3">
      <c r="A147" s="15" t="s">
        <v>6</v>
      </c>
      <c r="B147" s="16">
        <v>29428</v>
      </c>
      <c r="C147" s="16" t="s">
        <v>4</v>
      </c>
      <c r="D147" s="16">
        <v>1</v>
      </c>
      <c r="E147" s="16">
        <v>0</v>
      </c>
      <c r="F147" s="17">
        <v>7</v>
      </c>
      <c r="H147" s="63" t="s">
        <v>389</v>
      </c>
      <c r="I147" s="82"/>
      <c r="J147" s="79"/>
      <c r="K147" s="86"/>
    </row>
    <row r="148" spans="1:11" x14ac:dyDescent="0.3">
      <c r="A148" s="15" t="s">
        <v>6</v>
      </c>
      <c r="B148" s="16">
        <v>29428</v>
      </c>
      <c r="C148" s="16" t="s">
        <v>4</v>
      </c>
      <c r="D148" s="16">
        <v>1</v>
      </c>
      <c r="E148" s="16">
        <v>1</v>
      </c>
      <c r="F148" s="17">
        <v>6.8</v>
      </c>
      <c r="H148" s="63" t="s">
        <v>389</v>
      </c>
      <c r="I148" s="82"/>
      <c r="J148" s="79"/>
      <c r="K148" s="86"/>
    </row>
    <row r="149" spans="1:11" x14ac:dyDescent="0.3">
      <c r="A149" s="15" t="s">
        <v>6</v>
      </c>
      <c r="B149" s="16">
        <v>29428</v>
      </c>
      <c r="C149" s="16" t="s">
        <v>4</v>
      </c>
      <c r="D149" s="16">
        <v>1</v>
      </c>
      <c r="E149" s="16">
        <v>2</v>
      </c>
      <c r="F149" s="17">
        <v>6.5</v>
      </c>
      <c r="H149" s="63" t="s">
        <v>389</v>
      </c>
      <c r="I149" s="82"/>
      <c r="J149" s="79"/>
      <c r="K149" s="86"/>
    </row>
    <row r="150" spans="1:11" x14ac:dyDescent="0.3">
      <c r="A150" s="15" t="s">
        <v>6</v>
      </c>
      <c r="B150" s="16">
        <v>29428</v>
      </c>
      <c r="C150" s="16" t="s">
        <v>4</v>
      </c>
      <c r="D150" s="16">
        <v>1</v>
      </c>
      <c r="E150" s="16">
        <v>3</v>
      </c>
      <c r="F150" s="17">
        <v>6.7</v>
      </c>
      <c r="H150" s="63" t="s">
        <v>389</v>
      </c>
      <c r="I150" s="82"/>
      <c r="J150" s="79"/>
      <c r="K150" s="86"/>
    </row>
    <row r="151" spans="1:11" x14ac:dyDescent="0.3">
      <c r="A151" s="15" t="s">
        <v>6</v>
      </c>
      <c r="B151" s="16">
        <v>29428</v>
      </c>
      <c r="C151" s="16" t="s">
        <v>4</v>
      </c>
      <c r="D151" s="16">
        <v>1</v>
      </c>
      <c r="E151" s="16">
        <v>5</v>
      </c>
      <c r="F151" s="17">
        <v>6.2</v>
      </c>
      <c r="H151" s="63" t="s">
        <v>389</v>
      </c>
      <c r="I151" s="82"/>
      <c r="J151" s="79"/>
      <c r="K151" s="86"/>
    </row>
    <row r="152" spans="1:11" x14ac:dyDescent="0.3">
      <c r="A152" s="15" t="s">
        <v>6</v>
      </c>
      <c r="B152" s="16">
        <v>29428</v>
      </c>
      <c r="C152" s="16" t="s">
        <v>4</v>
      </c>
      <c r="D152" s="16">
        <v>1</v>
      </c>
      <c r="E152" s="16">
        <v>6</v>
      </c>
      <c r="F152" s="17">
        <v>6.3</v>
      </c>
      <c r="H152" s="63" t="s">
        <v>389</v>
      </c>
      <c r="I152" s="82"/>
      <c r="J152" s="79"/>
      <c r="K152" s="86"/>
    </row>
    <row r="153" spans="1:11" x14ac:dyDescent="0.3">
      <c r="A153" s="15" t="s">
        <v>6</v>
      </c>
      <c r="B153" s="16">
        <v>29428</v>
      </c>
      <c r="C153" s="16" t="s">
        <v>4</v>
      </c>
      <c r="D153" s="16">
        <v>1</v>
      </c>
      <c r="E153" s="16">
        <v>7</v>
      </c>
      <c r="F153" s="17">
        <v>5.8</v>
      </c>
      <c r="H153" s="63" t="s">
        <v>389</v>
      </c>
      <c r="I153" s="82"/>
      <c r="J153" s="79"/>
      <c r="K153" s="86"/>
    </row>
    <row r="154" spans="1:11" x14ac:dyDescent="0.3">
      <c r="A154" s="15" t="s">
        <v>6</v>
      </c>
      <c r="B154" s="16">
        <v>29428</v>
      </c>
      <c r="C154" s="16" t="s">
        <v>4</v>
      </c>
      <c r="D154" s="16">
        <v>1</v>
      </c>
      <c r="E154" s="16">
        <v>8</v>
      </c>
      <c r="F154" s="17">
        <v>5.5</v>
      </c>
      <c r="H154" s="63" t="s">
        <v>389</v>
      </c>
      <c r="I154" s="82"/>
      <c r="J154" s="79"/>
      <c r="K154" s="86"/>
    </row>
    <row r="155" spans="1:11" x14ac:dyDescent="0.3">
      <c r="A155" s="15" t="s">
        <v>6</v>
      </c>
      <c r="B155" s="16">
        <v>29428</v>
      </c>
      <c r="C155" s="16" t="s">
        <v>4</v>
      </c>
      <c r="D155" s="16">
        <v>1</v>
      </c>
      <c r="E155" s="16">
        <v>10</v>
      </c>
      <c r="F155" s="17">
        <v>5</v>
      </c>
      <c r="H155" s="63" t="s">
        <v>389</v>
      </c>
      <c r="I155" s="82"/>
      <c r="J155" s="79"/>
      <c r="K155" s="86"/>
    </row>
    <row r="156" spans="1:11" x14ac:dyDescent="0.3">
      <c r="A156" s="15" t="s">
        <v>6</v>
      </c>
      <c r="B156" s="16">
        <v>29428</v>
      </c>
      <c r="C156" s="16" t="s">
        <v>4</v>
      </c>
      <c r="D156" s="16">
        <v>1</v>
      </c>
      <c r="E156" s="16">
        <v>11</v>
      </c>
      <c r="F156" s="17">
        <v>5</v>
      </c>
      <c r="H156" s="63" t="s">
        <v>389</v>
      </c>
      <c r="I156" s="82"/>
      <c r="J156" s="79"/>
      <c r="K156" s="86"/>
    </row>
    <row r="157" spans="1:11" x14ac:dyDescent="0.3">
      <c r="A157" s="15" t="s">
        <v>6</v>
      </c>
      <c r="B157" s="16">
        <v>29428</v>
      </c>
      <c r="C157" s="16" t="s">
        <v>4</v>
      </c>
      <c r="D157" s="16">
        <v>1</v>
      </c>
      <c r="E157" s="16">
        <v>12</v>
      </c>
      <c r="F157" s="17">
        <v>5</v>
      </c>
      <c r="H157" s="63" t="s">
        <v>389</v>
      </c>
      <c r="I157" s="82"/>
      <c r="J157" s="79"/>
      <c r="K157" s="86"/>
    </row>
    <row r="158" spans="1:11" x14ac:dyDescent="0.3">
      <c r="A158" s="15" t="s">
        <v>6</v>
      </c>
      <c r="B158" s="16">
        <v>29428</v>
      </c>
      <c r="C158" s="16" t="s">
        <v>4</v>
      </c>
      <c r="D158" s="16">
        <v>1</v>
      </c>
      <c r="E158" s="16">
        <v>14</v>
      </c>
      <c r="F158" s="17">
        <v>4.5999999999999996</v>
      </c>
      <c r="H158" s="63" t="s">
        <v>389</v>
      </c>
      <c r="I158" s="82"/>
      <c r="J158" s="79"/>
      <c r="K158" s="86"/>
    </row>
    <row r="159" spans="1:11" x14ac:dyDescent="0.3">
      <c r="A159" s="15" t="s">
        <v>6</v>
      </c>
      <c r="B159" s="16">
        <v>29428</v>
      </c>
      <c r="C159" s="16" t="s">
        <v>4</v>
      </c>
      <c r="D159" s="16">
        <v>10</v>
      </c>
      <c r="E159" s="16">
        <v>0</v>
      </c>
      <c r="F159" s="17">
        <v>6.5</v>
      </c>
      <c r="H159" s="63" t="s">
        <v>389</v>
      </c>
      <c r="I159" s="82"/>
      <c r="J159" s="79"/>
      <c r="K159" s="86"/>
    </row>
    <row r="160" spans="1:11" x14ac:dyDescent="0.3">
      <c r="A160" s="15" t="s">
        <v>6</v>
      </c>
      <c r="B160" s="16">
        <v>29428</v>
      </c>
      <c r="C160" s="16" t="s">
        <v>4</v>
      </c>
      <c r="D160" s="16">
        <v>10</v>
      </c>
      <c r="E160" s="16">
        <v>1</v>
      </c>
      <c r="F160" s="17">
        <v>5.4</v>
      </c>
      <c r="H160" s="63" t="s">
        <v>389</v>
      </c>
      <c r="I160" s="82"/>
      <c r="J160" s="79"/>
      <c r="K160" s="86"/>
    </row>
    <row r="161" spans="1:11" x14ac:dyDescent="0.3">
      <c r="A161" s="15" t="s">
        <v>6</v>
      </c>
      <c r="B161" s="16">
        <v>29428</v>
      </c>
      <c r="C161" s="16" t="s">
        <v>4</v>
      </c>
      <c r="D161" s="16">
        <v>10</v>
      </c>
      <c r="E161" s="16">
        <v>2</v>
      </c>
      <c r="F161" s="17">
        <v>5.5</v>
      </c>
      <c r="H161" s="63" t="s">
        <v>389</v>
      </c>
      <c r="I161" s="82"/>
      <c r="J161" s="79"/>
      <c r="K161" s="86"/>
    </row>
    <row r="162" spans="1:11" x14ac:dyDescent="0.3">
      <c r="A162" s="15" t="s">
        <v>6</v>
      </c>
      <c r="B162" s="16">
        <v>29428</v>
      </c>
      <c r="C162" s="16" t="s">
        <v>4</v>
      </c>
      <c r="D162" s="16">
        <v>10</v>
      </c>
      <c r="E162" s="16">
        <v>3</v>
      </c>
      <c r="F162" s="17">
        <v>5.2</v>
      </c>
      <c r="H162" s="63" t="s">
        <v>389</v>
      </c>
      <c r="I162" s="82"/>
      <c r="J162" s="79"/>
      <c r="K162" s="86"/>
    </row>
    <row r="163" spans="1:11" x14ac:dyDescent="0.3">
      <c r="A163" s="15" t="s">
        <v>6</v>
      </c>
      <c r="B163" s="16">
        <v>29428</v>
      </c>
      <c r="C163" s="16" t="s">
        <v>4</v>
      </c>
      <c r="D163" s="16">
        <v>10</v>
      </c>
      <c r="E163" s="16">
        <v>5</v>
      </c>
      <c r="F163" s="17">
        <v>5</v>
      </c>
      <c r="H163" s="63" t="s">
        <v>389</v>
      </c>
      <c r="I163" s="82"/>
      <c r="J163" s="79"/>
      <c r="K163" s="86"/>
    </row>
    <row r="164" spans="1:11" x14ac:dyDescent="0.3">
      <c r="A164" s="15" t="s">
        <v>6</v>
      </c>
      <c r="B164" s="16">
        <v>29428</v>
      </c>
      <c r="C164" s="16" t="s">
        <v>4</v>
      </c>
      <c r="D164" s="16">
        <v>10</v>
      </c>
      <c r="E164" s="16">
        <v>6</v>
      </c>
      <c r="F164" s="17">
        <v>4.7</v>
      </c>
      <c r="H164" s="63" t="s">
        <v>389</v>
      </c>
      <c r="I164" s="82"/>
      <c r="J164" s="79"/>
      <c r="K164" s="86"/>
    </row>
    <row r="165" spans="1:11" x14ac:dyDescent="0.3">
      <c r="A165" s="15" t="s">
        <v>6</v>
      </c>
      <c r="B165" s="16">
        <v>29428</v>
      </c>
      <c r="C165" s="16" t="s">
        <v>4</v>
      </c>
      <c r="D165" s="16">
        <v>10</v>
      </c>
      <c r="E165" s="16">
        <v>7</v>
      </c>
      <c r="F165" s="17">
        <v>4.5999999999999996</v>
      </c>
      <c r="H165" s="63" t="s">
        <v>389</v>
      </c>
      <c r="I165" s="82"/>
      <c r="J165" s="79"/>
      <c r="K165" s="86"/>
    </row>
    <row r="166" spans="1:11" x14ac:dyDescent="0.3">
      <c r="A166" s="15" t="s">
        <v>6</v>
      </c>
      <c r="B166" s="16">
        <v>29428</v>
      </c>
      <c r="C166" s="16" t="s">
        <v>4</v>
      </c>
      <c r="D166" s="16">
        <v>10</v>
      </c>
      <c r="E166" s="16">
        <v>8</v>
      </c>
      <c r="F166" s="17">
        <v>4.3</v>
      </c>
      <c r="H166" s="63" t="s">
        <v>389</v>
      </c>
      <c r="I166" s="82"/>
      <c r="J166" s="79"/>
      <c r="K166" s="86"/>
    </row>
    <row r="167" spans="1:11" x14ac:dyDescent="0.3">
      <c r="A167" s="15" t="s">
        <v>6</v>
      </c>
      <c r="B167" s="16">
        <v>29428</v>
      </c>
      <c r="C167" s="16" t="s">
        <v>4</v>
      </c>
      <c r="D167" s="16">
        <v>10</v>
      </c>
      <c r="E167" s="16">
        <v>10</v>
      </c>
      <c r="F167" s="17">
        <v>3.8</v>
      </c>
      <c r="H167" s="63" t="s">
        <v>389</v>
      </c>
      <c r="I167" s="82"/>
      <c r="J167" s="79"/>
      <c r="K167" s="86"/>
    </row>
    <row r="168" spans="1:11" x14ac:dyDescent="0.3">
      <c r="A168" s="15" t="s">
        <v>6</v>
      </c>
      <c r="B168" s="16">
        <v>29428</v>
      </c>
      <c r="C168" s="16" t="s">
        <v>4</v>
      </c>
      <c r="D168" s="16">
        <v>10</v>
      </c>
      <c r="E168" s="16">
        <v>11</v>
      </c>
      <c r="F168" s="17">
        <v>4.2</v>
      </c>
      <c r="H168" s="63" t="s">
        <v>389</v>
      </c>
      <c r="I168" s="82"/>
      <c r="J168" s="79"/>
      <c r="K168" s="86"/>
    </row>
    <row r="169" spans="1:11" x14ac:dyDescent="0.3">
      <c r="A169" s="15" t="s">
        <v>6</v>
      </c>
      <c r="B169" s="16">
        <v>29428</v>
      </c>
      <c r="C169" s="16" t="s">
        <v>4</v>
      </c>
      <c r="D169" s="16">
        <v>10</v>
      </c>
      <c r="E169" s="16">
        <v>12</v>
      </c>
      <c r="F169" s="17">
        <v>3.8</v>
      </c>
      <c r="H169" s="63" t="s">
        <v>389</v>
      </c>
      <c r="I169" s="82"/>
      <c r="J169" s="79"/>
      <c r="K169" s="86"/>
    </row>
    <row r="170" spans="1:11" x14ac:dyDescent="0.3">
      <c r="A170" s="15" t="s">
        <v>6</v>
      </c>
      <c r="B170" s="16">
        <v>29428</v>
      </c>
      <c r="C170" s="16" t="s">
        <v>4</v>
      </c>
      <c r="D170" s="16">
        <v>10</v>
      </c>
      <c r="E170" s="16">
        <v>14</v>
      </c>
      <c r="F170" s="17">
        <v>3.8</v>
      </c>
      <c r="H170" s="63" t="s">
        <v>389</v>
      </c>
      <c r="I170" s="82"/>
      <c r="J170" s="79"/>
      <c r="K170" s="86"/>
    </row>
    <row r="171" spans="1:11" x14ac:dyDescent="0.3">
      <c r="A171" s="15" t="s">
        <v>6</v>
      </c>
      <c r="B171" s="16">
        <v>29428</v>
      </c>
      <c r="C171" s="16" t="s">
        <v>4</v>
      </c>
      <c r="D171" s="16">
        <v>20</v>
      </c>
      <c r="E171" s="18">
        <v>0</v>
      </c>
      <c r="F171" s="17">
        <v>6.7</v>
      </c>
      <c r="H171" s="63" t="s">
        <v>389</v>
      </c>
      <c r="I171" s="82"/>
      <c r="J171" s="79"/>
      <c r="K171" s="86"/>
    </row>
    <row r="172" spans="1:11" x14ac:dyDescent="0.3">
      <c r="A172" s="15" t="s">
        <v>6</v>
      </c>
      <c r="B172" s="16">
        <v>29428</v>
      </c>
      <c r="C172" s="16" t="s">
        <v>4</v>
      </c>
      <c r="D172" s="16">
        <v>20</v>
      </c>
      <c r="E172" s="18">
        <v>0.25</v>
      </c>
      <c r="F172" s="17">
        <v>6.5</v>
      </c>
      <c r="H172" s="63" t="s">
        <v>389</v>
      </c>
      <c r="I172" s="82"/>
      <c r="J172" s="79"/>
      <c r="K172" s="86"/>
    </row>
    <row r="173" spans="1:11" x14ac:dyDescent="0.3">
      <c r="A173" s="15" t="s">
        <v>6</v>
      </c>
      <c r="B173" s="16">
        <v>29428</v>
      </c>
      <c r="C173" s="16" t="s">
        <v>4</v>
      </c>
      <c r="D173" s="16">
        <v>20</v>
      </c>
      <c r="E173" s="18">
        <v>0.5</v>
      </c>
      <c r="F173" s="17">
        <v>6.2</v>
      </c>
      <c r="H173" s="63" t="s">
        <v>389</v>
      </c>
      <c r="I173" s="82"/>
      <c r="J173" s="79"/>
      <c r="K173" s="86"/>
    </row>
    <row r="174" spans="1:11" x14ac:dyDescent="0.3">
      <c r="A174" s="15" t="s">
        <v>6</v>
      </c>
      <c r="B174" s="16">
        <v>29428</v>
      </c>
      <c r="C174" s="16" t="s">
        <v>4</v>
      </c>
      <c r="D174" s="16">
        <v>20</v>
      </c>
      <c r="E174" s="18">
        <v>0.75</v>
      </c>
      <c r="F174" s="17">
        <v>6.3</v>
      </c>
      <c r="H174" s="63" t="s">
        <v>389</v>
      </c>
      <c r="I174" s="82"/>
      <c r="J174" s="79"/>
      <c r="K174" s="86"/>
    </row>
    <row r="175" spans="1:11" x14ac:dyDescent="0.3">
      <c r="A175" s="15" t="s">
        <v>6</v>
      </c>
      <c r="B175" s="16">
        <v>29428</v>
      </c>
      <c r="C175" s="16" t="s">
        <v>4</v>
      </c>
      <c r="D175" s="16">
        <v>20</v>
      </c>
      <c r="E175" s="18">
        <v>1.25</v>
      </c>
      <c r="F175" s="17">
        <v>5.8</v>
      </c>
      <c r="H175" s="63" t="s">
        <v>389</v>
      </c>
      <c r="I175" s="82"/>
      <c r="J175" s="79"/>
      <c r="K175" s="86"/>
    </row>
    <row r="176" spans="1:11" x14ac:dyDescent="0.3">
      <c r="A176" s="15" t="s">
        <v>6</v>
      </c>
      <c r="B176" s="16">
        <v>29428</v>
      </c>
      <c r="C176" s="16" t="s">
        <v>4</v>
      </c>
      <c r="D176" s="16">
        <v>20</v>
      </c>
      <c r="E176" s="18">
        <v>1.5</v>
      </c>
      <c r="F176" s="17">
        <v>5.4</v>
      </c>
      <c r="H176" s="63" t="s">
        <v>389</v>
      </c>
      <c r="I176" s="82"/>
      <c r="J176" s="79"/>
      <c r="K176" s="86"/>
    </row>
    <row r="177" spans="1:11" x14ac:dyDescent="0.3">
      <c r="A177" s="15" t="s">
        <v>6</v>
      </c>
      <c r="B177" s="16">
        <v>29428</v>
      </c>
      <c r="C177" s="16" t="s">
        <v>4</v>
      </c>
      <c r="D177" s="16">
        <v>20</v>
      </c>
      <c r="E177" s="18">
        <v>1.75</v>
      </c>
      <c r="F177" s="17">
        <v>5.2</v>
      </c>
      <c r="H177" s="63" t="s">
        <v>389</v>
      </c>
      <c r="I177" s="82"/>
      <c r="J177" s="79"/>
      <c r="K177" s="86"/>
    </row>
    <row r="178" spans="1:11" x14ac:dyDescent="0.3">
      <c r="A178" s="15" t="s">
        <v>6</v>
      </c>
      <c r="B178" s="16">
        <v>29428</v>
      </c>
      <c r="C178" s="16" t="s">
        <v>4</v>
      </c>
      <c r="D178" s="16">
        <v>20</v>
      </c>
      <c r="E178" s="18">
        <v>2</v>
      </c>
      <c r="F178" s="17">
        <v>5.0999999999999996</v>
      </c>
      <c r="H178" s="63" t="s">
        <v>389</v>
      </c>
      <c r="I178" s="82"/>
      <c r="J178" s="79"/>
      <c r="K178" s="86"/>
    </row>
    <row r="179" spans="1:11" x14ac:dyDescent="0.3">
      <c r="A179" s="15" t="s">
        <v>6</v>
      </c>
      <c r="B179" s="16">
        <v>29428</v>
      </c>
      <c r="C179" s="16" t="s">
        <v>4</v>
      </c>
      <c r="D179" s="16">
        <v>20</v>
      </c>
      <c r="E179" s="18">
        <v>2.5</v>
      </c>
      <c r="F179" s="17">
        <v>5.3</v>
      </c>
      <c r="H179" s="63" t="s">
        <v>389</v>
      </c>
      <c r="I179" s="82"/>
      <c r="J179" s="79"/>
      <c r="K179" s="86"/>
    </row>
    <row r="180" spans="1:11" x14ac:dyDescent="0.3">
      <c r="A180" s="15" t="s">
        <v>6</v>
      </c>
      <c r="B180" s="16">
        <v>29428</v>
      </c>
      <c r="C180" s="16" t="s">
        <v>4</v>
      </c>
      <c r="D180" s="16">
        <v>20</v>
      </c>
      <c r="E180" s="18">
        <v>2.75</v>
      </c>
      <c r="F180" s="17">
        <v>4.5999999999999996</v>
      </c>
      <c r="H180" s="63" t="s">
        <v>389</v>
      </c>
      <c r="I180" s="82"/>
      <c r="J180" s="79"/>
      <c r="K180" s="86"/>
    </row>
    <row r="181" spans="1:11" x14ac:dyDescent="0.3">
      <c r="A181" s="15" t="s">
        <v>6</v>
      </c>
      <c r="B181" s="16">
        <v>29428</v>
      </c>
      <c r="C181" s="16" t="s">
        <v>4</v>
      </c>
      <c r="D181" s="16">
        <v>20</v>
      </c>
      <c r="E181" s="18">
        <v>3</v>
      </c>
      <c r="F181" s="17">
        <v>4.5</v>
      </c>
      <c r="H181" s="63" t="s">
        <v>389</v>
      </c>
      <c r="I181" s="82"/>
      <c r="J181" s="79"/>
      <c r="K181" s="86"/>
    </row>
    <row r="182" spans="1:11" x14ac:dyDescent="0.3">
      <c r="A182" s="15" t="s">
        <v>6</v>
      </c>
      <c r="B182" s="16">
        <v>29428</v>
      </c>
      <c r="C182" s="16" t="s">
        <v>4</v>
      </c>
      <c r="D182" s="16">
        <v>30</v>
      </c>
      <c r="E182" s="18">
        <v>0</v>
      </c>
      <c r="F182" s="17">
        <v>6.6</v>
      </c>
      <c r="H182" s="63" t="s">
        <v>389</v>
      </c>
      <c r="I182" s="82"/>
      <c r="J182" s="79"/>
      <c r="K182" s="86"/>
    </row>
    <row r="183" spans="1:11" x14ac:dyDescent="0.3">
      <c r="A183" s="15" t="s">
        <v>6</v>
      </c>
      <c r="B183" s="16">
        <v>29428</v>
      </c>
      <c r="C183" s="16" t="s">
        <v>4</v>
      </c>
      <c r="D183" s="16">
        <v>30</v>
      </c>
      <c r="E183" s="18">
        <v>0.25</v>
      </c>
      <c r="F183" s="17">
        <v>6.3</v>
      </c>
      <c r="H183" s="63" t="s">
        <v>389</v>
      </c>
      <c r="I183" s="82"/>
      <c r="J183" s="79"/>
      <c r="K183" s="86"/>
    </row>
    <row r="184" spans="1:11" x14ac:dyDescent="0.3">
      <c r="A184" s="15" t="s">
        <v>6</v>
      </c>
      <c r="B184" s="16">
        <v>29428</v>
      </c>
      <c r="C184" s="16" t="s">
        <v>4</v>
      </c>
      <c r="D184" s="16">
        <v>30</v>
      </c>
      <c r="E184" s="18">
        <v>0.5</v>
      </c>
      <c r="F184" s="17">
        <v>6.4</v>
      </c>
      <c r="H184" s="63" t="s">
        <v>389</v>
      </c>
      <c r="I184" s="82"/>
      <c r="J184" s="79"/>
      <c r="K184" s="86"/>
    </row>
    <row r="185" spans="1:11" x14ac:dyDescent="0.3">
      <c r="A185" s="15" t="s">
        <v>6</v>
      </c>
      <c r="B185" s="16">
        <v>29428</v>
      </c>
      <c r="C185" s="16" t="s">
        <v>4</v>
      </c>
      <c r="D185" s="16">
        <v>30</v>
      </c>
      <c r="E185" s="18">
        <v>0.75</v>
      </c>
      <c r="F185" s="17">
        <v>6.2</v>
      </c>
      <c r="H185" s="63" t="s">
        <v>389</v>
      </c>
      <c r="I185" s="82"/>
      <c r="J185" s="79"/>
      <c r="K185" s="86"/>
    </row>
    <row r="186" spans="1:11" x14ac:dyDescent="0.3">
      <c r="A186" s="15" t="s">
        <v>6</v>
      </c>
      <c r="B186" s="16">
        <v>29428</v>
      </c>
      <c r="C186" s="16" t="s">
        <v>4</v>
      </c>
      <c r="D186" s="16">
        <v>30</v>
      </c>
      <c r="E186" s="18">
        <v>1.25</v>
      </c>
      <c r="F186" s="17">
        <v>5</v>
      </c>
      <c r="H186" s="63" t="s">
        <v>389</v>
      </c>
      <c r="I186" s="82"/>
      <c r="J186" s="79"/>
      <c r="K186" s="86"/>
    </row>
    <row r="187" spans="1:11" x14ac:dyDescent="0.3">
      <c r="A187" s="15" t="s">
        <v>6</v>
      </c>
      <c r="B187" s="16">
        <v>29428</v>
      </c>
      <c r="C187" s="16" t="s">
        <v>4</v>
      </c>
      <c r="D187" s="16">
        <v>30</v>
      </c>
      <c r="E187" s="18">
        <v>1.5</v>
      </c>
      <c r="F187" s="17">
        <v>4.4000000000000004</v>
      </c>
      <c r="H187" s="63" t="s">
        <v>389</v>
      </c>
      <c r="I187" s="82"/>
      <c r="J187" s="79"/>
      <c r="K187" s="86"/>
    </row>
    <row r="188" spans="1:11" x14ac:dyDescent="0.3">
      <c r="A188" s="15" t="s">
        <v>6</v>
      </c>
      <c r="B188" s="16">
        <v>29428</v>
      </c>
      <c r="C188" s="16" t="s">
        <v>4</v>
      </c>
      <c r="D188" s="16">
        <v>30</v>
      </c>
      <c r="E188" s="18">
        <v>1.75</v>
      </c>
      <c r="F188" s="17">
        <v>3.9</v>
      </c>
      <c r="H188" s="63" t="s">
        <v>389</v>
      </c>
      <c r="I188" s="82"/>
      <c r="J188" s="79"/>
      <c r="K188" s="86"/>
    </row>
    <row r="189" spans="1:11" x14ac:dyDescent="0.3">
      <c r="A189" s="15" t="s">
        <v>6</v>
      </c>
      <c r="B189" s="16">
        <v>29428</v>
      </c>
      <c r="C189" s="16" t="s">
        <v>4</v>
      </c>
      <c r="D189" s="16">
        <v>30</v>
      </c>
      <c r="E189" s="18">
        <v>2</v>
      </c>
      <c r="F189" s="17">
        <v>3.6</v>
      </c>
      <c r="H189" s="63" t="s">
        <v>389</v>
      </c>
      <c r="I189" s="82"/>
      <c r="J189" s="79"/>
      <c r="K189" s="86"/>
    </row>
    <row r="190" spans="1:11" x14ac:dyDescent="0.3">
      <c r="A190" s="15" t="s">
        <v>6</v>
      </c>
      <c r="B190" s="16">
        <v>29428</v>
      </c>
      <c r="C190" s="16" t="s">
        <v>4</v>
      </c>
      <c r="D190" s="16">
        <v>30</v>
      </c>
      <c r="E190" s="18">
        <v>2.5</v>
      </c>
      <c r="F190" s="17">
        <v>2.8</v>
      </c>
      <c r="H190" s="63" t="s">
        <v>389</v>
      </c>
      <c r="I190" s="82"/>
      <c r="J190" s="79"/>
      <c r="K190" s="86"/>
    </row>
    <row r="191" spans="1:11" x14ac:dyDescent="0.3">
      <c r="A191" s="15" t="s">
        <v>6</v>
      </c>
      <c r="B191" s="16">
        <v>29428</v>
      </c>
      <c r="C191" s="16" t="s">
        <v>4</v>
      </c>
      <c r="D191" s="16">
        <v>30</v>
      </c>
      <c r="E191" s="18">
        <v>2.75</v>
      </c>
      <c r="F191" s="17">
        <v>2.1</v>
      </c>
      <c r="H191" s="63" t="s">
        <v>389</v>
      </c>
      <c r="I191" s="82"/>
      <c r="J191" s="79"/>
      <c r="K191" s="86"/>
    </row>
    <row r="192" spans="1:11" x14ac:dyDescent="0.3">
      <c r="A192" s="15" t="s">
        <v>6</v>
      </c>
      <c r="B192" s="16">
        <v>29428</v>
      </c>
      <c r="C192" s="16" t="s">
        <v>4</v>
      </c>
      <c r="D192" s="16">
        <v>30</v>
      </c>
      <c r="E192" s="18">
        <v>3</v>
      </c>
      <c r="F192" s="17">
        <v>2</v>
      </c>
      <c r="H192" s="63" t="s">
        <v>389</v>
      </c>
      <c r="I192" s="82"/>
      <c r="J192" s="79"/>
      <c r="K192" s="86"/>
    </row>
    <row r="193" spans="1:11" x14ac:dyDescent="0.3">
      <c r="A193" s="15" t="s">
        <v>6</v>
      </c>
      <c r="B193" s="16">
        <v>29428</v>
      </c>
      <c r="C193" s="16" t="s">
        <v>4</v>
      </c>
      <c r="D193" s="16">
        <v>40</v>
      </c>
      <c r="E193" s="18">
        <v>0</v>
      </c>
      <c r="F193" s="17">
        <v>6.6</v>
      </c>
      <c r="H193" s="63" t="s">
        <v>389</v>
      </c>
      <c r="I193" s="82"/>
      <c r="J193" s="79"/>
      <c r="K193" s="86"/>
    </row>
    <row r="194" spans="1:11" x14ac:dyDescent="0.3">
      <c r="A194" s="15" t="s">
        <v>6</v>
      </c>
      <c r="B194" s="16">
        <v>29428</v>
      </c>
      <c r="C194" s="16" t="s">
        <v>4</v>
      </c>
      <c r="D194" s="16">
        <v>40</v>
      </c>
      <c r="E194" s="18">
        <v>0.25</v>
      </c>
      <c r="F194" s="17">
        <v>6.3</v>
      </c>
      <c r="H194" s="63" t="s">
        <v>389</v>
      </c>
      <c r="I194" s="82"/>
      <c r="J194" s="79"/>
      <c r="K194" s="86"/>
    </row>
    <row r="195" spans="1:11" x14ac:dyDescent="0.3">
      <c r="A195" s="15" t="s">
        <v>6</v>
      </c>
      <c r="B195" s="16">
        <v>29428</v>
      </c>
      <c r="C195" s="16" t="s">
        <v>4</v>
      </c>
      <c r="D195" s="16">
        <v>40</v>
      </c>
      <c r="E195" s="18">
        <v>0.5</v>
      </c>
      <c r="F195" s="17">
        <v>6.5</v>
      </c>
      <c r="H195" s="63" t="s">
        <v>389</v>
      </c>
      <c r="I195" s="82"/>
      <c r="J195" s="79"/>
      <c r="K195" s="86"/>
    </row>
    <row r="196" spans="1:11" x14ac:dyDescent="0.3">
      <c r="A196" s="15" t="s">
        <v>6</v>
      </c>
      <c r="B196" s="16">
        <v>29428</v>
      </c>
      <c r="C196" s="16" t="s">
        <v>4</v>
      </c>
      <c r="D196" s="16">
        <v>40</v>
      </c>
      <c r="E196" s="18">
        <v>0.75</v>
      </c>
      <c r="F196" s="17">
        <v>6</v>
      </c>
      <c r="H196" s="63" t="s">
        <v>389</v>
      </c>
      <c r="I196" s="82"/>
      <c r="J196" s="79"/>
      <c r="K196" s="86"/>
    </row>
    <row r="197" spans="1:11" x14ac:dyDescent="0.3">
      <c r="A197" s="15" t="s">
        <v>6</v>
      </c>
      <c r="B197" s="16">
        <v>29428</v>
      </c>
      <c r="C197" s="16" t="s">
        <v>4</v>
      </c>
      <c r="D197" s="16">
        <v>40</v>
      </c>
      <c r="E197" s="18">
        <v>1.25</v>
      </c>
      <c r="F197" s="17">
        <v>5.5</v>
      </c>
      <c r="H197" s="63" t="s">
        <v>389</v>
      </c>
      <c r="I197" s="82"/>
      <c r="J197" s="79"/>
      <c r="K197" s="86"/>
    </row>
    <row r="198" spans="1:11" x14ac:dyDescent="0.3">
      <c r="A198" s="15" t="s">
        <v>6</v>
      </c>
      <c r="B198" s="16">
        <v>29428</v>
      </c>
      <c r="C198" s="16" t="s">
        <v>4</v>
      </c>
      <c r="D198" s="16">
        <v>40</v>
      </c>
      <c r="E198" s="18">
        <v>1.5</v>
      </c>
      <c r="F198" s="17">
        <v>5.5</v>
      </c>
      <c r="H198" s="63" t="s">
        <v>389</v>
      </c>
      <c r="I198" s="82"/>
      <c r="J198" s="79"/>
      <c r="K198" s="86"/>
    </row>
    <row r="199" spans="1:11" x14ac:dyDescent="0.3">
      <c r="A199" s="15" t="s">
        <v>6</v>
      </c>
      <c r="B199" s="16">
        <v>29428</v>
      </c>
      <c r="C199" s="16" t="s">
        <v>4</v>
      </c>
      <c r="D199" s="16">
        <v>40</v>
      </c>
      <c r="E199" s="18">
        <v>1.75</v>
      </c>
      <c r="F199" s="17">
        <v>5.0999999999999996</v>
      </c>
      <c r="H199" s="63" t="s">
        <v>389</v>
      </c>
      <c r="I199" s="82"/>
      <c r="J199" s="79"/>
      <c r="K199" s="86"/>
    </row>
    <row r="200" spans="1:11" x14ac:dyDescent="0.3">
      <c r="A200" s="15" t="s">
        <v>6</v>
      </c>
      <c r="B200" s="16">
        <v>29428</v>
      </c>
      <c r="C200" s="16" t="s">
        <v>4</v>
      </c>
      <c r="D200" s="16">
        <v>40</v>
      </c>
      <c r="E200" s="18">
        <v>2</v>
      </c>
      <c r="F200" s="17">
        <v>5.3</v>
      </c>
      <c r="H200" s="63" t="s">
        <v>389</v>
      </c>
      <c r="I200" s="82"/>
      <c r="J200" s="79"/>
      <c r="K200" s="86"/>
    </row>
    <row r="201" spans="1:11" x14ac:dyDescent="0.3">
      <c r="A201" s="15" t="s">
        <v>6</v>
      </c>
      <c r="B201" s="16">
        <v>29428</v>
      </c>
      <c r="C201" s="16" t="s">
        <v>4</v>
      </c>
      <c r="D201" s="16">
        <v>40</v>
      </c>
      <c r="E201" s="18">
        <v>2.5</v>
      </c>
      <c r="F201" s="17">
        <v>4.9000000000000004</v>
      </c>
      <c r="H201" s="63" t="s">
        <v>389</v>
      </c>
      <c r="I201" s="82"/>
      <c r="J201" s="79"/>
      <c r="K201" s="86"/>
    </row>
    <row r="202" spans="1:11" x14ac:dyDescent="0.3">
      <c r="A202" s="15" t="s">
        <v>6</v>
      </c>
      <c r="B202" s="16">
        <v>29428</v>
      </c>
      <c r="C202" s="16" t="s">
        <v>4</v>
      </c>
      <c r="D202" s="16">
        <v>40</v>
      </c>
      <c r="E202" s="18">
        <v>2.75</v>
      </c>
      <c r="F202" s="17">
        <v>3.2</v>
      </c>
      <c r="H202" s="63" t="s">
        <v>389</v>
      </c>
      <c r="I202" s="82"/>
      <c r="J202" s="79"/>
      <c r="K202" s="86"/>
    </row>
    <row r="203" spans="1:11" x14ac:dyDescent="0.3">
      <c r="A203" s="15" t="s">
        <v>6</v>
      </c>
      <c r="B203" s="16">
        <v>29428</v>
      </c>
      <c r="C203" s="16" t="s">
        <v>4</v>
      </c>
      <c r="D203" s="16">
        <v>40</v>
      </c>
      <c r="E203" s="18">
        <v>3</v>
      </c>
      <c r="F203" s="17">
        <v>3</v>
      </c>
      <c r="H203" s="63" t="s">
        <v>389</v>
      </c>
      <c r="I203" s="82"/>
      <c r="J203" s="79"/>
      <c r="K203" s="86"/>
    </row>
    <row r="204" spans="1:11" x14ac:dyDescent="0.3">
      <c r="A204" s="15" t="s">
        <v>6</v>
      </c>
      <c r="B204" s="16">
        <v>29428</v>
      </c>
      <c r="C204" s="16" t="s">
        <v>3</v>
      </c>
      <c r="D204" s="16">
        <v>-20</v>
      </c>
      <c r="E204" s="16">
        <v>0</v>
      </c>
      <c r="F204" s="17">
        <v>7.5</v>
      </c>
      <c r="H204" s="63" t="s">
        <v>389</v>
      </c>
      <c r="I204" s="82"/>
      <c r="J204" s="79"/>
      <c r="K204" s="86"/>
    </row>
    <row r="205" spans="1:11" x14ac:dyDescent="0.3">
      <c r="A205" s="15" t="s">
        <v>6</v>
      </c>
      <c r="B205" s="16">
        <v>29428</v>
      </c>
      <c r="C205" s="16" t="s">
        <v>3</v>
      </c>
      <c r="D205" s="16">
        <v>-20</v>
      </c>
      <c r="E205" s="16">
        <v>1</v>
      </c>
      <c r="F205" s="17">
        <v>6.5</v>
      </c>
      <c r="H205" s="63" t="s">
        <v>389</v>
      </c>
      <c r="I205" s="82"/>
      <c r="J205" s="79"/>
      <c r="K205" s="86"/>
    </row>
    <row r="206" spans="1:11" x14ac:dyDescent="0.3">
      <c r="A206" s="15" t="s">
        <v>6</v>
      </c>
      <c r="B206" s="16">
        <v>29428</v>
      </c>
      <c r="C206" s="16" t="s">
        <v>3</v>
      </c>
      <c r="D206" s="16">
        <v>-20</v>
      </c>
      <c r="E206" s="16">
        <v>2</v>
      </c>
      <c r="F206" s="17">
        <v>4.7</v>
      </c>
      <c r="H206" s="63" t="s">
        <v>389</v>
      </c>
      <c r="I206" s="82"/>
      <c r="J206" s="79"/>
      <c r="K206" s="86"/>
    </row>
    <row r="207" spans="1:11" x14ac:dyDescent="0.3">
      <c r="A207" s="15" t="s">
        <v>6</v>
      </c>
      <c r="B207" s="16">
        <v>29428</v>
      </c>
      <c r="C207" s="16" t="s">
        <v>3</v>
      </c>
      <c r="D207" s="16">
        <v>-20</v>
      </c>
      <c r="E207" s="16">
        <v>3</v>
      </c>
      <c r="F207" s="17">
        <v>2.5</v>
      </c>
      <c r="H207" s="63" t="s">
        <v>389</v>
      </c>
      <c r="I207" s="82"/>
      <c r="J207" s="79"/>
      <c r="K207" s="86"/>
    </row>
    <row r="208" spans="1:11" x14ac:dyDescent="0.3">
      <c r="A208" s="15" t="s">
        <v>6</v>
      </c>
      <c r="B208" s="16">
        <v>29428</v>
      </c>
      <c r="C208" s="16" t="s">
        <v>3</v>
      </c>
      <c r="D208" s="16">
        <v>-20</v>
      </c>
      <c r="E208" s="16">
        <v>5</v>
      </c>
      <c r="F208" s="17">
        <v>-0.01</v>
      </c>
      <c r="H208" s="63" t="s">
        <v>389</v>
      </c>
      <c r="I208" s="82"/>
      <c r="J208" s="79"/>
      <c r="K208" s="86"/>
    </row>
    <row r="209" spans="1:11" x14ac:dyDescent="0.3">
      <c r="A209" s="15" t="s">
        <v>6</v>
      </c>
      <c r="B209" s="16">
        <v>29428</v>
      </c>
      <c r="C209" s="16" t="s">
        <v>3</v>
      </c>
      <c r="D209" s="16">
        <v>-20</v>
      </c>
      <c r="E209" s="16">
        <v>6</v>
      </c>
      <c r="F209" s="17">
        <v>-0.01</v>
      </c>
      <c r="H209" s="63" t="s">
        <v>389</v>
      </c>
      <c r="I209" s="82"/>
      <c r="J209" s="79"/>
      <c r="K209" s="86"/>
    </row>
    <row r="210" spans="1:11" x14ac:dyDescent="0.3">
      <c r="A210" s="15" t="s">
        <v>6</v>
      </c>
      <c r="B210" s="16">
        <v>29428</v>
      </c>
      <c r="C210" s="16" t="s">
        <v>3</v>
      </c>
      <c r="D210" s="16">
        <v>-20</v>
      </c>
      <c r="E210" s="16">
        <v>7</v>
      </c>
      <c r="F210" s="17">
        <v>-0.01</v>
      </c>
      <c r="H210" s="63" t="s">
        <v>389</v>
      </c>
      <c r="I210" s="82"/>
      <c r="J210" s="79"/>
      <c r="K210" s="86"/>
    </row>
    <row r="211" spans="1:11" x14ac:dyDescent="0.3">
      <c r="A211" s="15" t="s">
        <v>6</v>
      </c>
      <c r="B211" s="16">
        <v>29428</v>
      </c>
      <c r="C211" s="16" t="s">
        <v>3</v>
      </c>
      <c r="D211" s="16">
        <v>-20</v>
      </c>
      <c r="E211" s="16">
        <v>8</v>
      </c>
      <c r="F211" s="17">
        <v>-0.01</v>
      </c>
      <c r="H211" s="63" t="s">
        <v>389</v>
      </c>
      <c r="I211" s="82"/>
      <c r="J211" s="79"/>
      <c r="K211" s="86"/>
    </row>
    <row r="212" spans="1:11" x14ac:dyDescent="0.3">
      <c r="A212" s="15" t="s">
        <v>6</v>
      </c>
      <c r="B212" s="16">
        <v>29428</v>
      </c>
      <c r="C212" s="16" t="s">
        <v>3</v>
      </c>
      <c r="D212" s="16">
        <v>-20</v>
      </c>
      <c r="E212" s="16">
        <v>10</v>
      </c>
      <c r="F212" s="17">
        <v>-0.01</v>
      </c>
      <c r="H212" s="63" t="s">
        <v>389</v>
      </c>
      <c r="I212" s="82"/>
      <c r="J212" s="79"/>
      <c r="K212" s="86"/>
    </row>
    <row r="213" spans="1:11" x14ac:dyDescent="0.3">
      <c r="A213" s="15" t="s">
        <v>6</v>
      </c>
      <c r="B213" s="16">
        <v>29428</v>
      </c>
      <c r="C213" s="16" t="s">
        <v>3</v>
      </c>
      <c r="D213" s="16">
        <v>-20</v>
      </c>
      <c r="E213" s="16">
        <v>11</v>
      </c>
      <c r="F213" s="17">
        <v>-0.01</v>
      </c>
      <c r="H213" s="63" t="s">
        <v>389</v>
      </c>
      <c r="I213" s="82"/>
      <c r="J213" s="79"/>
      <c r="K213" s="86"/>
    </row>
    <row r="214" spans="1:11" x14ac:dyDescent="0.3">
      <c r="A214" s="15" t="s">
        <v>6</v>
      </c>
      <c r="B214" s="16">
        <v>29428</v>
      </c>
      <c r="C214" s="16" t="s">
        <v>3</v>
      </c>
      <c r="D214" s="16">
        <v>-20</v>
      </c>
      <c r="E214" s="16">
        <v>12</v>
      </c>
      <c r="F214" s="17">
        <v>-0.01</v>
      </c>
      <c r="H214" s="63" t="s">
        <v>389</v>
      </c>
      <c r="I214" s="82"/>
      <c r="J214" s="79"/>
      <c r="K214" s="86"/>
    </row>
    <row r="215" spans="1:11" x14ac:dyDescent="0.3">
      <c r="A215" s="15" t="s">
        <v>6</v>
      </c>
      <c r="B215" s="16">
        <v>29428</v>
      </c>
      <c r="C215" s="16" t="s">
        <v>3</v>
      </c>
      <c r="D215" s="16">
        <v>-20</v>
      </c>
      <c r="E215" s="16">
        <v>14</v>
      </c>
      <c r="F215" s="17">
        <v>-0.01</v>
      </c>
      <c r="H215" s="63" t="s">
        <v>389</v>
      </c>
      <c r="I215" s="82"/>
      <c r="J215" s="79"/>
      <c r="K215" s="86"/>
    </row>
    <row r="216" spans="1:11" x14ac:dyDescent="0.3">
      <c r="A216" s="15" t="s">
        <v>6</v>
      </c>
      <c r="B216" s="16">
        <v>29428</v>
      </c>
      <c r="C216" s="16" t="s">
        <v>3</v>
      </c>
      <c r="D216" s="16">
        <v>1</v>
      </c>
      <c r="E216" s="16">
        <v>0</v>
      </c>
      <c r="F216" s="17">
        <v>7.3</v>
      </c>
      <c r="H216" s="63" t="s">
        <v>389</v>
      </c>
      <c r="I216" s="82"/>
      <c r="J216" s="79"/>
      <c r="K216" s="86"/>
    </row>
    <row r="217" spans="1:11" x14ac:dyDescent="0.3">
      <c r="A217" s="15" t="s">
        <v>6</v>
      </c>
      <c r="B217" s="16">
        <v>29428</v>
      </c>
      <c r="C217" s="16" t="s">
        <v>3</v>
      </c>
      <c r="D217" s="16">
        <v>1</v>
      </c>
      <c r="E217" s="16">
        <v>1</v>
      </c>
      <c r="F217" s="17">
        <v>7.2</v>
      </c>
      <c r="H217" s="63" t="s">
        <v>389</v>
      </c>
      <c r="I217" s="82"/>
      <c r="J217" s="79"/>
      <c r="K217" s="86"/>
    </row>
    <row r="218" spans="1:11" x14ac:dyDescent="0.3">
      <c r="A218" s="15" t="s">
        <v>6</v>
      </c>
      <c r="B218" s="16">
        <v>29428</v>
      </c>
      <c r="C218" s="16" t="s">
        <v>3</v>
      </c>
      <c r="D218" s="16">
        <v>1</v>
      </c>
      <c r="E218" s="16">
        <v>2</v>
      </c>
      <c r="F218" s="17">
        <v>6.7</v>
      </c>
      <c r="H218" s="63" t="s">
        <v>389</v>
      </c>
      <c r="I218" s="82"/>
      <c r="J218" s="79"/>
      <c r="K218" s="86"/>
    </row>
    <row r="219" spans="1:11" x14ac:dyDescent="0.3">
      <c r="A219" s="15" t="s">
        <v>6</v>
      </c>
      <c r="B219" s="16">
        <v>29428</v>
      </c>
      <c r="C219" s="16" t="s">
        <v>3</v>
      </c>
      <c r="D219" s="16">
        <v>1</v>
      </c>
      <c r="E219" s="16">
        <v>3</v>
      </c>
      <c r="F219" s="17">
        <v>6.5</v>
      </c>
      <c r="H219" s="63" t="s">
        <v>389</v>
      </c>
      <c r="I219" s="82"/>
      <c r="J219" s="79"/>
      <c r="K219" s="86"/>
    </row>
    <row r="220" spans="1:11" x14ac:dyDescent="0.3">
      <c r="A220" s="15" t="s">
        <v>6</v>
      </c>
      <c r="B220" s="16">
        <v>29428</v>
      </c>
      <c r="C220" s="16" t="s">
        <v>3</v>
      </c>
      <c r="D220" s="16">
        <v>1</v>
      </c>
      <c r="E220" s="16">
        <v>5</v>
      </c>
      <c r="F220" s="17">
        <v>5.9</v>
      </c>
      <c r="H220" s="63" t="s">
        <v>389</v>
      </c>
      <c r="I220" s="82"/>
      <c r="J220" s="79"/>
      <c r="K220" s="86"/>
    </row>
    <row r="221" spans="1:11" x14ac:dyDescent="0.3">
      <c r="A221" s="15" t="s">
        <v>6</v>
      </c>
      <c r="B221" s="16">
        <v>29428</v>
      </c>
      <c r="C221" s="16" t="s">
        <v>3</v>
      </c>
      <c r="D221" s="16">
        <v>1</v>
      </c>
      <c r="E221" s="16">
        <v>6</v>
      </c>
      <c r="F221" s="17">
        <v>5.8</v>
      </c>
      <c r="H221" s="63" t="s">
        <v>389</v>
      </c>
      <c r="I221" s="82"/>
      <c r="J221" s="79"/>
      <c r="K221" s="86"/>
    </row>
    <row r="222" spans="1:11" x14ac:dyDescent="0.3">
      <c r="A222" s="15" t="s">
        <v>6</v>
      </c>
      <c r="B222" s="16">
        <v>29428</v>
      </c>
      <c r="C222" s="16" t="s">
        <v>3</v>
      </c>
      <c r="D222" s="16">
        <v>1</v>
      </c>
      <c r="E222" s="16">
        <v>7</v>
      </c>
      <c r="F222" s="17">
        <v>5.5</v>
      </c>
      <c r="H222" s="63" t="s">
        <v>389</v>
      </c>
      <c r="I222" s="82"/>
      <c r="J222" s="79"/>
      <c r="K222" s="86"/>
    </row>
    <row r="223" spans="1:11" x14ac:dyDescent="0.3">
      <c r="A223" s="15" t="s">
        <v>6</v>
      </c>
      <c r="B223" s="16">
        <v>29428</v>
      </c>
      <c r="C223" s="16" t="s">
        <v>3</v>
      </c>
      <c r="D223" s="16">
        <v>1</v>
      </c>
      <c r="E223" s="16">
        <v>8</v>
      </c>
      <c r="F223" s="17">
        <v>5.2</v>
      </c>
      <c r="H223" s="63" t="s">
        <v>389</v>
      </c>
      <c r="I223" s="82"/>
      <c r="J223" s="79"/>
      <c r="K223" s="86"/>
    </row>
    <row r="224" spans="1:11" x14ac:dyDescent="0.3">
      <c r="A224" s="15" t="s">
        <v>6</v>
      </c>
      <c r="B224" s="16">
        <v>29428</v>
      </c>
      <c r="C224" s="16" t="s">
        <v>3</v>
      </c>
      <c r="D224" s="16">
        <v>1</v>
      </c>
      <c r="E224" s="16">
        <v>10</v>
      </c>
      <c r="F224" s="17">
        <v>4.5999999999999996</v>
      </c>
      <c r="H224" s="63" t="s">
        <v>389</v>
      </c>
      <c r="I224" s="82"/>
      <c r="J224" s="79"/>
      <c r="K224" s="86"/>
    </row>
    <row r="225" spans="1:11" x14ac:dyDescent="0.3">
      <c r="A225" s="15" t="s">
        <v>6</v>
      </c>
      <c r="B225" s="16">
        <v>29428</v>
      </c>
      <c r="C225" s="16" t="s">
        <v>3</v>
      </c>
      <c r="D225" s="16">
        <v>1</v>
      </c>
      <c r="E225" s="16">
        <v>11</v>
      </c>
      <c r="F225" s="17">
        <v>4.5</v>
      </c>
      <c r="H225" s="63" t="s">
        <v>389</v>
      </c>
      <c r="I225" s="82"/>
      <c r="J225" s="79"/>
      <c r="K225" s="86"/>
    </row>
    <row r="226" spans="1:11" x14ac:dyDescent="0.3">
      <c r="A226" s="15" t="s">
        <v>6</v>
      </c>
      <c r="B226" s="16">
        <v>29428</v>
      </c>
      <c r="C226" s="16" t="s">
        <v>3</v>
      </c>
      <c r="D226" s="16">
        <v>1</v>
      </c>
      <c r="E226" s="16">
        <v>12</v>
      </c>
      <c r="F226" s="17">
        <v>3.7</v>
      </c>
      <c r="H226" s="63" t="s">
        <v>389</v>
      </c>
      <c r="I226" s="82"/>
      <c r="J226" s="79"/>
      <c r="K226" s="86"/>
    </row>
    <row r="227" spans="1:11" x14ac:dyDescent="0.3">
      <c r="A227" s="15" t="s">
        <v>6</v>
      </c>
      <c r="B227" s="16">
        <v>29428</v>
      </c>
      <c r="C227" s="16" t="s">
        <v>3</v>
      </c>
      <c r="D227" s="16">
        <v>1</v>
      </c>
      <c r="E227" s="16">
        <v>14</v>
      </c>
      <c r="F227" s="17">
        <v>3.3</v>
      </c>
      <c r="H227" s="63" t="s">
        <v>389</v>
      </c>
      <c r="I227" s="82"/>
      <c r="J227" s="79"/>
      <c r="K227" s="86"/>
    </row>
    <row r="228" spans="1:11" x14ac:dyDescent="0.3">
      <c r="A228" s="15" t="s">
        <v>6</v>
      </c>
      <c r="B228" s="16">
        <v>29428</v>
      </c>
      <c r="C228" s="16" t="s">
        <v>3</v>
      </c>
      <c r="D228" s="16">
        <v>10</v>
      </c>
      <c r="E228" s="16">
        <v>0</v>
      </c>
      <c r="F228" s="17">
        <v>5.8</v>
      </c>
      <c r="H228" s="63" t="s">
        <v>389</v>
      </c>
      <c r="I228" s="82"/>
      <c r="J228" s="79"/>
      <c r="K228" s="86"/>
    </row>
    <row r="229" spans="1:11" x14ac:dyDescent="0.3">
      <c r="A229" s="15" t="s">
        <v>6</v>
      </c>
      <c r="B229" s="16">
        <v>29428</v>
      </c>
      <c r="C229" s="16" t="s">
        <v>3</v>
      </c>
      <c r="D229" s="16">
        <v>10</v>
      </c>
      <c r="E229" s="16">
        <v>1</v>
      </c>
      <c r="F229" s="17">
        <v>5.6</v>
      </c>
      <c r="H229" s="63" t="s">
        <v>389</v>
      </c>
      <c r="I229" s="82"/>
      <c r="J229" s="79"/>
      <c r="K229" s="86"/>
    </row>
    <row r="230" spans="1:11" x14ac:dyDescent="0.3">
      <c r="A230" s="15" t="s">
        <v>6</v>
      </c>
      <c r="B230" s="16">
        <v>29428</v>
      </c>
      <c r="C230" s="16" t="s">
        <v>3</v>
      </c>
      <c r="D230" s="16">
        <v>10</v>
      </c>
      <c r="E230" s="16">
        <v>2</v>
      </c>
      <c r="F230" s="17">
        <v>5.7</v>
      </c>
      <c r="H230" s="63" t="s">
        <v>389</v>
      </c>
      <c r="I230" s="82"/>
      <c r="J230" s="79"/>
      <c r="K230" s="86"/>
    </row>
    <row r="231" spans="1:11" x14ac:dyDescent="0.3">
      <c r="A231" s="15" t="s">
        <v>6</v>
      </c>
      <c r="B231" s="16">
        <v>29428</v>
      </c>
      <c r="C231" s="16" t="s">
        <v>3</v>
      </c>
      <c r="D231" s="16">
        <v>10</v>
      </c>
      <c r="E231" s="16">
        <v>3</v>
      </c>
      <c r="F231" s="17">
        <v>5</v>
      </c>
      <c r="H231" s="63" t="s">
        <v>389</v>
      </c>
      <c r="I231" s="82"/>
      <c r="J231" s="79"/>
      <c r="K231" s="86"/>
    </row>
    <row r="232" spans="1:11" x14ac:dyDescent="0.3">
      <c r="A232" s="15" t="s">
        <v>6</v>
      </c>
      <c r="B232" s="16">
        <v>29428</v>
      </c>
      <c r="C232" s="16" t="s">
        <v>3</v>
      </c>
      <c r="D232" s="16">
        <v>10</v>
      </c>
      <c r="E232" s="16">
        <v>5</v>
      </c>
      <c r="F232" s="17">
        <v>4.3</v>
      </c>
      <c r="H232" s="63" t="s">
        <v>389</v>
      </c>
      <c r="I232" s="82"/>
      <c r="J232" s="79"/>
      <c r="K232" s="86"/>
    </row>
    <row r="233" spans="1:11" x14ac:dyDescent="0.3">
      <c r="A233" s="15" t="s">
        <v>6</v>
      </c>
      <c r="B233" s="16">
        <v>29428</v>
      </c>
      <c r="C233" s="16" t="s">
        <v>3</v>
      </c>
      <c r="D233" s="16">
        <v>10</v>
      </c>
      <c r="E233" s="16">
        <v>6</v>
      </c>
      <c r="F233" s="17">
        <v>3.9</v>
      </c>
      <c r="H233" s="63" t="s">
        <v>389</v>
      </c>
      <c r="I233" s="82"/>
      <c r="J233" s="79"/>
      <c r="K233" s="86"/>
    </row>
    <row r="234" spans="1:11" x14ac:dyDescent="0.3">
      <c r="A234" s="15" t="s">
        <v>6</v>
      </c>
      <c r="B234" s="16">
        <v>29428</v>
      </c>
      <c r="C234" s="16" t="s">
        <v>3</v>
      </c>
      <c r="D234" s="16">
        <v>10</v>
      </c>
      <c r="E234" s="16">
        <v>7</v>
      </c>
      <c r="F234" s="17">
        <v>3.7</v>
      </c>
      <c r="H234" s="63" t="s">
        <v>389</v>
      </c>
      <c r="I234" s="82"/>
      <c r="J234" s="79"/>
      <c r="K234" s="86"/>
    </row>
    <row r="235" spans="1:11" x14ac:dyDescent="0.3">
      <c r="A235" s="15" t="s">
        <v>6</v>
      </c>
      <c r="B235" s="16">
        <v>29428</v>
      </c>
      <c r="C235" s="16" t="s">
        <v>3</v>
      </c>
      <c r="D235" s="16">
        <v>10</v>
      </c>
      <c r="E235" s="16">
        <v>8</v>
      </c>
      <c r="F235" s="17">
        <v>3</v>
      </c>
      <c r="H235" s="63" t="s">
        <v>389</v>
      </c>
      <c r="I235" s="82"/>
      <c r="J235" s="79"/>
      <c r="K235" s="86"/>
    </row>
    <row r="236" spans="1:11" x14ac:dyDescent="0.3">
      <c r="A236" s="15" t="s">
        <v>6</v>
      </c>
      <c r="B236" s="16">
        <v>29428</v>
      </c>
      <c r="C236" s="16" t="s">
        <v>3</v>
      </c>
      <c r="D236" s="16">
        <v>10</v>
      </c>
      <c r="E236" s="16">
        <v>10</v>
      </c>
      <c r="F236" s="17">
        <v>1</v>
      </c>
      <c r="H236" s="63" t="s">
        <v>389</v>
      </c>
      <c r="I236" s="82"/>
      <c r="J236" s="79"/>
      <c r="K236" s="86"/>
    </row>
    <row r="237" spans="1:11" x14ac:dyDescent="0.3">
      <c r="A237" s="15" t="s">
        <v>6</v>
      </c>
      <c r="B237" s="16">
        <v>29428</v>
      </c>
      <c r="C237" s="16" t="s">
        <v>3</v>
      </c>
      <c r="D237" s="16">
        <v>10</v>
      </c>
      <c r="E237" s="16">
        <v>11</v>
      </c>
      <c r="F237" s="17">
        <v>0.2</v>
      </c>
      <c r="H237" s="63" t="s">
        <v>389</v>
      </c>
      <c r="I237" s="82"/>
      <c r="J237" s="79"/>
      <c r="K237" s="86"/>
    </row>
    <row r="238" spans="1:11" x14ac:dyDescent="0.3">
      <c r="A238" s="15" t="s">
        <v>6</v>
      </c>
      <c r="B238" s="16">
        <v>29428</v>
      </c>
      <c r="C238" s="16" t="s">
        <v>3</v>
      </c>
      <c r="D238" s="16">
        <v>10</v>
      </c>
      <c r="E238" s="16">
        <v>12</v>
      </c>
      <c r="F238" s="17">
        <v>-0.01</v>
      </c>
      <c r="H238" s="63" t="s">
        <v>389</v>
      </c>
      <c r="I238" s="82"/>
      <c r="J238" s="79"/>
      <c r="K238" s="86"/>
    </row>
    <row r="239" spans="1:11" x14ac:dyDescent="0.3">
      <c r="A239" s="15" t="s">
        <v>6</v>
      </c>
      <c r="B239" s="16">
        <v>29428</v>
      </c>
      <c r="C239" s="16" t="s">
        <v>3</v>
      </c>
      <c r="D239" s="16">
        <v>10</v>
      </c>
      <c r="E239" s="16">
        <v>14</v>
      </c>
      <c r="F239" s="17">
        <v>-0.01</v>
      </c>
      <c r="H239" s="63" t="s">
        <v>389</v>
      </c>
      <c r="I239" s="82"/>
      <c r="J239" s="79"/>
      <c r="K239" s="86"/>
    </row>
    <row r="240" spans="1:11" x14ac:dyDescent="0.3">
      <c r="A240" s="15" t="s">
        <v>6</v>
      </c>
      <c r="B240" s="16">
        <v>29428</v>
      </c>
      <c r="C240" s="16" t="s">
        <v>3</v>
      </c>
      <c r="D240" s="16">
        <v>20</v>
      </c>
      <c r="E240" s="18">
        <v>0</v>
      </c>
      <c r="F240" s="17">
        <v>6</v>
      </c>
      <c r="H240" s="63" t="s">
        <v>389</v>
      </c>
      <c r="I240" s="82"/>
      <c r="J240" s="79"/>
      <c r="K240" s="86"/>
    </row>
    <row r="241" spans="1:11" x14ac:dyDescent="0.3">
      <c r="A241" s="15" t="s">
        <v>6</v>
      </c>
      <c r="B241" s="16">
        <v>29428</v>
      </c>
      <c r="C241" s="16" t="s">
        <v>3</v>
      </c>
      <c r="D241" s="16">
        <v>20</v>
      </c>
      <c r="E241" s="18">
        <v>0.25</v>
      </c>
      <c r="F241" s="17">
        <v>5.7</v>
      </c>
      <c r="H241" s="63" t="s">
        <v>389</v>
      </c>
      <c r="I241" s="82"/>
      <c r="J241" s="79"/>
      <c r="K241" s="86"/>
    </row>
    <row r="242" spans="1:11" x14ac:dyDescent="0.3">
      <c r="A242" s="15" t="s">
        <v>6</v>
      </c>
      <c r="B242" s="16">
        <v>29428</v>
      </c>
      <c r="C242" s="16" t="s">
        <v>3</v>
      </c>
      <c r="D242" s="16">
        <v>20</v>
      </c>
      <c r="E242" s="18">
        <v>0.5</v>
      </c>
      <c r="F242" s="17">
        <v>5.5</v>
      </c>
      <c r="H242" s="63" t="s">
        <v>389</v>
      </c>
      <c r="I242" s="82"/>
      <c r="J242" s="79"/>
      <c r="K242" s="86"/>
    </row>
    <row r="243" spans="1:11" x14ac:dyDescent="0.3">
      <c r="A243" s="15" t="s">
        <v>6</v>
      </c>
      <c r="B243" s="16">
        <v>29428</v>
      </c>
      <c r="C243" s="16" t="s">
        <v>3</v>
      </c>
      <c r="D243" s="16">
        <v>20</v>
      </c>
      <c r="E243" s="18">
        <v>0.75</v>
      </c>
      <c r="F243" s="17">
        <v>4.5999999999999996</v>
      </c>
      <c r="H243" s="63" t="s">
        <v>389</v>
      </c>
      <c r="I243" s="82"/>
      <c r="J243" s="79"/>
      <c r="K243" s="86"/>
    </row>
    <row r="244" spans="1:11" x14ac:dyDescent="0.3">
      <c r="A244" s="15" t="s">
        <v>6</v>
      </c>
      <c r="B244" s="16">
        <v>29428</v>
      </c>
      <c r="C244" s="16" t="s">
        <v>3</v>
      </c>
      <c r="D244" s="16">
        <v>20</v>
      </c>
      <c r="E244" s="18">
        <v>1.25</v>
      </c>
      <c r="F244" s="17">
        <v>2.6</v>
      </c>
      <c r="H244" s="63" t="s">
        <v>389</v>
      </c>
      <c r="I244" s="82"/>
      <c r="J244" s="79"/>
      <c r="K244" s="86"/>
    </row>
    <row r="245" spans="1:11" x14ac:dyDescent="0.3">
      <c r="A245" s="15" t="s">
        <v>6</v>
      </c>
      <c r="B245" s="16">
        <v>29428</v>
      </c>
      <c r="C245" s="16" t="s">
        <v>3</v>
      </c>
      <c r="D245" s="16">
        <v>20</v>
      </c>
      <c r="E245" s="18">
        <v>1.5</v>
      </c>
      <c r="F245" s="17">
        <v>2</v>
      </c>
      <c r="H245" s="63" t="s">
        <v>389</v>
      </c>
      <c r="I245" s="82"/>
      <c r="J245" s="79"/>
      <c r="K245" s="86"/>
    </row>
    <row r="246" spans="1:11" x14ac:dyDescent="0.3">
      <c r="A246" s="15" t="s">
        <v>6</v>
      </c>
      <c r="B246" s="16">
        <v>29428</v>
      </c>
      <c r="C246" s="16" t="s">
        <v>3</v>
      </c>
      <c r="D246" s="16">
        <v>20</v>
      </c>
      <c r="E246" s="18">
        <v>1.75</v>
      </c>
      <c r="F246" s="17">
        <v>1.3</v>
      </c>
      <c r="H246" s="63" t="s">
        <v>389</v>
      </c>
      <c r="I246" s="82"/>
      <c r="J246" s="79"/>
      <c r="K246" s="86"/>
    </row>
    <row r="247" spans="1:11" x14ac:dyDescent="0.3">
      <c r="A247" s="15" t="s">
        <v>6</v>
      </c>
      <c r="B247" s="16">
        <v>29428</v>
      </c>
      <c r="C247" s="16" t="s">
        <v>3</v>
      </c>
      <c r="D247" s="16">
        <v>20</v>
      </c>
      <c r="E247" s="18">
        <v>2</v>
      </c>
      <c r="F247" s="17">
        <v>0.7</v>
      </c>
      <c r="H247" s="63" t="s">
        <v>389</v>
      </c>
      <c r="I247" s="82"/>
      <c r="J247" s="79"/>
      <c r="K247" s="86"/>
    </row>
    <row r="248" spans="1:11" x14ac:dyDescent="0.3">
      <c r="A248" s="15" t="s">
        <v>6</v>
      </c>
      <c r="B248" s="16">
        <v>29428</v>
      </c>
      <c r="C248" s="16" t="s">
        <v>3</v>
      </c>
      <c r="D248" s="16">
        <v>20</v>
      </c>
      <c r="E248" s="18">
        <v>2.5</v>
      </c>
      <c r="F248" s="17">
        <v>-0.01</v>
      </c>
      <c r="H248" s="63" t="s">
        <v>389</v>
      </c>
      <c r="I248" s="82"/>
      <c r="J248" s="79"/>
      <c r="K248" s="86"/>
    </row>
    <row r="249" spans="1:11" x14ac:dyDescent="0.3">
      <c r="A249" s="15" t="s">
        <v>6</v>
      </c>
      <c r="B249" s="16">
        <v>29428</v>
      </c>
      <c r="C249" s="16" t="s">
        <v>3</v>
      </c>
      <c r="D249" s="16">
        <v>20</v>
      </c>
      <c r="E249" s="18">
        <v>2.75</v>
      </c>
      <c r="F249" s="17">
        <v>-0.01</v>
      </c>
      <c r="H249" s="63" t="s">
        <v>389</v>
      </c>
      <c r="I249" s="82"/>
      <c r="J249" s="79"/>
      <c r="K249" s="86"/>
    </row>
    <row r="250" spans="1:11" x14ac:dyDescent="0.3">
      <c r="A250" s="15" t="s">
        <v>6</v>
      </c>
      <c r="B250" s="16">
        <v>29428</v>
      </c>
      <c r="C250" s="16" t="s">
        <v>3</v>
      </c>
      <c r="D250" s="16">
        <v>20</v>
      </c>
      <c r="E250" s="18">
        <v>3</v>
      </c>
      <c r="F250" s="17">
        <v>-0.01</v>
      </c>
      <c r="H250" s="63" t="s">
        <v>389</v>
      </c>
      <c r="I250" s="82"/>
      <c r="J250" s="79"/>
      <c r="K250" s="86"/>
    </row>
    <row r="251" spans="1:11" x14ac:dyDescent="0.3">
      <c r="A251" s="15" t="s">
        <v>6</v>
      </c>
      <c r="B251" s="16">
        <v>29428</v>
      </c>
      <c r="C251" s="16" t="s">
        <v>3</v>
      </c>
      <c r="D251" s="16">
        <v>30</v>
      </c>
      <c r="E251" s="18">
        <v>0</v>
      </c>
      <c r="F251" s="17">
        <v>6.7</v>
      </c>
      <c r="H251" s="63" t="s">
        <v>389</v>
      </c>
      <c r="I251" s="82"/>
      <c r="J251" s="79"/>
      <c r="K251" s="86"/>
    </row>
    <row r="252" spans="1:11" x14ac:dyDescent="0.3">
      <c r="A252" s="15" t="s">
        <v>6</v>
      </c>
      <c r="B252" s="16">
        <v>29428</v>
      </c>
      <c r="C252" s="16" t="s">
        <v>3</v>
      </c>
      <c r="D252" s="16">
        <v>30</v>
      </c>
      <c r="E252" s="18">
        <v>0.25</v>
      </c>
      <c r="F252" s="17">
        <v>6.2</v>
      </c>
      <c r="H252" s="63" t="s">
        <v>389</v>
      </c>
      <c r="I252" s="82"/>
      <c r="J252" s="79"/>
      <c r="K252" s="86"/>
    </row>
    <row r="253" spans="1:11" x14ac:dyDescent="0.3">
      <c r="A253" s="15" t="s">
        <v>6</v>
      </c>
      <c r="B253" s="16">
        <v>29428</v>
      </c>
      <c r="C253" s="16" t="s">
        <v>3</v>
      </c>
      <c r="D253" s="16">
        <v>30</v>
      </c>
      <c r="E253" s="18">
        <v>0.5</v>
      </c>
      <c r="F253" s="17">
        <v>5.3</v>
      </c>
      <c r="H253" s="63" t="s">
        <v>389</v>
      </c>
      <c r="I253" s="82"/>
      <c r="J253" s="79"/>
      <c r="K253" s="86"/>
    </row>
    <row r="254" spans="1:11" x14ac:dyDescent="0.3">
      <c r="A254" s="15" t="s">
        <v>6</v>
      </c>
      <c r="B254" s="16">
        <v>29428</v>
      </c>
      <c r="C254" s="16" t="s">
        <v>3</v>
      </c>
      <c r="D254" s="16">
        <v>30</v>
      </c>
      <c r="E254" s="18">
        <v>0.75</v>
      </c>
      <c r="F254" s="17">
        <v>3.9</v>
      </c>
      <c r="H254" s="63" t="s">
        <v>389</v>
      </c>
      <c r="I254" s="82"/>
      <c r="J254" s="79"/>
      <c r="K254" s="86"/>
    </row>
    <row r="255" spans="1:11" x14ac:dyDescent="0.3">
      <c r="A255" s="15" t="s">
        <v>6</v>
      </c>
      <c r="B255" s="16">
        <v>29428</v>
      </c>
      <c r="C255" s="16" t="s">
        <v>3</v>
      </c>
      <c r="D255" s="16">
        <v>30</v>
      </c>
      <c r="E255" s="18">
        <v>1.25</v>
      </c>
      <c r="F255" s="17">
        <v>-0.01</v>
      </c>
      <c r="H255" s="63" t="s">
        <v>389</v>
      </c>
      <c r="I255" s="82"/>
      <c r="J255" s="79"/>
      <c r="K255" s="86"/>
    </row>
    <row r="256" spans="1:11" x14ac:dyDescent="0.3">
      <c r="A256" s="15" t="s">
        <v>6</v>
      </c>
      <c r="B256" s="16">
        <v>29428</v>
      </c>
      <c r="C256" s="16" t="s">
        <v>3</v>
      </c>
      <c r="D256" s="16">
        <v>30</v>
      </c>
      <c r="E256" s="18">
        <v>1.5</v>
      </c>
      <c r="F256" s="17">
        <v>-0.01</v>
      </c>
      <c r="H256" s="63" t="s">
        <v>389</v>
      </c>
      <c r="I256" s="82"/>
      <c r="J256" s="79"/>
      <c r="K256" s="86"/>
    </row>
    <row r="257" spans="1:11" x14ac:dyDescent="0.3">
      <c r="A257" s="15" t="s">
        <v>6</v>
      </c>
      <c r="B257" s="16">
        <v>29428</v>
      </c>
      <c r="C257" s="16" t="s">
        <v>3</v>
      </c>
      <c r="D257" s="16">
        <v>30</v>
      </c>
      <c r="E257" s="18">
        <v>1.75</v>
      </c>
      <c r="F257" s="17">
        <v>-0.01</v>
      </c>
      <c r="H257" s="63" t="s">
        <v>389</v>
      </c>
      <c r="I257" s="82"/>
      <c r="J257" s="79"/>
      <c r="K257" s="86"/>
    </row>
    <row r="258" spans="1:11" x14ac:dyDescent="0.3">
      <c r="A258" s="15" t="s">
        <v>6</v>
      </c>
      <c r="B258" s="16">
        <v>29428</v>
      </c>
      <c r="C258" s="16" t="s">
        <v>3</v>
      </c>
      <c r="D258" s="16">
        <v>30</v>
      </c>
      <c r="E258" s="18">
        <v>2</v>
      </c>
      <c r="F258" s="17">
        <v>-0.01</v>
      </c>
      <c r="H258" s="63" t="s">
        <v>389</v>
      </c>
      <c r="I258" s="82"/>
      <c r="J258" s="79"/>
      <c r="K258" s="86"/>
    </row>
    <row r="259" spans="1:11" x14ac:dyDescent="0.3">
      <c r="A259" s="15" t="s">
        <v>6</v>
      </c>
      <c r="B259" s="16">
        <v>29428</v>
      </c>
      <c r="C259" s="16" t="s">
        <v>3</v>
      </c>
      <c r="D259" s="16">
        <v>30</v>
      </c>
      <c r="E259" s="18">
        <v>2.5</v>
      </c>
      <c r="F259" s="17">
        <v>-0.01</v>
      </c>
      <c r="H259" s="63" t="s">
        <v>389</v>
      </c>
      <c r="I259" s="82"/>
      <c r="J259" s="79"/>
      <c r="K259" s="86"/>
    </row>
    <row r="260" spans="1:11" x14ac:dyDescent="0.3">
      <c r="A260" s="15" t="s">
        <v>6</v>
      </c>
      <c r="B260" s="16">
        <v>29428</v>
      </c>
      <c r="C260" s="16" t="s">
        <v>3</v>
      </c>
      <c r="D260" s="16">
        <v>30</v>
      </c>
      <c r="E260" s="18">
        <v>2.75</v>
      </c>
      <c r="F260" s="17">
        <v>-0.01</v>
      </c>
      <c r="H260" s="63" t="s">
        <v>389</v>
      </c>
      <c r="I260" s="82"/>
      <c r="J260" s="79"/>
      <c r="K260" s="86"/>
    </row>
    <row r="261" spans="1:11" x14ac:dyDescent="0.3">
      <c r="A261" s="15" t="s">
        <v>6</v>
      </c>
      <c r="B261" s="16">
        <v>29428</v>
      </c>
      <c r="C261" s="16" t="s">
        <v>3</v>
      </c>
      <c r="D261" s="16">
        <v>30</v>
      </c>
      <c r="E261" s="18">
        <v>3</v>
      </c>
      <c r="F261" s="17">
        <v>-0.01</v>
      </c>
      <c r="H261" s="63" t="s">
        <v>389</v>
      </c>
      <c r="I261" s="82"/>
      <c r="J261" s="79"/>
      <c r="K261" s="86"/>
    </row>
    <row r="262" spans="1:11" x14ac:dyDescent="0.3">
      <c r="A262" s="15" t="s">
        <v>6</v>
      </c>
      <c r="B262" s="16">
        <v>29428</v>
      </c>
      <c r="C262" s="16" t="s">
        <v>3</v>
      </c>
      <c r="D262" s="16">
        <v>40</v>
      </c>
      <c r="E262" s="18">
        <v>0</v>
      </c>
      <c r="F262" s="17">
        <v>6.7</v>
      </c>
      <c r="H262" s="63" t="s">
        <v>389</v>
      </c>
      <c r="I262" s="82"/>
      <c r="J262" s="79"/>
      <c r="K262" s="86"/>
    </row>
    <row r="263" spans="1:11" x14ac:dyDescent="0.3">
      <c r="A263" s="15" t="s">
        <v>6</v>
      </c>
      <c r="B263" s="16">
        <v>29428</v>
      </c>
      <c r="C263" s="16" t="s">
        <v>3</v>
      </c>
      <c r="D263" s="16">
        <v>40</v>
      </c>
      <c r="E263" s="18">
        <v>0.25</v>
      </c>
      <c r="F263" s="17">
        <v>4.5999999999999996</v>
      </c>
      <c r="H263" s="63" t="s">
        <v>389</v>
      </c>
      <c r="I263" s="82"/>
      <c r="J263" s="79"/>
      <c r="K263" s="86"/>
    </row>
    <row r="264" spans="1:11" x14ac:dyDescent="0.3">
      <c r="A264" s="15" t="s">
        <v>6</v>
      </c>
      <c r="B264" s="16">
        <v>29428</v>
      </c>
      <c r="C264" s="16" t="s">
        <v>3</v>
      </c>
      <c r="D264" s="16">
        <v>40</v>
      </c>
      <c r="E264" s="18">
        <v>0.5</v>
      </c>
      <c r="F264" s="17">
        <v>2.2000000000000002</v>
      </c>
      <c r="H264" s="63" t="s">
        <v>389</v>
      </c>
      <c r="I264" s="82"/>
      <c r="J264" s="79"/>
      <c r="K264" s="86"/>
    </row>
    <row r="265" spans="1:11" x14ac:dyDescent="0.3">
      <c r="A265" s="15" t="s">
        <v>6</v>
      </c>
      <c r="B265" s="16">
        <v>29428</v>
      </c>
      <c r="C265" s="16" t="s">
        <v>3</v>
      </c>
      <c r="D265" s="16">
        <v>40</v>
      </c>
      <c r="E265" s="18">
        <v>0.75</v>
      </c>
      <c r="F265" s="17">
        <v>0.3</v>
      </c>
      <c r="H265" s="63" t="s">
        <v>389</v>
      </c>
      <c r="I265" s="82"/>
      <c r="J265" s="79"/>
      <c r="K265" s="86"/>
    </row>
    <row r="266" spans="1:11" x14ac:dyDescent="0.3">
      <c r="A266" s="15" t="s">
        <v>6</v>
      </c>
      <c r="B266" s="16">
        <v>29428</v>
      </c>
      <c r="C266" s="16" t="s">
        <v>3</v>
      </c>
      <c r="D266" s="16">
        <v>40</v>
      </c>
      <c r="E266" s="18">
        <v>1.25</v>
      </c>
      <c r="F266" s="17">
        <v>-0.01</v>
      </c>
      <c r="H266" s="63" t="s">
        <v>389</v>
      </c>
      <c r="I266" s="82"/>
      <c r="J266" s="79"/>
      <c r="K266" s="86"/>
    </row>
    <row r="267" spans="1:11" x14ac:dyDescent="0.3">
      <c r="A267" s="15" t="s">
        <v>6</v>
      </c>
      <c r="B267" s="16">
        <v>29428</v>
      </c>
      <c r="C267" s="16" t="s">
        <v>3</v>
      </c>
      <c r="D267" s="16">
        <v>40</v>
      </c>
      <c r="E267" s="18">
        <v>1.5</v>
      </c>
      <c r="F267" s="17">
        <v>-0.01</v>
      </c>
      <c r="H267" s="63" t="s">
        <v>389</v>
      </c>
      <c r="I267" s="82"/>
      <c r="J267" s="79"/>
      <c r="K267" s="86"/>
    </row>
    <row r="268" spans="1:11" x14ac:dyDescent="0.3">
      <c r="A268" s="15" t="s">
        <v>6</v>
      </c>
      <c r="B268" s="16">
        <v>29428</v>
      </c>
      <c r="C268" s="16" t="s">
        <v>3</v>
      </c>
      <c r="D268" s="16">
        <v>40</v>
      </c>
      <c r="E268" s="18">
        <v>1.75</v>
      </c>
      <c r="F268" s="17">
        <v>-0.01</v>
      </c>
      <c r="H268" s="63" t="s">
        <v>389</v>
      </c>
      <c r="I268" s="82"/>
      <c r="J268" s="79"/>
      <c r="K268" s="86"/>
    </row>
    <row r="269" spans="1:11" x14ac:dyDescent="0.3">
      <c r="A269" s="15" t="s">
        <v>6</v>
      </c>
      <c r="B269" s="16">
        <v>29428</v>
      </c>
      <c r="C269" s="16" t="s">
        <v>3</v>
      </c>
      <c r="D269" s="16">
        <v>40</v>
      </c>
      <c r="E269" s="18">
        <v>2</v>
      </c>
      <c r="F269" s="17">
        <v>-0.01</v>
      </c>
      <c r="H269" s="63" t="s">
        <v>389</v>
      </c>
      <c r="I269" s="82"/>
      <c r="J269" s="79"/>
      <c r="K269" s="86"/>
    </row>
    <row r="270" spans="1:11" x14ac:dyDescent="0.3">
      <c r="A270" s="15" t="s">
        <v>6</v>
      </c>
      <c r="B270" s="16">
        <v>29428</v>
      </c>
      <c r="C270" s="16" t="s">
        <v>3</v>
      </c>
      <c r="D270" s="16">
        <v>40</v>
      </c>
      <c r="E270" s="18">
        <v>2.5</v>
      </c>
      <c r="F270" s="17">
        <v>-0.01</v>
      </c>
      <c r="H270" s="63" t="s">
        <v>389</v>
      </c>
      <c r="I270" s="82"/>
      <c r="J270" s="79"/>
      <c r="K270" s="86"/>
    </row>
    <row r="271" spans="1:11" x14ac:dyDescent="0.3">
      <c r="A271" s="15" t="s">
        <v>6</v>
      </c>
      <c r="B271" s="16">
        <v>29428</v>
      </c>
      <c r="C271" s="16" t="s">
        <v>3</v>
      </c>
      <c r="D271" s="16">
        <v>40</v>
      </c>
      <c r="E271" s="18">
        <v>2.75</v>
      </c>
      <c r="F271" s="17">
        <v>-0.01</v>
      </c>
      <c r="H271" s="63" t="s">
        <v>389</v>
      </c>
      <c r="I271" s="82"/>
      <c r="J271" s="79"/>
      <c r="K271" s="86"/>
    </row>
    <row r="272" spans="1:11" x14ac:dyDescent="0.3">
      <c r="A272" s="15" t="s">
        <v>6</v>
      </c>
      <c r="B272" s="16">
        <v>29428</v>
      </c>
      <c r="C272" s="16" t="s">
        <v>3</v>
      </c>
      <c r="D272" s="16">
        <v>40</v>
      </c>
      <c r="E272" s="18">
        <v>3</v>
      </c>
      <c r="F272" s="17">
        <v>-0.01</v>
      </c>
      <c r="H272" s="63" t="s">
        <v>389</v>
      </c>
      <c r="I272" s="82"/>
      <c r="J272" s="79"/>
      <c r="K272" s="86"/>
    </row>
    <row r="273" spans="1:11" x14ac:dyDescent="0.3">
      <c r="A273" s="15" t="s">
        <v>7</v>
      </c>
      <c r="B273" s="16">
        <v>18177</v>
      </c>
      <c r="C273" s="16" t="s">
        <v>4</v>
      </c>
      <c r="D273" s="16">
        <v>-20</v>
      </c>
      <c r="E273" s="16">
        <v>9</v>
      </c>
      <c r="F273" s="17">
        <v>4.7</v>
      </c>
      <c r="H273" s="63" t="s">
        <v>390</v>
      </c>
      <c r="I273" s="83">
        <v>4.7500000000000124</v>
      </c>
      <c r="J273" s="79" t="s">
        <v>392</v>
      </c>
      <c r="K273" s="86">
        <v>-5.0000000000012257E-2</v>
      </c>
    </row>
    <row r="274" spans="1:11" x14ac:dyDescent="0.3">
      <c r="A274" s="15" t="s">
        <v>7</v>
      </c>
      <c r="B274" s="16">
        <v>18177</v>
      </c>
      <c r="C274" s="16" t="s">
        <v>4</v>
      </c>
      <c r="D274" s="16">
        <v>-20</v>
      </c>
      <c r="E274" s="16">
        <v>21</v>
      </c>
      <c r="F274" s="17">
        <v>2.6</v>
      </c>
      <c r="H274" s="63" t="s">
        <v>390</v>
      </c>
      <c r="I274" s="83">
        <v>2.6</v>
      </c>
      <c r="J274" s="79" t="s">
        <v>392</v>
      </c>
      <c r="K274" s="86">
        <v>0</v>
      </c>
    </row>
    <row r="275" spans="1:11" x14ac:dyDescent="0.3">
      <c r="A275" s="15" t="s">
        <v>7</v>
      </c>
      <c r="B275" s="16">
        <v>18177</v>
      </c>
      <c r="C275" s="16" t="s">
        <v>4</v>
      </c>
      <c r="D275" s="16">
        <v>1</v>
      </c>
      <c r="E275" s="16">
        <v>4</v>
      </c>
      <c r="F275" s="17">
        <v>5.5</v>
      </c>
      <c r="H275" s="63" t="s">
        <v>390</v>
      </c>
      <c r="I275" s="83">
        <v>5.5999999999999801</v>
      </c>
      <c r="J275" s="79" t="s">
        <v>392</v>
      </c>
      <c r="K275" s="86">
        <v>-9.9999999999980105E-2</v>
      </c>
    </row>
    <row r="276" spans="1:11" x14ac:dyDescent="0.3">
      <c r="A276" s="15" t="s">
        <v>7</v>
      </c>
      <c r="B276" s="16">
        <v>18177</v>
      </c>
      <c r="C276" s="16" t="s">
        <v>4</v>
      </c>
      <c r="D276" s="16">
        <v>1</v>
      </c>
      <c r="E276" s="16">
        <v>9</v>
      </c>
      <c r="F276" s="17">
        <v>3.9</v>
      </c>
      <c r="H276" s="63" t="s">
        <v>390</v>
      </c>
      <c r="I276" s="83">
        <v>3.9000000000000083</v>
      </c>
      <c r="J276" s="79" t="s">
        <v>392</v>
      </c>
      <c r="K276" s="86">
        <v>-8.4376949871511897E-15</v>
      </c>
    </row>
    <row r="277" spans="1:11" x14ac:dyDescent="0.3">
      <c r="A277" s="15" t="s">
        <v>7</v>
      </c>
      <c r="B277" s="16">
        <v>18177</v>
      </c>
      <c r="C277" s="16" t="s">
        <v>4</v>
      </c>
      <c r="D277" s="16">
        <v>1</v>
      </c>
      <c r="E277" s="16">
        <v>13</v>
      </c>
      <c r="F277" s="17">
        <v>3.1</v>
      </c>
      <c r="H277" s="63" t="s">
        <v>390</v>
      </c>
      <c r="I277" s="83">
        <v>3.1500000000000128</v>
      </c>
      <c r="J277" s="79" t="s">
        <v>392</v>
      </c>
      <c r="K277" s="86">
        <v>-5.0000000000012701E-2</v>
      </c>
    </row>
    <row r="278" spans="1:11" x14ac:dyDescent="0.3">
      <c r="A278" s="15" t="s">
        <v>7</v>
      </c>
      <c r="B278" s="16">
        <v>18177</v>
      </c>
      <c r="C278" s="16" t="s">
        <v>4</v>
      </c>
      <c r="D278" s="16">
        <v>10</v>
      </c>
      <c r="E278" s="16">
        <v>4</v>
      </c>
      <c r="F278" s="17">
        <v>5.5</v>
      </c>
      <c r="H278" s="63" t="s">
        <v>390</v>
      </c>
      <c r="I278" s="83">
        <v>5.5999999999999917</v>
      </c>
      <c r="J278" s="79" t="s">
        <v>392</v>
      </c>
      <c r="K278" s="86">
        <v>-9.9999999999991651E-2</v>
      </c>
    </row>
    <row r="279" spans="1:11" x14ac:dyDescent="0.3">
      <c r="A279" s="15" t="s">
        <v>7</v>
      </c>
      <c r="B279" s="16">
        <v>18177</v>
      </c>
      <c r="C279" s="16" t="s">
        <v>4</v>
      </c>
      <c r="D279" s="16">
        <v>10</v>
      </c>
      <c r="E279" s="16">
        <v>9</v>
      </c>
      <c r="F279" s="17">
        <v>4.5</v>
      </c>
      <c r="H279" s="63" t="s">
        <v>390</v>
      </c>
      <c r="I279" s="83">
        <v>4.3999999999999995</v>
      </c>
      <c r="J279" s="79" t="s">
        <v>392</v>
      </c>
      <c r="K279" s="86">
        <v>0.10000000000000053</v>
      </c>
    </row>
    <row r="280" spans="1:11" x14ac:dyDescent="0.3">
      <c r="A280" s="15" t="s">
        <v>7</v>
      </c>
      <c r="B280" s="16">
        <v>18177</v>
      </c>
      <c r="C280" s="16" t="s">
        <v>4</v>
      </c>
      <c r="D280" s="16">
        <v>10</v>
      </c>
      <c r="E280" s="16">
        <v>13</v>
      </c>
      <c r="F280" s="17">
        <v>3.5</v>
      </c>
      <c r="H280" s="63" t="s">
        <v>390</v>
      </c>
      <c r="I280" s="83">
        <v>3.5000000000000111</v>
      </c>
      <c r="J280" s="79" t="s">
        <v>392</v>
      </c>
      <c r="K280" s="86">
        <v>-1.1102230246251565E-14</v>
      </c>
    </row>
    <row r="281" spans="1:11" x14ac:dyDescent="0.3">
      <c r="A281" s="15" t="s">
        <v>7</v>
      </c>
      <c r="B281" s="16">
        <v>18177</v>
      </c>
      <c r="C281" s="16" t="s">
        <v>4</v>
      </c>
      <c r="D281" s="16">
        <v>20</v>
      </c>
      <c r="E281" s="18">
        <v>1</v>
      </c>
      <c r="F281" s="17">
        <v>5.6</v>
      </c>
      <c r="H281" s="63" t="s">
        <v>390</v>
      </c>
      <c r="I281" s="83">
        <v>5.84168005833466</v>
      </c>
      <c r="J281" s="79" t="s">
        <v>392</v>
      </c>
      <c r="K281" s="86">
        <v>-0.24168005833466033</v>
      </c>
    </row>
    <row r="282" spans="1:11" x14ac:dyDescent="0.3">
      <c r="A282" s="15" t="s">
        <v>7</v>
      </c>
      <c r="B282" s="16">
        <v>18177</v>
      </c>
      <c r="C282" s="16" t="s">
        <v>4</v>
      </c>
      <c r="D282" s="16">
        <v>20</v>
      </c>
      <c r="E282" s="18">
        <v>2.25</v>
      </c>
      <c r="F282" s="17">
        <v>3.6</v>
      </c>
      <c r="H282" s="63" t="s">
        <v>390</v>
      </c>
      <c r="I282" s="83">
        <v>4.1013731705346315</v>
      </c>
      <c r="J282" s="79" t="s">
        <v>392</v>
      </c>
      <c r="K282" s="86">
        <v>-0.50137317053463137</v>
      </c>
    </row>
    <row r="283" spans="1:11" x14ac:dyDescent="0.3">
      <c r="A283" s="15" t="s">
        <v>7</v>
      </c>
      <c r="B283" s="16">
        <v>18177</v>
      </c>
      <c r="C283" s="16" t="s">
        <v>4</v>
      </c>
      <c r="D283" s="16">
        <v>30</v>
      </c>
      <c r="E283" s="18">
        <v>1</v>
      </c>
      <c r="F283" s="17">
        <v>6.4</v>
      </c>
      <c r="H283" s="63" t="s">
        <v>390</v>
      </c>
      <c r="I283" s="83">
        <v>6.3266134393998552</v>
      </c>
      <c r="J283" s="79" t="s">
        <v>392</v>
      </c>
      <c r="K283" s="86">
        <v>7.3386560600145145E-2</v>
      </c>
    </row>
    <row r="284" spans="1:11" x14ac:dyDescent="0.3">
      <c r="A284" s="15" t="s">
        <v>7</v>
      </c>
      <c r="B284" s="16">
        <v>18177</v>
      </c>
      <c r="C284" s="16" t="s">
        <v>4</v>
      </c>
      <c r="D284" s="16">
        <v>30</v>
      </c>
      <c r="E284" s="18">
        <v>2.25</v>
      </c>
      <c r="F284" s="17">
        <v>4.8</v>
      </c>
      <c r="H284" s="63" t="s">
        <v>390</v>
      </c>
      <c r="I284" s="83">
        <v>4.4626407526386291</v>
      </c>
      <c r="J284" s="79" t="s">
        <v>392</v>
      </c>
      <c r="K284" s="86">
        <v>0.33735924736137068</v>
      </c>
    </row>
    <row r="285" spans="1:11" x14ac:dyDescent="0.3">
      <c r="A285" s="15" t="s">
        <v>7</v>
      </c>
      <c r="B285" s="16">
        <v>18177</v>
      </c>
      <c r="C285" s="16" t="s">
        <v>4</v>
      </c>
      <c r="D285" s="16">
        <v>40</v>
      </c>
      <c r="E285" s="18">
        <v>1</v>
      </c>
      <c r="F285" s="17">
        <v>6</v>
      </c>
      <c r="H285" s="63" t="s">
        <v>390</v>
      </c>
      <c r="I285" s="83">
        <v>5.9724020676839018</v>
      </c>
      <c r="J285" s="79" t="s">
        <v>392</v>
      </c>
      <c r="K285" s="86">
        <v>2.7597932316098195E-2</v>
      </c>
    </row>
    <row r="286" spans="1:11" x14ac:dyDescent="0.3">
      <c r="A286" s="15" t="s">
        <v>7</v>
      </c>
      <c r="B286" s="16">
        <v>18177</v>
      </c>
      <c r="C286" s="16" t="s">
        <v>4</v>
      </c>
      <c r="D286" s="16">
        <v>40</v>
      </c>
      <c r="E286" s="18">
        <v>2.25</v>
      </c>
      <c r="F286" s="17">
        <v>4.2</v>
      </c>
      <c r="H286" s="63" t="s">
        <v>390</v>
      </c>
      <c r="I286" s="83">
        <v>4.2938887027651571</v>
      </c>
      <c r="J286" s="79" t="s">
        <v>392</v>
      </c>
      <c r="K286" s="86">
        <v>-9.3888702765156928E-2</v>
      </c>
    </row>
    <row r="287" spans="1:11" x14ac:dyDescent="0.3">
      <c r="A287" s="15" t="s">
        <v>7</v>
      </c>
      <c r="B287" s="16">
        <v>18177</v>
      </c>
      <c r="C287" s="16" t="s">
        <v>3</v>
      </c>
      <c r="D287" s="16">
        <v>-20</v>
      </c>
      <c r="E287" s="16">
        <v>4</v>
      </c>
      <c r="F287" s="17">
        <v>3.8</v>
      </c>
      <c r="H287" s="63" t="s">
        <v>390</v>
      </c>
      <c r="I287" s="83">
        <v>3.6499999999999861</v>
      </c>
      <c r="J287" s="79" t="s">
        <v>392</v>
      </c>
      <c r="K287" s="86">
        <v>0.15000000000001368</v>
      </c>
    </row>
    <row r="288" spans="1:11" x14ac:dyDescent="0.3">
      <c r="A288" s="15" t="s">
        <v>7</v>
      </c>
      <c r="B288" s="16">
        <v>18177</v>
      </c>
      <c r="C288" s="16" t="s">
        <v>3</v>
      </c>
      <c r="D288" s="16">
        <v>-20</v>
      </c>
      <c r="E288" s="16">
        <v>9</v>
      </c>
      <c r="F288" s="17">
        <v>-0.01</v>
      </c>
      <c r="H288" s="63" t="s">
        <v>390</v>
      </c>
      <c r="I288" s="83">
        <v>-9.9999999999891287E-3</v>
      </c>
      <c r="J288" s="79" t="s">
        <v>392</v>
      </c>
      <c r="K288" s="86">
        <v>-1.087151202394665E-14</v>
      </c>
    </row>
    <row r="289" spans="1:11" x14ac:dyDescent="0.3">
      <c r="A289" s="15" t="s">
        <v>7</v>
      </c>
      <c r="B289" s="16">
        <v>18177</v>
      </c>
      <c r="C289" s="16" t="s">
        <v>3</v>
      </c>
      <c r="D289" s="16">
        <v>-20</v>
      </c>
      <c r="E289" s="16">
        <v>13</v>
      </c>
      <c r="F289" s="17">
        <v>-0.01</v>
      </c>
      <c r="H289" s="63" t="s">
        <v>390</v>
      </c>
      <c r="I289" s="83">
        <v>-9.9999999999997868E-3</v>
      </c>
      <c r="J289" s="79" t="s">
        <v>392</v>
      </c>
      <c r="K289" s="86">
        <v>-2.1337098754514727E-16</v>
      </c>
    </row>
    <row r="290" spans="1:11" x14ac:dyDescent="0.3">
      <c r="A290" s="15" t="s">
        <v>7</v>
      </c>
      <c r="B290" s="16">
        <v>18177</v>
      </c>
      <c r="C290" s="16" t="s">
        <v>3</v>
      </c>
      <c r="D290" s="16">
        <v>1</v>
      </c>
      <c r="E290" s="16">
        <v>4</v>
      </c>
      <c r="F290" s="17">
        <v>4.8</v>
      </c>
      <c r="H290" s="63" t="s">
        <v>390</v>
      </c>
      <c r="I290" s="83">
        <v>4.8000000000000131</v>
      </c>
      <c r="J290" s="79" t="s">
        <v>392</v>
      </c>
      <c r="K290" s="86">
        <v>-1.3322676295501878E-14</v>
      </c>
    </row>
    <row r="291" spans="1:11" x14ac:dyDescent="0.3">
      <c r="A291" s="15" t="s">
        <v>7</v>
      </c>
      <c r="B291" s="16">
        <v>18177</v>
      </c>
      <c r="C291" s="16" t="s">
        <v>3</v>
      </c>
      <c r="D291" s="16">
        <v>1</v>
      </c>
      <c r="E291" s="16">
        <v>9</v>
      </c>
      <c r="F291" s="17">
        <v>3.5</v>
      </c>
      <c r="H291" s="63" t="s">
        <v>390</v>
      </c>
      <c r="I291" s="83">
        <v>3.4500000000000113</v>
      </c>
      <c r="J291" s="79" t="s">
        <v>392</v>
      </c>
      <c r="K291" s="86">
        <v>4.999999999998872E-2</v>
      </c>
    </row>
    <row r="292" spans="1:11" x14ac:dyDescent="0.3">
      <c r="A292" s="15" t="s">
        <v>7</v>
      </c>
      <c r="B292" s="16">
        <v>18177</v>
      </c>
      <c r="C292" s="16" t="s">
        <v>3</v>
      </c>
      <c r="D292" s="16">
        <v>1</v>
      </c>
      <c r="E292" s="16">
        <v>13</v>
      </c>
      <c r="F292" s="17">
        <v>2.2000000000000002</v>
      </c>
      <c r="H292" s="63" t="s">
        <v>390</v>
      </c>
      <c r="I292" s="83">
        <v>2.3500000000000205</v>
      </c>
      <c r="J292" s="79" t="s">
        <v>392</v>
      </c>
      <c r="K292" s="86">
        <v>-0.15000000000002034</v>
      </c>
    </row>
    <row r="293" spans="1:11" x14ac:dyDescent="0.3">
      <c r="A293" s="15" t="s">
        <v>7</v>
      </c>
      <c r="B293" s="16">
        <v>18177</v>
      </c>
      <c r="C293" s="16" t="s">
        <v>3</v>
      </c>
      <c r="D293" s="16">
        <v>10</v>
      </c>
      <c r="E293" s="16">
        <v>4</v>
      </c>
      <c r="F293" s="17">
        <v>5.9</v>
      </c>
      <c r="H293" s="63" t="s">
        <v>390</v>
      </c>
      <c r="I293" s="83">
        <v>5.8500000000000085</v>
      </c>
      <c r="J293" s="79" t="s">
        <v>392</v>
      </c>
      <c r="K293" s="86">
        <v>4.9999999999991829E-2</v>
      </c>
    </row>
    <row r="294" spans="1:11" x14ac:dyDescent="0.3">
      <c r="A294" s="15" t="s">
        <v>7</v>
      </c>
      <c r="B294" s="16">
        <v>18177</v>
      </c>
      <c r="C294" s="16" t="s">
        <v>3</v>
      </c>
      <c r="D294" s="16">
        <v>10</v>
      </c>
      <c r="E294" s="16">
        <v>9</v>
      </c>
      <c r="F294" s="17">
        <v>4.4000000000000004</v>
      </c>
      <c r="H294" s="63" t="s">
        <v>390</v>
      </c>
      <c r="I294" s="83">
        <v>4.1999999999999753</v>
      </c>
      <c r="J294" s="79" t="s">
        <v>392</v>
      </c>
      <c r="K294" s="86">
        <v>0.20000000000002505</v>
      </c>
    </row>
    <row r="295" spans="1:11" x14ac:dyDescent="0.3">
      <c r="A295" s="15" t="s">
        <v>7</v>
      </c>
      <c r="B295" s="16">
        <v>18177</v>
      </c>
      <c r="C295" s="16" t="s">
        <v>3</v>
      </c>
      <c r="D295" s="16">
        <v>10</v>
      </c>
      <c r="E295" s="16">
        <v>13</v>
      </c>
      <c r="F295" s="17">
        <v>0.4</v>
      </c>
      <c r="H295" s="63" t="s">
        <v>390</v>
      </c>
      <c r="I295" s="83">
        <v>0.85000000000002895</v>
      </c>
      <c r="J295" s="79" t="s">
        <v>393</v>
      </c>
      <c r="K295" s="86">
        <v>-0.45000000000002893</v>
      </c>
    </row>
    <row r="296" spans="1:11" x14ac:dyDescent="0.3">
      <c r="A296" s="15" t="s">
        <v>7</v>
      </c>
      <c r="B296" s="16">
        <v>18177</v>
      </c>
      <c r="C296" s="16" t="s">
        <v>3</v>
      </c>
      <c r="D296" s="16">
        <v>20</v>
      </c>
      <c r="E296" s="18">
        <v>1</v>
      </c>
      <c r="F296" s="17">
        <v>3.6</v>
      </c>
      <c r="H296" s="63" t="s">
        <v>390</v>
      </c>
      <c r="I296" s="83">
        <v>3.5946374293316419</v>
      </c>
      <c r="J296" s="79" t="s">
        <v>392</v>
      </c>
      <c r="K296" s="86">
        <v>5.3625706683582131E-3</v>
      </c>
    </row>
    <row r="297" spans="1:11" x14ac:dyDescent="0.3">
      <c r="A297" s="15" t="s">
        <v>7</v>
      </c>
      <c r="B297" s="16">
        <v>18177</v>
      </c>
      <c r="C297" s="16" t="s">
        <v>3</v>
      </c>
      <c r="D297" s="16">
        <v>20</v>
      </c>
      <c r="E297" s="18">
        <v>2.25</v>
      </c>
      <c r="F297" s="17">
        <v>0.6</v>
      </c>
      <c r="H297" s="63" t="s">
        <v>390</v>
      </c>
      <c r="I297" s="83">
        <v>0.92028082452422932</v>
      </c>
      <c r="J297" s="79" t="s">
        <v>393</v>
      </c>
      <c r="K297" s="86">
        <v>-0.32028082452422935</v>
      </c>
    </row>
    <row r="298" spans="1:11" x14ac:dyDescent="0.3">
      <c r="A298" s="15" t="s">
        <v>7</v>
      </c>
      <c r="B298" s="16">
        <v>18177</v>
      </c>
      <c r="C298" s="16" t="s">
        <v>3</v>
      </c>
      <c r="D298" s="16">
        <v>30</v>
      </c>
      <c r="E298" s="18">
        <v>1</v>
      </c>
      <c r="F298" s="17">
        <v>3.1</v>
      </c>
      <c r="H298" s="63" t="s">
        <v>390</v>
      </c>
      <c r="I298" s="83">
        <v>3.2969849508547857</v>
      </c>
      <c r="J298" s="79" t="s">
        <v>392</v>
      </c>
      <c r="K298" s="86">
        <v>-0.19698495085478562</v>
      </c>
    </row>
    <row r="299" spans="1:11" x14ac:dyDescent="0.3">
      <c r="A299" s="15" t="s">
        <v>7</v>
      </c>
      <c r="B299" s="16">
        <v>18177</v>
      </c>
      <c r="C299" s="16" t="s">
        <v>3</v>
      </c>
      <c r="D299" s="16">
        <v>30</v>
      </c>
      <c r="E299" s="18">
        <v>2.25</v>
      </c>
      <c r="F299" s="17">
        <v>-0.01</v>
      </c>
      <c r="H299" s="63" t="s">
        <v>390</v>
      </c>
      <c r="I299" s="83">
        <v>6.0318756373006988E-2</v>
      </c>
      <c r="J299" s="79" t="s">
        <v>393</v>
      </c>
      <c r="K299" s="86">
        <v>-7.0318756373006983E-2</v>
      </c>
    </row>
    <row r="300" spans="1:11" x14ac:dyDescent="0.3">
      <c r="A300" s="15" t="s">
        <v>7</v>
      </c>
      <c r="B300" s="16">
        <v>18177</v>
      </c>
      <c r="C300" s="16" t="s">
        <v>3</v>
      </c>
      <c r="D300" s="16">
        <v>40</v>
      </c>
      <c r="E300" s="18">
        <v>1</v>
      </c>
      <c r="F300" s="17">
        <v>-0.01</v>
      </c>
      <c r="H300" s="63" t="s">
        <v>390</v>
      </c>
      <c r="I300" s="83">
        <v>0.52577880606968952</v>
      </c>
      <c r="J300" s="79" t="s">
        <v>393</v>
      </c>
      <c r="K300" s="86">
        <v>-0.53577880606968953</v>
      </c>
    </row>
    <row r="301" spans="1:11" x14ac:dyDescent="0.3">
      <c r="A301" s="15" t="s">
        <v>7</v>
      </c>
      <c r="B301" s="16">
        <v>18177</v>
      </c>
      <c r="C301" s="16" t="s">
        <v>3</v>
      </c>
      <c r="D301" s="16">
        <v>40</v>
      </c>
      <c r="E301" s="18">
        <v>2.25</v>
      </c>
      <c r="F301" s="17">
        <v>-0.01</v>
      </c>
      <c r="H301" s="63" t="s">
        <v>390</v>
      </c>
      <c r="I301" s="83">
        <v>-9.9999999245530269E-3</v>
      </c>
      <c r="J301" s="79" t="s">
        <v>392</v>
      </c>
      <c r="K301" s="86">
        <v>-7.5446973321624533E-11</v>
      </c>
    </row>
    <row r="302" spans="1:11" x14ac:dyDescent="0.3">
      <c r="A302" s="15" t="s">
        <v>7</v>
      </c>
      <c r="B302" s="16">
        <v>29428</v>
      </c>
      <c r="C302" s="16" t="s">
        <v>4</v>
      </c>
      <c r="D302" s="16">
        <v>-20</v>
      </c>
      <c r="E302" s="16">
        <v>9</v>
      </c>
      <c r="F302" s="17">
        <v>4.2</v>
      </c>
      <c r="H302" s="63" t="s">
        <v>390</v>
      </c>
      <c r="I302" s="83">
        <v>4.2500000000000071</v>
      </c>
      <c r="J302" s="79" t="s">
        <v>392</v>
      </c>
      <c r="K302" s="86">
        <v>-5.0000000000006928E-2</v>
      </c>
    </row>
    <row r="303" spans="1:11" x14ac:dyDescent="0.3">
      <c r="A303" s="15" t="s">
        <v>7</v>
      </c>
      <c r="B303" s="16">
        <v>29428</v>
      </c>
      <c r="C303" s="16" t="s">
        <v>4</v>
      </c>
      <c r="D303" s="16">
        <v>-20</v>
      </c>
      <c r="E303" s="16">
        <v>21</v>
      </c>
      <c r="F303" s="17">
        <v>2.8</v>
      </c>
      <c r="H303" s="63" t="s">
        <v>390</v>
      </c>
      <c r="I303" s="83">
        <v>2.7</v>
      </c>
      <c r="J303" s="79" t="s">
        <v>392</v>
      </c>
      <c r="K303" s="86">
        <v>9.9999999999999645E-2</v>
      </c>
    </row>
    <row r="304" spans="1:11" x14ac:dyDescent="0.3">
      <c r="A304" s="15" t="s">
        <v>7</v>
      </c>
      <c r="B304" s="16">
        <v>29428</v>
      </c>
      <c r="C304" s="16" t="s">
        <v>4</v>
      </c>
      <c r="D304" s="16">
        <v>1</v>
      </c>
      <c r="E304" s="16">
        <v>4</v>
      </c>
      <c r="F304" s="17">
        <v>6.4</v>
      </c>
      <c r="H304" s="63" t="s">
        <v>390</v>
      </c>
      <c r="I304" s="83">
        <v>6.4499999999999975</v>
      </c>
      <c r="J304" s="79" t="s">
        <v>392</v>
      </c>
      <c r="K304" s="86">
        <v>-4.9999999999997158E-2</v>
      </c>
    </row>
    <row r="305" spans="1:11" x14ac:dyDescent="0.3">
      <c r="A305" s="15" t="s">
        <v>7</v>
      </c>
      <c r="B305" s="16">
        <v>29428</v>
      </c>
      <c r="C305" s="16" t="s">
        <v>4</v>
      </c>
      <c r="D305" s="16">
        <v>1</v>
      </c>
      <c r="E305" s="16">
        <v>9</v>
      </c>
      <c r="F305" s="17">
        <v>5.2</v>
      </c>
      <c r="H305" s="63" t="s">
        <v>390</v>
      </c>
      <c r="I305" s="83">
        <v>5.250000000000008</v>
      </c>
      <c r="J305" s="79" t="s">
        <v>392</v>
      </c>
      <c r="K305" s="86">
        <v>-5.0000000000007816E-2</v>
      </c>
    </row>
    <row r="306" spans="1:11" x14ac:dyDescent="0.3">
      <c r="A306" s="15" t="s">
        <v>7</v>
      </c>
      <c r="B306" s="16">
        <v>29428</v>
      </c>
      <c r="C306" s="16" t="s">
        <v>4</v>
      </c>
      <c r="D306" s="16">
        <v>1</v>
      </c>
      <c r="E306" s="16">
        <v>13</v>
      </c>
      <c r="F306" s="17">
        <v>4.8</v>
      </c>
      <c r="H306" s="63" t="s">
        <v>390</v>
      </c>
      <c r="I306" s="83">
        <v>4.8000000000000052</v>
      </c>
      <c r="J306" s="79" t="s">
        <v>392</v>
      </c>
      <c r="K306" s="86">
        <v>-5.3290705182007514E-15</v>
      </c>
    </row>
    <row r="307" spans="1:11" x14ac:dyDescent="0.3">
      <c r="A307" s="15" t="s">
        <v>7</v>
      </c>
      <c r="B307" s="16">
        <v>29428</v>
      </c>
      <c r="C307" s="16" t="s">
        <v>4</v>
      </c>
      <c r="D307" s="16">
        <v>10</v>
      </c>
      <c r="E307" s="16">
        <v>4</v>
      </c>
      <c r="F307" s="17">
        <v>4.9000000000000004</v>
      </c>
      <c r="H307" s="63" t="s">
        <v>390</v>
      </c>
      <c r="I307" s="83">
        <v>5.0999999999999996</v>
      </c>
      <c r="J307" s="79" t="s">
        <v>392</v>
      </c>
      <c r="K307" s="86">
        <v>-0.19999999999999929</v>
      </c>
    </row>
    <row r="308" spans="1:11" x14ac:dyDescent="0.3">
      <c r="A308" s="15" t="s">
        <v>7</v>
      </c>
      <c r="B308" s="16">
        <v>29428</v>
      </c>
      <c r="C308" s="16" t="s">
        <v>4</v>
      </c>
      <c r="D308" s="16">
        <v>10</v>
      </c>
      <c r="E308" s="16">
        <v>9</v>
      </c>
      <c r="F308" s="17">
        <v>4.0999999999999996</v>
      </c>
      <c r="H308" s="63" t="s">
        <v>390</v>
      </c>
      <c r="I308" s="83">
        <v>4.0500000000000194</v>
      </c>
      <c r="J308" s="79" t="s">
        <v>392</v>
      </c>
      <c r="K308" s="86">
        <v>4.9999999999980282E-2</v>
      </c>
    </row>
    <row r="309" spans="1:11" x14ac:dyDescent="0.3">
      <c r="A309" s="15" t="s">
        <v>7</v>
      </c>
      <c r="B309" s="16">
        <v>29428</v>
      </c>
      <c r="C309" s="16" t="s">
        <v>4</v>
      </c>
      <c r="D309" s="16">
        <v>10</v>
      </c>
      <c r="E309" s="16">
        <v>13</v>
      </c>
      <c r="F309" s="17">
        <v>4</v>
      </c>
      <c r="H309" s="63" t="s">
        <v>390</v>
      </c>
      <c r="I309" s="83">
        <v>3.8000000000000109</v>
      </c>
      <c r="J309" s="79" t="s">
        <v>392</v>
      </c>
      <c r="K309" s="86">
        <v>0.19999999999998908</v>
      </c>
    </row>
    <row r="310" spans="1:11" x14ac:dyDescent="0.3">
      <c r="A310" s="15" t="s">
        <v>7</v>
      </c>
      <c r="B310" s="16">
        <v>29428</v>
      </c>
      <c r="C310" s="16" t="s">
        <v>4</v>
      </c>
      <c r="D310" s="16">
        <v>20</v>
      </c>
      <c r="E310" s="18">
        <v>1</v>
      </c>
      <c r="F310" s="17">
        <v>6.1</v>
      </c>
      <c r="H310" s="63" t="s">
        <v>390</v>
      </c>
      <c r="I310" s="83">
        <v>6.0167972493525914</v>
      </c>
      <c r="J310" s="79" t="s">
        <v>392</v>
      </c>
      <c r="K310" s="86">
        <v>8.320275064740823E-2</v>
      </c>
    </row>
    <row r="311" spans="1:11" x14ac:dyDescent="0.3">
      <c r="A311" s="15" t="s">
        <v>7</v>
      </c>
      <c r="B311" s="16">
        <v>29428</v>
      </c>
      <c r="C311" s="16" t="s">
        <v>4</v>
      </c>
      <c r="D311" s="16">
        <v>20</v>
      </c>
      <c r="E311" s="18">
        <v>2.25</v>
      </c>
      <c r="F311" s="17">
        <v>5</v>
      </c>
      <c r="H311" s="63" t="s">
        <v>390</v>
      </c>
      <c r="I311" s="83">
        <v>5.1601319143093614</v>
      </c>
      <c r="J311" s="79" t="s">
        <v>392</v>
      </c>
      <c r="K311" s="86">
        <v>-0.16013191430936136</v>
      </c>
    </row>
    <row r="312" spans="1:11" x14ac:dyDescent="0.3">
      <c r="A312" s="15" t="s">
        <v>7</v>
      </c>
      <c r="B312" s="16">
        <v>29428</v>
      </c>
      <c r="C312" s="16" t="s">
        <v>4</v>
      </c>
      <c r="D312" s="16">
        <v>30</v>
      </c>
      <c r="E312" s="18">
        <v>1</v>
      </c>
      <c r="F312" s="17">
        <v>5.9</v>
      </c>
      <c r="H312" s="63" t="s">
        <v>390</v>
      </c>
      <c r="I312" s="83">
        <v>5.5715974929931793</v>
      </c>
      <c r="J312" s="79" t="s">
        <v>392</v>
      </c>
      <c r="K312" s="86">
        <v>0.32840250700682105</v>
      </c>
    </row>
    <row r="313" spans="1:11" x14ac:dyDescent="0.3">
      <c r="A313" s="15" t="s">
        <v>7</v>
      </c>
      <c r="B313" s="16">
        <v>29428</v>
      </c>
      <c r="C313" s="16" t="s">
        <v>4</v>
      </c>
      <c r="D313" s="16">
        <v>30</v>
      </c>
      <c r="E313" s="18">
        <v>2.25</v>
      </c>
      <c r="F313" s="17">
        <v>3.2</v>
      </c>
      <c r="H313" s="63" t="s">
        <v>390</v>
      </c>
      <c r="I313" s="83">
        <v>3.1743554031535983</v>
      </c>
      <c r="J313" s="79" t="s">
        <v>392</v>
      </c>
      <c r="K313" s="86">
        <v>2.5644596846401857E-2</v>
      </c>
    </row>
    <row r="314" spans="1:11" x14ac:dyDescent="0.3">
      <c r="A314" s="15" t="s">
        <v>7</v>
      </c>
      <c r="B314" s="16">
        <v>29428</v>
      </c>
      <c r="C314" s="16" t="s">
        <v>4</v>
      </c>
      <c r="D314" s="16">
        <v>40</v>
      </c>
      <c r="E314" s="18">
        <v>1</v>
      </c>
      <c r="F314" s="17">
        <v>5.7</v>
      </c>
      <c r="H314" s="63" t="s">
        <v>390</v>
      </c>
      <c r="I314" s="83">
        <v>5.7818700946889168</v>
      </c>
      <c r="J314" s="79" t="s">
        <v>392</v>
      </c>
      <c r="K314" s="86">
        <v>-8.1870094688916595E-2</v>
      </c>
    </row>
    <row r="315" spans="1:11" x14ac:dyDescent="0.3">
      <c r="A315" s="15" t="s">
        <v>7</v>
      </c>
      <c r="B315" s="16">
        <v>29428</v>
      </c>
      <c r="C315" s="16" t="s">
        <v>4</v>
      </c>
      <c r="D315" s="16">
        <v>40</v>
      </c>
      <c r="E315" s="18">
        <v>2.25</v>
      </c>
      <c r="F315" s="17">
        <v>5.2</v>
      </c>
      <c r="H315" s="63" t="s">
        <v>390</v>
      </c>
      <c r="I315" s="83">
        <v>4.973392672957198</v>
      </c>
      <c r="J315" s="79" t="s">
        <v>392</v>
      </c>
      <c r="K315" s="86">
        <v>0.22660732704280218</v>
      </c>
    </row>
    <row r="316" spans="1:11" x14ac:dyDescent="0.3">
      <c r="A316" s="15" t="s">
        <v>7</v>
      </c>
      <c r="B316" s="16">
        <v>29428</v>
      </c>
      <c r="C316" s="16" t="s">
        <v>3</v>
      </c>
      <c r="D316" s="16">
        <v>-20</v>
      </c>
      <c r="E316" s="16">
        <v>4</v>
      </c>
      <c r="F316" s="17">
        <v>1.2</v>
      </c>
      <c r="H316" s="63" t="s">
        <v>390</v>
      </c>
      <c r="I316" s="83">
        <v>1.2450000000000609</v>
      </c>
      <c r="J316" s="79" t="s">
        <v>392</v>
      </c>
      <c r="K316" s="86">
        <v>-4.5000000000060991E-2</v>
      </c>
    </row>
    <row r="317" spans="1:11" x14ac:dyDescent="0.3">
      <c r="A317" s="15" t="s">
        <v>7</v>
      </c>
      <c r="B317" s="16">
        <v>29428</v>
      </c>
      <c r="C317" s="16" t="s">
        <v>3</v>
      </c>
      <c r="D317" s="16">
        <v>-20</v>
      </c>
      <c r="E317" s="16">
        <v>9</v>
      </c>
      <c r="F317" s="17">
        <v>-0.01</v>
      </c>
      <c r="H317" s="63" t="s">
        <v>390</v>
      </c>
      <c r="I317" s="83">
        <v>-9.9999999999997868E-3</v>
      </c>
      <c r="J317" s="79" t="s">
        <v>392</v>
      </c>
      <c r="K317" s="86">
        <v>-2.1337098754514727E-16</v>
      </c>
    </row>
    <row r="318" spans="1:11" x14ac:dyDescent="0.3">
      <c r="A318" s="15" t="s">
        <v>7</v>
      </c>
      <c r="B318" s="16">
        <v>29428</v>
      </c>
      <c r="C318" s="16" t="s">
        <v>3</v>
      </c>
      <c r="D318" s="16">
        <v>-20</v>
      </c>
      <c r="E318" s="16">
        <v>13</v>
      </c>
      <c r="F318" s="17">
        <v>-0.01</v>
      </c>
      <c r="H318" s="63" t="s">
        <v>390</v>
      </c>
      <c r="I318" s="83">
        <v>-9.9999999999997868E-3</v>
      </c>
      <c r="J318" s="79" t="s">
        <v>392</v>
      </c>
      <c r="K318" s="86">
        <v>-2.1337098754514727E-16</v>
      </c>
    </row>
    <row r="319" spans="1:11" x14ac:dyDescent="0.3">
      <c r="A319" s="15" t="s">
        <v>7</v>
      </c>
      <c r="B319" s="16">
        <v>29428</v>
      </c>
      <c r="C319" s="16" t="s">
        <v>3</v>
      </c>
      <c r="D319" s="16">
        <v>1</v>
      </c>
      <c r="E319" s="16">
        <v>4</v>
      </c>
      <c r="F319" s="17">
        <v>6.1</v>
      </c>
      <c r="H319" s="63" t="s">
        <v>390</v>
      </c>
      <c r="I319" s="83">
        <v>6.2000000000000028</v>
      </c>
      <c r="J319" s="79" t="s">
        <v>392</v>
      </c>
      <c r="K319" s="86">
        <v>-0.1000000000000032</v>
      </c>
    </row>
    <row r="320" spans="1:11" x14ac:dyDescent="0.3">
      <c r="A320" s="15" t="s">
        <v>7</v>
      </c>
      <c r="B320" s="16">
        <v>29428</v>
      </c>
      <c r="C320" s="16" t="s">
        <v>3</v>
      </c>
      <c r="D320" s="16">
        <v>1</v>
      </c>
      <c r="E320" s="16">
        <v>9</v>
      </c>
      <c r="F320" s="17">
        <v>5</v>
      </c>
      <c r="H320" s="63" t="s">
        <v>390</v>
      </c>
      <c r="I320" s="83">
        <v>4.9000000000000057</v>
      </c>
      <c r="J320" s="79" t="s">
        <v>392</v>
      </c>
      <c r="K320" s="86">
        <v>9.9999999999994316E-2</v>
      </c>
    </row>
    <row r="321" spans="1:11" x14ac:dyDescent="0.3">
      <c r="A321" s="15" t="s">
        <v>7</v>
      </c>
      <c r="B321" s="16">
        <v>29428</v>
      </c>
      <c r="C321" s="16" t="s">
        <v>3</v>
      </c>
      <c r="D321" s="16">
        <v>1</v>
      </c>
      <c r="E321" s="16">
        <v>13</v>
      </c>
      <c r="F321" s="17">
        <v>3.4</v>
      </c>
      <c r="H321" s="63" t="s">
        <v>390</v>
      </c>
      <c r="I321" s="83">
        <v>3.5000000000000275</v>
      </c>
      <c r="J321" s="79" t="s">
        <v>392</v>
      </c>
      <c r="K321" s="86">
        <v>-0.10000000000002762</v>
      </c>
    </row>
    <row r="322" spans="1:11" x14ac:dyDescent="0.3">
      <c r="A322" s="15" t="s">
        <v>7</v>
      </c>
      <c r="B322" s="16">
        <v>29428</v>
      </c>
      <c r="C322" s="16" t="s">
        <v>3</v>
      </c>
      <c r="D322" s="16">
        <v>10</v>
      </c>
      <c r="E322" s="16">
        <v>4</v>
      </c>
      <c r="F322" s="17">
        <v>5</v>
      </c>
      <c r="H322" s="63" t="s">
        <v>390</v>
      </c>
      <c r="I322" s="83">
        <v>4.6500000000000083</v>
      </c>
      <c r="J322" s="79" t="s">
        <v>392</v>
      </c>
      <c r="K322" s="86">
        <v>0.34999999999999165</v>
      </c>
    </row>
    <row r="323" spans="1:11" x14ac:dyDescent="0.3">
      <c r="A323" s="15" t="s">
        <v>7</v>
      </c>
      <c r="B323" s="16">
        <v>29428</v>
      </c>
      <c r="C323" s="16" t="s">
        <v>3</v>
      </c>
      <c r="D323" s="16">
        <v>10</v>
      </c>
      <c r="E323" s="16">
        <v>9</v>
      </c>
      <c r="F323" s="17">
        <v>2</v>
      </c>
      <c r="H323" s="63" t="s">
        <v>390</v>
      </c>
      <c r="I323" s="83">
        <v>1.9999999999999973</v>
      </c>
      <c r="J323" s="79" t="s">
        <v>392</v>
      </c>
      <c r="K323" s="86">
        <v>2.6645352591003757E-15</v>
      </c>
    </row>
    <row r="324" spans="1:11" x14ac:dyDescent="0.3">
      <c r="A324" s="15" t="s">
        <v>7</v>
      </c>
      <c r="B324" s="16">
        <v>29428</v>
      </c>
      <c r="C324" s="16" t="s">
        <v>3</v>
      </c>
      <c r="D324" s="16">
        <v>10</v>
      </c>
      <c r="E324" s="16">
        <v>13</v>
      </c>
      <c r="F324" s="17">
        <v>-0.01</v>
      </c>
      <c r="H324" s="63" t="s">
        <v>390</v>
      </c>
      <c r="I324" s="83">
        <v>-9.9999999999944578E-3</v>
      </c>
      <c r="J324" s="79" t="s">
        <v>392</v>
      </c>
      <c r="K324" s="86">
        <v>-5.5424415057458987E-15</v>
      </c>
    </row>
    <row r="325" spans="1:11" x14ac:dyDescent="0.3">
      <c r="A325" s="15" t="s">
        <v>7</v>
      </c>
      <c r="B325" s="16">
        <v>29428</v>
      </c>
      <c r="C325" s="16" t="s">
        <v>3</v>
      </c>
      <c r="D325" s="16">
        <v>20</v>
      </c>
      <c r="E325" s="18">
        <v>1</v>
      </c>
      <c r="F325" s="17">
        <v>3.4</v>
      </c>
      <c r="H325" s="63" t="s">
        <v>390</v>
      </c>
      <c r="I325" s="83">
        <v>3.6187250034268441</v>
      </c>
      <c r="J325" s="79" t="s">
        <v>392</v>
      </c>
      <c r="K325" s="86">
        <v>-0.2187250034268442</v>
      </c>
    </row>
    <row r="326" spans="1:11" x14ac:dyDescent="0.3">
      <c r="A326" s="15" t="s">
        <v>7</v>
      </c>
      <c r="B326" s="16">
        <v>29428</v>
      </c>
      <c r="C326" s="16" t="s">
        <v>3</v>
      </c>
      <c r="D326" s="16">
        <v>20</v>
      </c>
      <c r="E326" s="18">
        <v>2.25</v>
      </c>
      <c r="F326" s="17">
        <v>-0.01</v>
      </c>
      <c r="H326" s="63" t="s">
        <v>390</v>
      </c>
      <c r="I326" s="83">
        <v>0.38709426814425374</v>
      </c>
      <c r="J326" s="79" t="s">
        <v>393</v>
      </c>
      <c r="K326" s="86">
        <v>-0.39709426814425375</v>
      </c>
    </row>
    <row r="327" spans="1:11" x14ac:dyDescent="0.3">
      <c r="A327" s="15" t="s">
        <v>7</v>
      </c>
      <c r="B327" s="16">
        <v>29428</v>
      </c>
      <c r="C327" s="16" t="s">
        <v>3</v>
      </c>
      <c r="D327" s="16">
        <v>30</v>
      </c>
      <c r="E327" s="18">
        <v>1</v>
      </c>
      <c r="F327" s="17">
        <v>2</v>
      </c>
      <c r="H327" s="63" t="s">
        <v>390</v>
      </c>
      <c r="I327" s="83">
        <v>2.0411811352901452</v>
      </c>
      <c r="J327" s="79" t="s">
        <v>392</v>
      </c>
      <c r="K327" s="86">
        <v>-4.1181135290145221E-2</v>
      </c>
    </row>
    <row r="328" spans="1:11" x14ac:dyDescent="0.3">
      <c r="A328" s="15" t="s">
        <v>7</v>
      </c>
      <c r="B328" s="16">
        <v>29428</v>
      </c>
      <c r="C328" s="16" t="s">
        <v>3</v>
      </c>
      <c r="D328" s="16">
        <v>30</v>
      </c>
      <c r="E328" s="18">
        <v>2.25</v>
      </c>
      <c r="F328" s="17">
        <v>-0.01</v>
      </c>
      <c r="H328" s="63" t="s">
        <v>390</v>
      </c>
      <c r="I328" s="83">
        <v>-9.9999996359896315E-3</v>
      </c>
      <c r="J328" s="79" t="s">
        <v>392</v>
      </c>
      <c r="K328" s="86">
        <v>-3.6401036872246717E-10</v>
      </c>
    </row>
    <row r="329" spans="1:11" x14ac:dyDescent="0.3">
      <c r="A329" s="15" t="s">
        <v>7</v>
      </c>
      <c r="B329" s="16">
        <v>29428</v>
      </c>
      <c r="C329" s="16" t="s">
        <v>3</v>
      </c>
      <c r="D329" s="16">
        <v>40</v>
      </c>
      <c r="E329" s="18">
        <v>1</v>
      </c>
      <c r="F329" s="17">
        <v>-0.01</v>
      </c>
      <c r="H329" s="63" t="s">
        <v>390</v>
      </c>
      <c r="I329" s="83">
        <v>0.27876108291488233</v>
      </c>
      <c r="J329" s="79" t="s">
        <v>393</v>
      </c>
      <c r="K329" s="86">
        <v>-0.28876108291488234</v>
      </c>
    </row>
    <row r="330" spans="1:11" ht="16.2" thickBot="1" x14ac:dyDescent="0.35">
      <c r="A330" s="88" t="s">
        <v>7</v>
      </c>
      <c r="B330" s="19">
        <v>29428</v>
      </c>
      <c r="C330" s="19" t="s">
        <v>3</v>
      </c>
      <c r="D330" s="19">
        <v>40</v>
      </c>
      <c r="E330" s="20">
        <v>2.25</v>
      </c>
      <c r="F330" s="71">
        <v>-0.01</v>
      </c>
      <c r="H330" s="64" t="s">
        <v>390</v>
      </c>
      <c r="I330" s="84">
        <v>-9.9999999710971288E-3</v>
      </c>
      <c r="J330" s="80" t="s">
        <v>392</v>
      </c>
      <c r="K330" s="87">
        <v>-2.890287141565917E-11</v>
      </c>
    </row>
    <row r="331" spans="1:11" ht="16.2" thickTop="1" x14ac:dyDescent="0.3"/>
  </sheetData>
  <sortState xmlns:xlrd2="http://schemas.microsoft.com/office/spreadsheetml/2017/richdata2" ref="A3:F330">
    <sortCondition descending="1" ref="A3:A330"/>
    <sortCondition ref="B3:B330"/>
    <sortCondition ref="C3:C330"/>
    <sortCondition ref="D3:D330"/>
  </sortState>
  <mergeCells count="1">
    <mergeCell ref="H1:K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163C-A732-4C6F-8DF5-4DCA6DAD8ABD}">
  <sheetPr codeName="Sheet3"/>
  <dimension ref="A1:AU192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11</v>
      </c>
      <c r="B1" s="2">
        <v>1</v>
      </c>
      <c r="C1" s="2" t="s">
        <v>12</v>
      </c>
      <c r="D1" s="2">
        <v>1</v>
      </c>
      <c r="E1" s="2" t="s">
        <v>13</v>
      </c>
      <c r="F1" s="2">
        <v>7</v>
      </c>
      <c r="G1" s="2" t="s">
        <v>14</v>
      </c>
      <c r="H1" s="2">
        <v>6</v>
      </c>
      <c r="I1" s="2" t="s">
        <v>15</v>
      </c>
      <c r="J1" s="2">
        <v>1</v>
      </c>
      <c r="K1" s="2" t="s">
        <v>16</v>
      </c>
      <c r="L1" s="2">
        <f>IF(B4&gt;256,1,0)</f>
        <v>0</v>
      </c>
      <c r="M1" s="2" t="s">
        <v>17</v>
      </c>
      <c r="N1" s="2">
        <v>1</v>
      </c>
      <c r="O1" s="2" t="s">
        <v>18</v>
      </c>
      <c r="P1" s="2">
        <v>0</v>
      </c>
    </row>
    <row r="2" spans="1:16" x14ac:dyDescent="0.3">
      <c r="A2" s="3" t="s">
        <v>19</v>
      </c>
      <c r="B2" s="2" t="s">
        <v>22</v>
      </c>
    </row>
    <row r="3" spans="1:16" x14ac:dyDescent="0.3">
      <c r="A3" s="3" t="s">
        <v>20</v>
      </c>
      <c r="B3" s="2">
        <v>0</v>
      </c>
    </row>
    <row r="4" spans="1:16" x14ac:dyDescent="0.3">
      <c r="A4" s="3" t="s">
        <v>21</v>
      </c>
      <c r="B4" s="2">
        <v>6</v>
      </c>
    </row>
    <row r="17" spans="1:47" s="4" customFormat="1" x14ac:dyDescent="0.3">
      <c r="A17" s="4" t="s">
        <v>88</v>
      </c>
      <c r="C17" s="4" t="s">
        <v>89</v>
      </c>
      <c r="D17" s="4">
        <v>3</v>
      </c>
      <c r="E17" s="4" t="s">
        <v>90</v>
      </c>
      <c r="F17" s="4">
        <v>104</v>
      </c>
      <c r="G17" s="4" t="s">
        <v>91</v>
      </c>
      <c r="H17" s="4">
        <v>47</v>
      </c>
      <c r="I17" s="4" t="s">
        <v>92</v>
      </c>
    </row>
    <row r="18" spans="1:47" s="4" customFormat="1" x14ac:dyDescent="0.3">
      <c r="A18" s="4" t="s">
        <v>93</v>
      </c>
      <c r="C18" s="4" t="s">
        <v>94</v>
      </c>
      <c r="D18" s="4" t="s">
        <v>153</v>
      </c>
      <c r="E18" s="4" t="s">
        <v>95</v>
      </c>
      <c r="F18" s="4">
        <v>20</v>
      </c>
      <c r="G18" s="4" t="s">
        <v>96</v>
      </c>
      <c r="H18" s="4" t="s">
        <v>153</v>
      </c>
      <c r="I18" s="4" t="s">
        <v>97</v>
      </c>
      <c r="J18" s="4" t="s">
        <v>154</v>
      </c>
      <c r="K18" s="4" t="s">
        <v>98</v>
      </c>
      <c r="L18" s="4" t="s">
        <v>154</v>
      </c>
      <c r="M18" s="4" t="s">
        <v>99</v>
      </c>
      <c r="N18" s="4" t="s">
        <v>153</v>
      </c>
      <c r="O18" s="4" t="s">
        <v>100</v>
      </c>
      <c r="P18" s="4" t="s">
        <v>154</v>
      </c>
      <c r="Q18" s="4" t="s">
        <v>101</v>
      </c>
      <c r="R18" s="4">
        <v>1</v>
      </c>
    </row>
    <row r="19" spans="1:47" s="4" customFormat="1" x14ac:dyDescent="0.3">
      <c r="A19" s="4" t="s">
        <v>102</v>
      </c>
      <c r="C19" s="4" t="s">
        <v>103</v>
      </c>
      <c r="D19" s="4">
        <v>0</v>
      </c>
      <c r="E19" s="4" t="s">
        <v>104</v>
      </c>
      <c r="F19" s="4" t="s">
        <v>154</v>
      </c>
      <c r="G19" s="4" t="s">
        <v>105</v>
      </c>
      <c r="H19" s="4">
        <v>4</v>
      </c>
      <c r="I19" s="4" t="s">
        <v>106</v>
      </c>
      <c r="J19" s="4">
        <v>4</v>
      </c>
      <c r="K19" s="4" t="s">
        <v>107</v>
      </c>
      <c r="L19" s="4" t="s">
        <v>153</v>
      </c>
      <c r="M19" s="4" t="s">
        <v>108</v>
      </c>
      <c r="N19" s="4" t="s">
        <v>154</v>
      </c>
      <c r="O19" s="4" t="s">
        <v>109</v>
      </c>
      <c r="P19" s="4">
        <v>2</v>
      </c>
      <c r="Q19" s="4" t="s">
        <v>110</v>
      </c>
      <c r="R19" s="4">
        <v>4</v>
      </c>
      <c r="S19" s="4" t="s">
        <v>111</v>
      </c>
      <c r="T19" s="4" t="s">
        <v>154</v>
      </c>
      <c r="U19" s="4" t="s">
        <v>112</v>
      </c>
      <c r="V19" s="4" t="s">
        <v>154</v>
      </c>
    </row>
    <row r="20" spans="1:47" s="4" customFormat="1" x14ac:dyDescent="0.3">
      <c r="A20" s="4" t="s">
        <v>113</v>
      </c>
      <c r="C20" s="4" t="s">
        <v>114</v>
      </c>
      <c r="D20" s="4" t="s">
        <v>153</v>
      </c>
      <c r="E20" s="4" t="s">
        <v>115</v>
      </c>
      <c r="F20" s="4">
        <v>2</v>
      </c>
      <c r="G20" s="4" t="s">
        <v>116</v>
      </c>
      <c r="H20" s="4" t="s">
        <v>153</v>
      </c>
      <c r="I20" s="4" t="s">
        <v>117</v>
      </c>
      <c r="J20" s="4">
        <v>1</v>
      </c>
      <c r="K20" s="4" t="s">
        <v>118</v>
      </c>
      <c r="L20" s="4">
        <v>5</v>
      </c>
      <c r="M20" s="4" t="s">
        <v>119</v>
      </c>
      <c r="N20" s="4" t="s">
        <v>154</v>
      </c>
      <c r="O20" s="4" t="s">
        <v>120</v>
      </c>
      <c r="P20" s="4">
        <v>1000000</v>
      </c>
    </row>
    <row r="21" spans="1:47" s="4" customFormat="1" x14ac:dyDescent="0.3">
      <c r="A21" s="4" t="s">
        <v>121</v>
      </c>
      <c r="C21" s="4" t="s">
        <v>122</v>
      </c>
      <c r="E21" s="4" t="s">
        <v>123</v>
      </c>
    </row>
    <row r="22" spans="1:47" s="4" customFormat="1" x14ac:dyDescent="0.3">
      <c r="A22" s="4" t="s">
        <v>124</v>
      </c>
      <c r="C22" s="4" t="s">
        <v>125</v>
      </c>
      <c r="E22" s="4" t="s">
        <v>126</v>
      </c>
      <c r="G22" s="4" t="s">
        <v>127</v>
      </c>
      <c r="I22" s="4" t="s">
        <v>128</v>
      </c>
      <c r="K22" s="4" t="s">
        <v>129</v>
      </c>
      <c r="M22" s="4" t="s">
        <v>130</v>
      </c>
    </row>
    <row r="23" spans="1:47" s="4" customFormat="1" x14ac:dyDescent="0.3">
      <c r="A23" s="4" t="s">
        <v>133</v>
      </c>
      <c r="C23" s="4" t="s">
        <v>134</v>
      </c>
      <c r="E23" s="4" t="s">
        <v>135</v>
      </c>
      <c r="G23" s="4" t="s">
        <v>136</v>
      </c>
      <c r="I23" s="4" t="s">
        <v>137</v>
      </c>
      <c r="K23" s="4" t="s">
        <v>138</v>
      </c>
      <c r="M23" s="4" t="s">
        <v>139</v>
      </c>
      <c r="O23" s="4" t="s">
        <v>140</v>
      </c>
      <c r="Q23" s="4" t="s">
        <v>141</v>
      </c>
      <c r="S23" s="4" t="s">
        <v>142</v>
      </c>
      <c r="U23" s="4" t="s">
        <v>143</v>
      </c>
      <c r="W23" s="4" t="s">
        <v>144</v>
      </c>
    </row>
    <row r="24" spans="1:47" s="4" customFormat="1" x14ac:dyDescent="0.3"/>
    <row r="25" spans="1:47" s="4" customFormat="1" x14ac:dyDescent="0.3">
      <c r="A25" s="4" t="s">
        <v>131</v>
      </c>
      <c r="B25" s="4" t="s">
        <v>158</v>
      </c>
      <c r="C25" s="4" t="s">
        <v>253</v>
      </c>
      <c r="D25" s="4" t="s">
        <v>255</v>
      </c>
      <c r="E25" s="4" t="s">
        <v>257</v>
      </c>
      <c r="F25" s="4" t="s">
        <v>259</v>
      </c>
      <c r="G25" s="4" t="s">
        <v>261</v>
      </c>
      <c r="H25" s="4" t="s">
        <v>263</v>
      </c>
      <c r="I25" s="4" t="s">
        <v>265</v>
      </c>
      <c r="J25" s="4" t="s">
        <v>267</v>
      </c>
      <c r="K25" s="4" t="s">
        <v>269</v>
      </c>
      <c r="L25" s="4" t="s">
        <v>271</v>
      </c>
      <c r="M25" s="4" t="s">
        <v>273</v>
      </c>
      <c r="N25" s="4" t="s">
        <v>275</v>
      </c>
      <c r="O25" s="4" t="s">
        <v>277</v>
      </c>
      <c r="P25" s="4" t="s">
        <v>279</v>
      </c>
      <c r="Q25" s="4" t="s">
        <v>281</v>
      </c>
      <c r="R25" s="4" t="s">
        <v>326</v>
      </c>
      <c r="S25" s="4" t="s">
        <v>327</v>
      </c>
      <c r="T25" s="4" t="s">
        <v>329</v>
      </c>
      <c r="U25" s="4" t="s">
        <v>331</v>
      </c>
      <c r="V25" s="4" t="s">
        <v>333</v>
      </c>
      <c r="W25" s="4" t="s">
        <v>335</v>
      </c>
      <c r="X25" s="4" t="s">
        <v>337</v>
      </c>
      <c r="Y25" s="4" t="s">
        <v>339</v>
      </c>
      <c r="Z25" s="4" t="s">
        <v>341</v>
      </c>
      <c r="AA25" s="4" t="s">
        <v>343</v>
      </c>
      <c r="AB25" s="4" t="s">
        <v>345</v>
      </c>
      <c r="AC25" s="4" t="s">
        <v>347</v>
      </c>
      <c r="AD25" s="4" t="s">
        <v>349</v>
      </c>
      <c r="AE25" s="4" t="s">
        <v>351</v>
      </c>
      <c r="AF25" s="4" t="s">
        <v>353</v>
      </c>
      <c r="AG25" s="4" t="s">
        <v>355</v>
      </c>
      <c r="AH25" s="4" t="s">
        <v>357</v>
      </c>
      <c r="AI25" s="4" t="s">
        <v>362</v>
      </c>
      <c r="AJ25" s="4" t="s">
        <v>363</v>
      </c>
      <c r="AK25" s="4" t="s">
        <v>364</v>
      </c>
      <c r="AL25" s="4" t="s">
        <v>373</v>
      </c>
      <c r="AM25" s="4" t="s">
        <v>376</v>
      </c>
      <c r="AN25" s="4" t="s">
        <v>377</v>
      </c>
      <c r="AO25" s="4" t="s">
        <v>378</v>
      </c>
      <c r="AP25" s="4" t="s">
        <v>379</v>
      </c>
      <c r="AQ25" s="4" t="s">
        <v>380</v>
      </c>
      <c r="AR25" s="4" t="s">
        <v>381</v>
      </c>
      <c r="AS25" s="4" t="s">
        <v>382</v>
      </c>
      <c r="AT25" s="4" t="s">
        <v>383</v>
      </c>
      <c r="AU25" s="4" t="s">
        <v>397</v>
      </c>
    </row>
    <row r="26" spans="1:47" s="4" customFormat="1" x14ac:dyDescent="0.3">
      <c r="A26" s="4" t="s">
        <v>132</v>
      </c>
      <c r="B26" s="4" t="s">
        <v>159</v>
      </c>
      <c r="C26" s="4" t="s">
        <v>254</v>
      </c>
      <c r="D26" s="4" t="s">
        <v>256</v>
      </c>
      <c r="E26" s="4" t="s">
        <v>258</v>
      </c>
      <c r="F26" s="4" t="s">
        <v>260</v>
      </c>
      <c r="G26" s="4" t="s">
        <v>262</v>
      </c>
      <c r="H26" s="4" t="s">
        <v>264</v>
      </c>
      <c r="I26" s="4" t="s">
        <v>266</v>
      </c>
      <c r="J26" s="4" t="s">
        <v>268</v>
      </c>
      <c r="K26" s="4" t="s">
        <v>270</v>
      </c>
      <c r="L26" s="4" t="s">
        <v>272</v>
      </c>
      <c r="M26" s="4" t="s">
        <v>274</v>
      </c>
      <c r="N26" s="4" t="s">
        <v>276</v>
      </c>
      <c r="O26" s="4" t="s">
        <v>278</v>
      </c>
      <c r="P26" s="4" t="s">
        <v>280</v>
      </c>
      <c r="Q26" s="4" t="s">
        <v>282</v>
      </c>
      <c r="R26" s="4" t="s">
        <v>159</v>
      </c>
      <c r="S26" s="4" t="s">
        <v>328</v>
      </c>
      <c r="T26" s="4" t="s">
        <v>330</v>
      </c>
      <c r="U26" s="4" t="s">
        <v>332</v>
      </c>
      <c r="V26" s="4" t="s">
        <v>334</v>
      </c>
      <c r="W26" s="4" t="s">
        <v>336</v>
      </c>
      <c r="X26" s="4" t="s">
        <v>338</v>
      </c>
      <c r="Y26" s="4" t="s">
        <v>340</v>
      </c>
      <c r="Z26" s="4" t="s">
        <v>342</v>
      </c>
      <c r="AA26" s="4" t="s">
        <v>344</v>
      </c>
      <c r="AB26" s="4" t="s">
        <v>346</v>
      </c>
      <c r="AC26" s="4" t="s">
        <v>348</v>
      </c>
      <c r="AD26" s="4" t="s">
        <v>350</v>
      </c>
      <c r="AE26" s="4" t="s">
        <v>352</v>
      </c>
      <c r="AF26" s="4" t="s">
        <v>354</v>
      </c>
      <c r="AG26" s="4" t="s">
        <v>356</v>
      </c>
      <c r="AH26" s="4" t="s">
        <v>159</v>
      </c>
      <c r="AI26" s="4" t="s">
        <v>159</v>
      </c>
      <c r="AJ26" s="4" t="s">
        <v>159</v>
      </c>
      <c r="AK26" s="4" t="s">
        <v>159</v>
      </c>
      <c r="AL26" s="4" t="s">
        <v>159</v>
      </c>
      <c r="AM26" s="4" t="s">
        <v>159</v>
      </c>
      <c r="AN26" s="4" t="s">
        <v>159</v>
      </c>
      <c r="AO26" s="4" t="s">
        <v>159</v>
      </c>
      <c r="AP26" s="4" t="s">
        <v>159</v>
      </c>
      <c r="AQ26" s="4" t="s">
        <v>159</v>
      </c>
      <c r="AR26" s="4" t="s">
        <v>159</v>
      </c>
      <c r="AS26" s="4" t="s">
        <v>159</v>
      </c>
      <c r="AT26" s="4" t="s">
        <v>384</v>
      </c>
      <c r="AU26" s="4" t="s">
        <v>398</v>
      </c>
    </row>
    <row r="27" spans="1:47" s="4" customFormat="1" x14ac:dyDescent="0.3">
      <c r="A27" s="4" t="s">
        <v>146</v>
      </c>
      <c r="C27" s="4" t="s">
        <v>147</v>
      </c>
      <c r="D27" s="4" t="s">
        <v>154</v>
      </c>
      <c r="E27" s="4" t="s">
        <v>148</v>
      </c>
      <c r="F27" s="4">
        <v>0</v>
      </c>
      <c r="G27" s="4" t="s">
        <v>95</v>
      </c>
      <c r="H27" s="4">
        <v>0</v>
      </c>
      <c r="I27" s="4" t="s">
        <v>149</v>
      </c>
      <c r="J27" s="4">
        <v>0</v>
      </c>
      <c r="K27" s="4" t="s">
        <v>150</v>
      </c>
      <c r="L27" s="4" t="s">
        <v>154</v>
      </c>
      <c r="M27" s="4" t="s">
        <v>151</v>
      </c>
      <c r="N27" s="4">
        <v>0</v>
      </c>
      <c r="O27" s="4" t="s">
        <v>152</v>
      </c>
      <c r="P27" s="4">
        <v>0</v>
      </c>
    </row>
    <row r="28" spans="1:47" s="4" customFormat="1" x14ac:dyDescent="0.3"/>
    <row r="29" spans="1:47" s="4" customFormat="1" x14ac:dyDescent="0.3">
      <c r="A29" s="4" t="s">
        <v>145</v>
      </c>
    </row>
    <row r="30" spans="1:47" s="4" customFormat="1" x14ac:dyDescent="0.3"/>
    <row r="31" spans="1:47" s="4" customFormat="1" x14ac:dyDescent="0.3"/>
    <row r="32" spans="1:47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x14ac:dyDescent="0.3"/>
    <row r="121" spans="1:9" x14ac:dyDescent="0.3">
      <c r="A121" s="3" t="s">
        <v>56</v>
      </c>
      <c r="B121" s="2" t="s">
        <v>49</v>
      </c>
      <c r="C121" s="2" t="s">
        <v>57</v>
      </c>
      <c r="D121" s="2" t="s">
        <v>50</v>
      </c>
      <c r="E121" s="2" t="str">
        <f>Data!$B$2</f>
        <v>Strain</v>
      </c>
      <c r="F121" s="2" t="s">
        <v>51</v>
      </c>
      <c r="G121" s="2">
        <v>1</v>
      </c>
      <c r="H121" s="2" t="s">
        <v>52</v>
      </c>
      <c r="I121" s="2">
        <v>1</v>
      </c>
    </row>
    <row r="128" spans="1:9" s="4" customFormat="1" x14ac:dyDescent="0.3">
      <c r="A128" s="4" t="s">
        <v>155</v>
      </c>
      <c r="C128" s="4" t="s">
        <v>156</v>
      </c>
      <c r="D128" s="4">
        <v>1</v>
      </c>
      <c r="E128" s="4" t="s">
        <v>157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63</v>
      </c>
      <c r="B133" s="2" t="s">
        <v>49</v>
      </c>
      <c r="C133" s="2" t="s">
        <v>64</v>
      </c>
      <c r="D133" s="2" t="s">
        <v>50</v>
      </c>
      <c r="E133" s="2" t="str">
        <f>Data!$C$2</f>
        <v>Food</v>
      </c>
      <c r="F133" s="2" t="s">
        <v>51</v>
      </c>
      <c r="G133" s="2">
        <v>2</v>
      </c>
      <c r="H133" s="2" t="s">
        <v>52</v>
      </c>
      <c r="I133" s="2">
        <v>1</v>
      </c>
    </row>
    <row r="140" spans="1:9" s="4" customFormat="1" x14ac:dyDescent="0.3">
      <c r="A140" s="4" t="s">
        <v>155</v>
      </c>
      <c r="C140" s="4" t="s">
        <v>156</v>
      </c>
      <c r="D140" s="4">
        <v>1</v>
      </c>
      <c r="E140" s="4" t="s">
        <v>157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70</v>
      </c>
      <c r="B145" s="2" t="s">
        <v>49</v>
      </c>
      <c r="C145" s="2" t="s">
        <v>71</v>
      </c>
      <c r="D145" s="2" t="s">
        <v>50</v>
      </c>
      <c r="E145" s="2" t="str">
        <f>Data!$D$2</f>
        <v>Temp</v>
      </c>
      <c r="F145" s="2" t="s">
        <v>51</v>
      </c>
      <c r="G145" s="2">
        <v>3</v>
      </c>
      <c r="H145" s="2" t="s">
        <v>52</v>
      </c>
      <c r="I145" s="2">
        <v>3</v>
      </c>
    </row>
    <row r="152" spans="1:9" s="4" customFormat="1" x14ac:dyDescent="0.3">
      <c r="A152" s="4" t="s">
        <v>155</v>
      </c>
      <c r="C152" s="4" t="s">
        <v>156</v>
      </c>
      <c r="D152" s="4">
        <v>1</v>
      </c>
      <c r="E152" s="4" t="s">
        <v>157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77</v>
      </c>
      <c r="B157" s="2" t="s">
        <v>49</v>
      </c>
      <c r="C157" s="2" t="s">
        <v>78</v>
      </c>
      <c r="D157" s="2" t="s">
        <v>50</v>
      </c>
      <c r="E157" s="2" t="str">
        <f>Data!$E$2</f>
        <v>Time</v>
      </c>
      <c r="F157" s="2" t="s">
        <v>51</v>
      </c>
      <c r="G157" s="2">
        <v>4</v>
      </c>
      <c r="H157" s="2" t="s">
        <v>52</v>
      </c>
      <c r="I157" s="2">
        <v>3</v>
      </c>
    </row>
    <row r="164" spans="1:9" s="4" customFormat="1" x14ac:dyDescent="0.3">
      <c r="A164" s="4" t="s">
        <v>155</v>
      </c>
      <c r="C164" s="4" t="s">
        <v>156</v>
      </c>
      <c r="D164" s="4">
        <v>1</v>
      </c>
      <c r="E164" s="4" t="s">
        <v>157</v>
      </c>
      <c r="F164" s="4">
        <v>5</v>
      </c>
    </row>
    <row r="165" spans="1:9" s="4" customFormat="1" x14ac:dyDescent="0.3"/>
    <row r="166" spans="1:9" s="4" customFormat="1" x14ac:dyDescent="0.3"/>
    <row r="167" spans="1:9" s="4" customFormat="1" x14ac:dyDescent="0.3"/>
    <row r="168" spans="1:9" s="10" customFormat="1" x14ac:dyDescent="0.3"/>
    <row r="169" spans="1:9" x14ac:dyDescent="0.3">
      <c r="A169" s="3" t="s">
        <v>84</v>
      </c>
      <c r="B169" s="2" t="s">
        <v>49</v>
      </c>
      <c r="C169" s="2" t="s">
        <v>85</v>
      </c>
      <c r="D169" s="2" t="s">
        <v>50</v>
      </c>
      <c r="E169" s="2" t="str">
        <f>Data!$F$2</f>
        <v>Log</v>
      </c>
      <c r="F169" s="2" t="s">
        <v>51</v>
      </c>
      <c r="G169" s="2">
        <v>5</v>
      </c>
      <c r="H169" s="2" t="s">
        <v>52</v>
      </c>
      <c r="I169" s="2">
        <v>4</v>
      </c>
    </row>
    <row r="176" spans="1:9" s="4" customFormat="1" x14ac:dyDescent="0.3">
      <c r="A176" s="4" t="s">
        <v>155</v>
      </c>
      <c r="C176" s="4" t="s">
        <v>156</v>
      </c>
      <c r="D176" s="4">
        <v>1</v>
      </c>
      <c r="E176" s="4" t="s">
        <v>157</v>
      </c>
      <c r="F176" s="4">
        <v>5</v>
      </c>
    </row>
    <row r="177" spans="1:9" s="4" customFormat="1" x14ac:dyDescent="0.3"/>
    <row r="178" spans="1:9" s="4" customFormat="1" x14ac:dyDescent="0.3"/>
    <row r="179" spans="1:9" s="4" customFormat="1" x14ac:dyDescent="0.3"/>
    <row r="180" spans="1:9" s="10" customFormat="1" x14ac:dyDescent="0.3"/>
    <row r="181" spans="1:9" x14ac:dyDescent="0.3">
      <c r="A181" s="3" t="s">
        <v>369</v>
      </c>
      <c r="B181" s="2" t="s">
        <v>49</v>
      </c>
      <c r="C181" s="2" t="s">
        <v>370</v>
      </c>
      <c r="D181" s="2" t="s">
        <v>50</v>
      </c>
      <c r="E181" s="2" t="str">
        <f>Data!$A$2</f>
        <v>Tag</v>
      </c>
      <c r="F181" s="2" t="s">
        <v>51</v>
      </c>
      <c r="G181" s="2">
        <v>6</v>
      </c>
      <c r="H181" s="2" t="s">
        <v>52</v>
      </c>
      <c r="I181" s="2">
        <v>5</v>
      </c>
    </row>
    <row r="188" spans="1:9" s="4" customFormat="1" x14ac:dyDescent="0.3">
      <c r="A188" s="4" t="s">
        <v>155</v>
      </c>
      <c r="C188" s="4" t="s">
        <v>156</v>
      </c>
      <c r="D188" s="4">
        <v>1</v>
      </c>
      <c r="E188" s="4" t="s">
        <v>157</v>
      </c>
      <c r="F188" s="4">
        <v>5</v>
      </c>
    </row>
    <row r="189" spans="1:9" s="4" customFormat="1" x14ac:dyDescent="0.3"/>
    <row r="190" spans="1:9" s="4" customFormat="1" x14ac:dyDescent="0.3"/>
    <row r="191" spans="1:9" s="4" customFormat="1" x14ac:dyDescent="0.3"/>
    <row r="192" spans="1:9" s="10" customFormat="1" x14ac:dyDescent="0.3"/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0310-6F72-43A6-8606-CC369A736800}">
  <sheetPr codeName="Sheet4"/>
  <dimension ref="A1:T29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23</v>
      </c>
      <c r="B1" s="2" t="s">
        <v>43</v>
      </c>
      <c r="C1" s="1" t="s">
        <v>34</v>
      </c>
      <c r="E1" s="1" t="s">
        <v>35</v>
      </c>
      <c r="G1" s="1" t="s">
        <v>36</v>
      </c>
      <c r="I1" s="1" t="s">
        <v>37</v>
      </c>
      <c r="J1" s="1">
        <v>1</v>
      </c>
      <c r="K1" s="1" t="s">
        <v>38</v>
      </c>
      <c r="L1" s="1">
        <v>0</v>
      </c>
      <c r="M1" s="1" t="s">
        <v>39</v>
      </c>
      <c r="N1" s="1">
        <v>0</v>
      </c>
      <c r="O1" s="1" t="s">
        <v>40</v>
      </c>
      <c r="P1" s="1">
        <v>1</v>
      </c>
      <c r="Q1" s="1" t="s">
        <v>41</v>
      </c>
      <c r="R1" s="1">
        <v>0</v>
      </c>
      <c r="S1" s="1" t="s">
        <v>42</v>
      </c>
      <c r="T1" s="1">
        <v>0</v>
      </c>
    </row>
    <row r="2" spans="1:20" x14ac:dyDescent="0.3">
      <c r="A2" s="3" t="s">
        <v>19</v>
      </c>
      <c r="B2" s="2" t="s">
        <v>22</v>
      </c>
    </row>
    <row r="3" spans="1:20" x14ac:dyDescent="0.3">
      <c r="A3" s="3" t="s">
        <v>24</v>
      </c>
      <c r="B3" s="2" t="b">
        <f>IF(B10&gt;256,"TripUpST110AndEarlier",TRUE)</f>
        <v>1</v>
      </c>
    </row>
    <row r="4" spans="1:20" x14ac:dyDescent="0.3">
      <c r="A4" s="3" t="s">
        <v>25</v>
      </c>
      <c r="B4" s="2" t="s">
        <v>44</v>
      </c>
    </row>
    <row r="5" spans="1:20" x14ac:dyDescent="0.3">
      <c r="A5" s="3" t="s">
        <v>26</v>
      </c>
      <c r="B5" s="2" t="b">
        <v>1</v>
      </c>
    </row>
    <row r="6" spans="1:20" x14ac:dyDescent="0.3">
      <c r="A6" s="3" t="s">
        <v>27</v>
      </c>
      <c r="B6" s="2" t="b">
        <v>1</v>
      </c>
    </row>
    <row r="7" spans="1:20" s="2" customFormat="1" x14ac:dyDescent="0.3">
      <c r="A7" s="3" t="s">
        <v>28</v>
      </c>
      <c r="B7" s="2">
        <f>Data!$A$2:$F$330</f>
        <v>18177</v>
      </c>
    </row>
    <row r="8" spans="1:20" x14ac:dyDescent="0.3">
      <c r="A8" s="3" t="s">
        <v>29</v>
      </c>
      <c r="B8" s="2">
        <v>1</v>
      </c>
      <c r="C8" s="1" t="s">
        <v>32</v>
      </c>
      <c r="D8" s="1" t="s">
        <v>33</v>
      </c>
    </row>
    <row r="9" spans="1:20" x14ac:dyDescent="0.3">
      <c r="A9" s="3" t="s">
        <v>30</v>
      </c>
      <c r="B9" s="2"/>
    </row>
    <row r="10" spans="1:20" x14ac:dyDescent="0.3">
      <c r="A10" s="3" t="s">
        <v>31</v>
      </c>
      <c r="B10" s="2">
        <v>6</v>
      </c>
    </row>
    <row r="12" spans="1:20" x14ac:dyDescent="0.3">
      <c r="A12" s="3" t="s">
        <v>53</v>
      </c>
      <c r="B12" s="2" t="s">
        <v>58</v>
      </c>
      <c r="C12" s="2" t="s">
        <v>283</v>
      </c>
      <c r="D12" s="2" t="s">
        <v>59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54</v>
      </c>
      <c r="B13" s="2">
        <f>Data!$B$2:$B$330</f>
        <v>18177</v>
      </c>
    </row>
    <row r="14" spans="1:20" s="7" customFormat="1" x14ac:dyDescent="0.3">
      <c r="A14" s="6" t="s">
        <v>55</v>
      </c>
    </row>
    <row r="15" spans="1:20" x14ac:dyDescent="0.3">
      <c r="A15" s="3" t="s">
        <v>60</v>
      </c>
      <c r="B15" s="2" t="s">
        <v>65</v>
      </c>
      <c r="C15" s="2" t="s">
        <v>0</v>
      </c>
      <c r="D15" s="2" t="s">
        <v>66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61</v>
      </c>
      <c r="B16" s="2" t="str">
        <f>Data!$C$2:$C$330</f>
        <v>beef</v>
      </c>
    </row>
    <row r="17" spans="1:7" s="7" customFormat="1" x14ac:dyDescent="0.3">
      <c r="A17" s="6" t="s">
        <v>62</v>
      </c>
    </row>
    <row r="18" spans="1:7" x14ac:dyDescent="0.3">
      <c r="A18" s="3" t="s">
        <v>67</v>
      </c>
      <c r="B18" s="2" t="s">
        <v>72</v>
      </c>
      <c r="C18" s="2" t="s">
        <v>9</v>
      </c>
      <c r="D18" s="2" t="s">
        <v>73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68</v>
      </c>
      <c r="B19" s="2">
        <f>Data!$D$2:$D$330</f>
        <v>1</v>
      </c>
    </row>
    <row r="20" spans="1:7" s="7" customFormat="1" x14ac:dyDescent="0.3">
      <c r="A20" s="6" t="s">
        <v>69</v>
      </c>
    </row>
    <row r="21" spans="1:7" x14ac:dyDescent="0.3">
      <c r="A21" s="3" t="s">
        <v>74</v>
      </c>
      <c r="B21" s="2" t="s">
        <v>79</v>
      </c>
      <c r="C21" s="2" t="s">
        <v>1</v>
      </c>
      <c r="D21" s="2" t="s">
        <v>80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75</v>
      </c>
      <c r="B22" s="2">
        <f>Data!$E$2:$E$330</f>
        <v>12</v>
      </c>
    </row>
    <row r="23" spans="1:7" s="7" customFormat="1" x14ac:dyDescent="0.3">
      <c r="A23" s="6" t="s">
        <v>76</v>
      </c>
    </row>
    <row r="24" spans="1:7" x14ac:dyDescent="0.3">
      <c r="A24" s="3" t="s">
        <v>81</v>
      </c>
      <c r="B24" s="2" t="s">
        <v>86</v>
      </c>
      <c r="C24" s="2" t="s">
        <v>10</v>
      </c>
      <c r="D24" s="2" t="s">
        <v>87</v>
      </c>
      <c r="E24" s="2" t="b">
        <v>1</v>
      </c>
      <c r="F24" s="2">
        <v>0</v>
      </c>
      <c r="G24" s="2">
        <v>4</v>
      </c>
    </row>
    <row r="25" spans="1:7" s="2" customFormat="1" x14ac:dyDescent="0.3">
      <c r="A25" s="3" t="s">
        <v>82</v>
      </c>
      <c r="B25" s="74">
        <f>Data!$F$2:$F$330</f>
        <v>5.7</v>
      </c>
    </row>
    <row r="26" spans="1:7" s="7" customFormat="1" x14ac:dyDescent="0.3">
      <c r="A26" s="6" t="s">
        <v>83</v>
      </c>
    </row>
    <row r="27" spans="1:7" x14ac:dyDescent="0.3">
      <c r="A27" s="3" t="s">
        <v>366</v>
      </c>
      <c r="B27" s="2" t="s">
        <v>371</v>
      </c>
      <c r="C27" s="2" t="s">
        <v>5</v>
      </c>
      <c r="D27" s="2" t="s">
        <v>372</v>
      </c>
      <c r="E27" s="2" t="b">
        <v>1</v>
      </c>
      <c r="F27" s="2">
        <v>0</v>
      </c>
      <c r="G27" s="2">
        <v>4</v>
      </c>
    </row>
    <row r="28" spans="1:7" s="2" customFormat="1" x14ac:dyDescent="0.3">
      <c r="A28" s="3" t="s">
        <v>367</v>
      </c>
      <c r="B28" s="2" t="str">
        <f>Data!$A$2:$A$330</f>
        <v>Train</v>
      </c>
    </row>
    <row r="29" spans="1:7" s="7" customFormat="1" x14ac:dyDescent="0.3">
      <c r="A29" s="6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7AA8-2403-451E-AD61-D75DF8D09525}">
  <sheetPr codeName="Sheet5"/>
  <dimension ref="A1:C2"/>
  <sheetViews>
    <sheetView workbookViewId="0"/>
  </sheetViews>
  <sheetFormatPr defaultRowHeight="14.4" x14ac:dyDescent="0.3"/>
  <sheetData>
    <row r="1" spans="1:3" x14ac:dyDescent="0.3">
      <c r="A1" t="s">
        <v>394</v>
      </c>
    </row>
    <row r="2" spans="1:3" x14ac:dyDescent="0.3">
      <c r="B2" t="s">
        <v>395</v>
      </c>
      <c r="C2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D013-CAE1-4534-952F-0B07C128E77C}">
  <sheetPr codeName="Sheet6"/>
  <dimension ref="A1:AC18"/>
  <sheetViews>
    <sheetView tabSelected="1" zoomScale="70" zoomScaleNormal="70" workbookViewId="0">
      <selection activeCell="K17" sqref="K17"/>
    </sheetView>
  </sheetViews>
  <sheetFormatPr defaultRowHeight="15.6" x14ac:dyDescent="0.3"/>
  <cols>
    <col min="1" max="1" width="11.5546875" style="91" customWidth="1"/>
    <col min="2" max="5" width="8.88671875" style="91"/>
    <col min="6" max="6" width="5.77734375" style="92" customWidth="1"/>
    <col min="7" max="7" width="8.88671875" style="92"/>
    <col min="8" max="8" width="9.77734375" style="91" customWidth="1"/>
    <col min="9" max="9" width="5.77734375" style="93" customWidth="1"/>
    <col min="10" max="10" width="9.77734375" style="91" customWidth="1"/>
    <col min="11" max="11" width="8.88671875" style="91"/>
    <col min="12" max="15" width="12.77734375" style="91" customWidth="1"/>
    <col min="16" max="16384" width="8.88671875" style="91"/>
  </cols>
  <sheetData>
    <row r="1" spans="1:29" ht="16.2" thickBot="1" x14ac:dyDescent="0.35">
      <c r="G1" s="118" t="s">
        <v>314</v>
      </c>
      <c r="H1" s="118"/>
    </row>
    <row r="2" spans="1:29" ht="16.2" thickTop="1" x14ac:dyDescent="0.3">
      <c r="A2" s="94" t="s">
        <v>283</v>
      </c>
      <c r="B2" s="95" t="s">
        <v>0</v>
      </c>
      <c r="C2" s="95" t="s">
        <v>9</v>
      </c>
      <c r="D2" s="95" t="s">
        <v>1</v>
      </c>
      <c r="E2" s="96" t="s">
        <v>10</v>
      </c>
      <c r="G2" s="97" t="s">
        <v>251</v>
      </c>
      <c r="H2" s="98" t="s">
        <v>252</v>
      </c>
      <c r="I2" s="92"/>
      <c r="J2" s="91" t="s">
        <v>284</v>
      </c>
      <c r="K2" s="91" t="s">
        <v>8</v>
      </c>
      <c r="L2" s="91" t="s">
        <v>283</v>
      </c>
      <c r="M2" s="91" t="s">
        <v>0</v>
      </c>
      <c r="N2" s="91" t="s">
        <v>9</v>
      </c>
      <c r="O2" s="91" t="s">
        <v>284</v>
      </c>
      <c r="P2" s="91">
        <v>2</v>
      </c>
      <c r="Q2" s="91">
        <v>3</v>
      </c>
      <c r="R2" s="91">
        <v>4</v>
      </c>
      <c r="S2" s="91">
        <v>5</v>
      </c>
      <c r="T2" s="91">
        <v>6</v>
      </c>
      <c r="U2" s="91">
        <v>7</v>
      </c>
      <c r="V2" s="91">
        <v>8</v>
      </c>
      <c r="W2" s="91">
        <v>9</v>
      </c>
      <c r="X2" s="91">
        <v>10</v>
      </c>
      <c r="Y2" s="91">
        <v>11</v>
      </c>
      <c r="Z2" s="91">
        <v>12</v>
      </c>
      <c r="AA2" s="91">
        <v>13</v>
      </c>
      <c r="AB2" s="91">
        <v>14</v>
      </c>
      <c r="AC2" s="91">
        <v>15</v>
      </c>
    </row>
    <row r="3" spans="1:29" x14ac:dyDescent="0.3">
      <c r="A3" s="112">
        <v>29428</v>
      </c>
      <c r="B3" s="113" t="s">
        <v>4</v>
      </c>
      <c r="C3" s="113">
        <v>10</v>
      </c>
      <c r="D3" s="99">
        <v>0</v>
      </c>
      <c r="E3" s="100"/>
      <c r="G3" s="101" t="s">
        <v>316</v>
      </c>
      <c r="H3" s="114">
        <f>_xll.NetOutputPrediction(NTLP_VP32B38EDC24D54684, "DG76D6BA9", "VP32B38EDC24D54684", Predict!$A$2:$E$2, A3:E3)</f>
        <v>6.4999581372905402</v>
      </c>
      <c r="I3" s="92"/>
      <c r="J3" s="91" t="str">
        <f>CONCATENATE(B3,C3)</f>
        <v>beef10</v>
      </c>
      <c r="K3" s="91" t="s">
        <v>2</v>
      </c>
      <c r="L3" s="91">
        <v>18177</v>
      </c>
      <c r="M3" s="91" t="s">
        <v>3</v>
      </c>
      <c r="N3" s="91">
        <v>-20</v>
      </c>
      <c r="O3" s="91" t="s">
        <v>285</v>
      </c>
      <c r="P3" s="91">
        <v>1</v>
      </c>
      <c r="Q3" s="91">
        <v>2</v>
      </c>
      <c r="R3" s="91">
        <v>3</v>
      </c>
      <c r="S3" s="91">
        <v>4</v>
      </c>
      <c r="T3" s="91">
        <v>5</v>
      </c>
      <c r="U3" s="91">
        <v>6</v>
      </c>
      <c r="V3" s="91">
        <v>7</v>
      </c>
      <c r="W3" s="91">
        <v>8</v>
      </c>
      <c r="X3" s="91">
        <v>9</v>
      </c>
      <c r="Y3" s="91">
        <v>10</v>
      </c>
      <c r="Z3" s="91">
        <v>11</v>
      </c>
      <c r="AA3" s="91">
        <v>12</v>
      </c>
      <c r="AB3" s="91">
        <v>13</v>
      </c>
      <c r="AC3" s="91">
        <v>14</v>
      </c>
    </row>
    <row r="4" spans="1:29" x14ac:dyDescent="0.3">
      <c r="A4" s="102">
        <f t="shared" ref="A4:C4" si="0">A3</f>
        <v>29428</v>
      </c>
      <c r="B4" s="103" t="str">
        <f t="shared" si="0"/>
        <v>beef</v>
      </c>
      <c r="C4" s="103">
        <f t="shared" si="0"/>
        <v>10</v>
      </c>
      <c r="D4" s="104">
        <f>VLOOKUP($J$3,$O$3:$AC$14,2,FALSE)</f>
        <v>1</v>
      </c>
      <c r="E4" s="105"/>
      <c r="G4" s="106" t="s">
        <v>316</v>
      </c>
      <c r="H4" s="115">
        <f>_xll.NetOutputPrediction(NTLP_VP32B38EDC24D54684, "DG76D6BA9", "VP32B38EDC24D54684", Predict!$A$2:$E$2, A4:E4)</f>
        <v>5.4000456666723835</v>
      </c>
      <c r="I4" s="92"/>
      <c r="K4" s="91" t="s">
        <v>2</v>
      </c>
      <c r="L4" s="91">
        <v>29428</v>
      </c>
      <c r="M4" s="91" t="s">
        <v>4</v>
      </c>
      <c r="N4" s="91">
        <v>1</v>
      </c>
      <c r="O4" s="91" t="s">
        <v>287</v>
      </c>
      <c r="P4" s="91">
        <v>1</v>
      </c>
      <c r="Q4" s="91">
        <v>2</v>
      </c>
      <c r="R4" s="91">
        <v>3</v>
      </c>
      <c r="S4" s="91">
        <v>4</v>
      </c>
      <c r="T4" s="91">
        <v>5</v>
      </c>
      <c r="U4" s="91">
        <v>6</v>
      </c>
      <c r="V4" s="91">
        <v>7</v>
      </c>
      <c r="W4" s="91">
        <v>8</v>
      </c>
      <c r="X4" s="91">
        <v>9</v>
      </c>
      <c r="Y4" s="91">
        <v>10</v>
      </c>
      <c r="Z4" s="91">
        <v>11</v>
      </c>
      <c r="AA4" s="91">
        <v>12</v>
      </c>
      <c r="AB4" s="91">
        <v>13</v>
      </c>
      <c r="AC4" s="91">
        <v>14</v>
      </c>
    </row>
    <row r="5" spans="1:29" x14ac:dyDescent="0.3">
      <c r="A5" s="102">
        <f t="shared" ref="A5:A17" si="1">A4</f>
        <v>29428</v>
      </c>
      <c r="B5" s="103" t="str">
        <f t="shared" ref="B5:B17" si="2">B4</f>
        <v>beef</v>
      </c>
      <c r="C5" s="103">
        <f t="shared" ref="C5:C17" si="3">C4</f>
        <v>10</v>
      </c>
      <c r="D5" s="104">
        <f>VLOOKUP($J$3,$O$3:$AC$14,3,FALSE)</f>
        <v>2</v>
      </c>
      <c r="E5" s="105"/>
      <c r="G5" s="106" t="s">
        <v>316</v>
      </c>
      <c r="H5" s="115">
        <f>_xll.NetOutputPrediction(NTLP_VP32B38EDC24D54684, "DG76D6BA9", "VP32B38EDC24D54684", Predict!$A$2:$E$2, A5:E5)</f>
        <v>5.4999847777758726</v>
      </c>
      <c r="I5" s="92"/>
      <c r="N5" s="91">
        <v>10</v>
      </c>
      <c r="O5" s="91" t="s">
        <v>288</v>
      </c>
      <c r="P5" s="91">
        <v>1</v>
      </c>
      <c r="Q5" s="91">
        <v>2</v>
      </c>
      <c r="R5" s="91">
        <v>3</v>
      </c>
      <c r="S5" s="91">
        <v>4</v>
      </c>
      <c r="T5" s="91">
        <v>5</v>
      </c>
      <c r="U5" s="91">
        <v>6</v>
      </c>
      <c r="V5" s="91">
        <v>7</v>
      </c>
      <c r="W5" s="91">
        <v>8</v>
      </c>
      <c r="X5" s="91">
        <v>9</v>
      </c>
      <c r="Y5" s="91">
        <v>10</v>
      </c>
      <c r="Z5" s="91">
        <v>11</v>
      </c>
      <c r="AA5" s="91">
        <v>12</v>
      </c>
      <c r="AB5" s="91">
        <v>13</v>
      </c>
      <c r="AC5" s="91">
        <v>14</v>
      </c>
    </row>
    <row r="6" spans="1:29" x14ac:dyDescent="0.3">
      <c r="A6" s="102">
        <f t="shared" si="1"/>
        <v>29428</v>
      </c>
      <c r="B6" s="103" t="str">
        <f t="shared" si="2"/>
        <v>beef</v>
      </c>
      <c r="C6" s="103">
        <f t="shared" si="3"/>
        <v>10</v>
      </c>
      <c r="D6" s="104">
        <f>VLOOKUP($J$3,$O$3:$AC$14,4,FALSE)</f>
        <v>3</v>
      </c>
      <c r="E6" s="105"/>
      <c r="G6" s="106" t="s">
        <v>316</v>
      </c>
      <c r="H6" s="115">
        <f>_xll.NetOutputPrediction(NTLP_VP32B38EDC24D54684, "DG76D6BA9", "VP32B38EDC24D54684", Predict!$A$2:$E$2, A6:E6)</f>
        <v>5.20001141710258</v>
      </c>
      <c r="I6" s="92"/>
      <c r="N6" s="91">
        <v>20</v>
      </c>
      <c r="O6" s="91" t="s">
        <v>289</v>
      </c>
      <c r="P6" s="91">
        <v>0.25</v>
      </c>
      <c r="Q6" s="91">
        <v>0.5</v>
      </c>
      <c r="R6" s="91">
        <v>0.75</v>
      </c>
      <c r="S6" s="91">
        <v>1</v>
      </c>
      <c r="T6" s="91">
        <v>1.25</v>
      </c>
      <c r="U6" s="91">
        <v>1.5</v>
      </c>
      <c r="V6" s="91">
        <v>1.75</v>
      </c>
      <c r="W6" s="91">
        <v>2</v>
      </c>
      <c r="X6" s="91">
        <v>2.25</v>
      </c>
      <c r="Y6" s="91">
        <v>2.5</v>
      </c>
      <c r="Z6" s="91">
        <v>2.75</v>
      </c>
      <c r="AA6" s="91">
        <v>3</v>
      </c>
      <c r="AB6" s="91">
        <v>3</v>
      </c>
      <c r="AC6" s="91">
        <v>3</v>
      </c>
    </row>
    <row r="7" spans="1:29" x14ac:dyDescent="0.3">
      <c r="A7" s="102">
        <f t="shared" si="1"/>
        <v>29428</v>
      </c>
      <c r="B7" s="103" t="str">
        <f t="shared" si="2"/>
        <v>beef</v>
      </c>
      <c r="C7" s="103">
        <f t="shared" si="3"/>
        <v>10</v>
      </c>
      <c r="D7" s="104">
        <f>VLOOKUP($J$3,$O$3:$AC$14,5,FALSE)</f>
        <v>4</v>
      </c>
      <c r="E7" s="105"/>
      <c r="G7" s="106" t="s">
        <v>316</v>
      </c>
      <c r="H7" s="115">
        <f>_xll.NetOutputPrediction(NTLP_VP32B38EDC24D54684, "DG76D6BA9", "VP32B38EDC24D54684", Predict!$A$2:$E$2, A7:E7)</f>
        <v>5.0999999999999996</v>
      </c>
      <c r="I7" s="92"/>
      <c r="N7" s="91">
        <v>30</v>
      </c>
      <c r="O7" s="91" t="s">
        <v>290</v>
      </c>
      <c r="P7" s="91">
        <v>0.25</v>
      </c>
      <c r="Q7" s="91">
        <v>0.5</v>
      </c>
      <c r="R7" s="91">
        <v>0.75</v>
      </c>
      <c r="S7" s="91">
        <v>1</v>
      </c>
      <c r="T7" s="91">
        <v>1.25</v>
      </c>
      <c r="U7" s="91">
        <v>1.5</v>
      </c>
      <c r="V7" s="91">
        <v>1.75</v>
      </c>
      <c r="W7" s="91">
        <v>2</v>
      </c>
      <c r="X7" s="91">
        <v>2.25</v>
      </c>
      <c r="Y7" s="91">
        <v>2.5</v>
      </c>
      <c r="Z7" s="91">
        <v>2.75</v>
      </c>
      <c r="AA7" s="91">
        <v>3</v>
      </c>
      <c r="AB7" s="91">
        <v>3</v>
      </c>
      <c r="AC7" s="91">
        <v>3</v>
      </c>
    </row>
    <row r="8" spans="1:29" x14ac:dyDescent="0.3">
      <c r="A8" s="102">
        <f t="shared" si="1"/>
        <v>29428</v>
      </c>
      <c r="B8" s="103" t="str">
        <f t="shared" si="2"/>
        <v>beef</v>
      </c>
      <c r="C8" s="103">
        <f t="shared" si="3"/>
        <v>10</v>
      </c>
      <c r="D8" s="104">
        <f>VLOOKUP($J$3,$O$3:$AC$14,6,FALSE)</f>
        <v>5</v>
      </c>
      <c r="E8" s="105"/>
      <c r="G8" s="106" t="s">
        <v>316</v>
      </c>
      <c r="H8" s="115">
        <f>_xll.NetOutputPrediction(NTLP_VP32B38EDC24D54684, "DG76D6BA9", "VP32B38EDC24D54684", Predict!$A$2:$E$2, A8:E8)</f>
        <v>4.9999885828974202</v>
      </c>
      <c r="I8" s="92"/>
      <c r="N8" s="91">
        <v>40</v>
      </c>
      <c r="O8" s="91" t="s">
        <v>291</v>
      </c>
      <c r="P8" s="91">
        <v>0.25</v>
      </c>
      <c r="Q8" s="91">
        <v>0.5</v>
      </c>
      <c r="R8" s="91">
        <v>0.75</v>
      </c>
      <c r="S8" s="91">
        <v>1</v>
      </c>
      <c r="T8" s="91">
        <v>1.25</v>
      </c>
      <c r="U8" s="91">
        <v>1.5</v>
      </c>
      <c r="V8" s="91">
        <v>1.75</v>
      </c>
      <c r="W8" s="91">
        <v>2</v>
      </c>
      <c r="X8" s="91">
        <v>2.25</v>
      </c>
      <c r="Y8" s="91">
        <v>2.5</v>
      </c>
      <c r="Z8" s="91">
        <v>2.75</v>
      </c>
      <c r="AA8" s="91">
        <v>3</v>
      </c>
      <c r="AB8" s="91">
        <v>3</v>
      </c>
      <c r="AC8" s="91">
        <v>3</v>
      </c>
    </row>
    <row r="9" spans="1:29" x14ac:dyDescent="0.3">
      <c r="A9" s="102">
        <f t="shared" si="1"/>
        <v>29428</v>
      </c>
      <c r="B9" s="103" t="str">
        <f t="shared" si="2"/>
        <v>beef</v>
      </c>
      <c r="C9" s="103">
        <f t="shared" si="3"/>
        <v>10</v>
      </c>
      <c r="D9" s="104">
        <f>VLOOKUP($J$3,$O$3:$AC$14,7,FALSE)</f>
        <v>6</v>
      </c>
      <c r="E9" s="105"/>
      <c r="G9" s="106" t="s">
        <v>316</v>
      </c>
      <c r="H9" s="115">
        <f>_xll.NetOutputPrediction(NTLP_VP32B38EDC24D54684, "DG76D6BA9", "VP32B38EDC24D54684", Predict!$A$2:$E$2, A9:E9)</f>
        <v>4.7000076111120643</v>
      </c>
      <c r="I9" s="92"/>
      <c r="O9" s="91" t="s">
        <v>292</v>
      </c>
      <c r="P9" s="91">
        <v>3</v>
      </c>
      <c r="Q9" s="91">
        <v>6</v>
      </c>
      <c r="R9" s="91">
        <v>9</v>
      </c>
      <c r="S9" s="91">
        <v>12</v>
      </c>
      <c r="T9" s="91">
        <v>15</v>
      </c>
      <c r="U9" s="91">
        <v>18</v>
      </c>
      <c r="V9" s="91">
        <v>21</v>
      </c>
      <c r="W9" s="91">
        <v>24</v>
      </c>
      <c r="X9" s="91">
        <v>27</v>
      </c>
      <c r="Y9" s="91">
        <v>30</v>
      </c>
      <c r="Z9" s="91">
        <v>30</v>
      </c>
      <c r="AA9" s="91">
        <v>30</v>
      </c>
      <c r="AB9" s="91">
        <v>30</v>
      </c>
      <c r="AC9" s="91">
        <v>30</v>
      </c>
    </row>
    <row r="10" spans="1:29" x14ac:dyDescent="0.3">
      <c r="A10" s="102">
        <f t="shared" si="1"/>
        <v>29428</v>
      </c>
      <c r="B10" s="103" t="str">
        <f t="shared" si="2"/>
        <v>beef</v>
      </c>
      <c r="C10" s="103">
        <f t="shared" si="3"/>
        <v>10</v>
      </c>
      <c r="D10" s="104">
        <f>VLOOKUP($J$3,$O$3:$AC$14,8,FALSE)</f>
        <v>7</v>
      </c>
      <c r="E10" s="105"/>
      <c r="G10" s="106" t="s">
        <v>316</v>
      </c>
      <c r="H10" s="115">
        <f>_xll.NetOutputPrediction(NTLP_VP32B38EDC24D54684, "DG76D6BA9", "VP32B38EDC24D54684", Predict!$A$2:$E$2, A10:E10)</f>
        <v>4.5999923888879355</v>
      </c>
      <c r="I10" s="92"/>
      <c r="O10" s="91" t="s">
        <v>286</v>
      </c>
      <c r="P10" s="91">
        <v>1</v>
      </c>
      <c r="Q10" s="91">
        <v>2</v>
      </c>
      <c r="R10" s="91">
        <v>3</v>
      </c>
      <c r="S10" s="91">
        <v>4</v>
      </c>
      <c r="T10" s="91">
        <v>5</v>
      </c>
      <c r="U10" s="91">
        <v>6</v>
      </c>
      <c r="V10" s="91">
        <v>7</v>
      </c>
      <c r="W10" s="91">
        <v>8</v>
      </c>
      <c r="X10" s="91">
        <v>9</v>
      </c>
      <c r="Y10" s="91">
        <v>10</v>
      </c>
      <c r="Z10" s="91">
        <v>11</v>
      </c>
      <c r="AA10" s="91">
        <v>12</v>
      </c>
      <c r="AB10" s="91">
        <v>13</v>
      </c>
      <c r="AC10" s="91">
        <v>14</v>
      </c>
    </row>
    <row r="11" spans="1:29" x14ac:dyDescent="0.3">
      <c r="A11" s="102">
        <f t="shared" si="1"/>
        <v>29428</v>
      </c>
      <c r="B11" s="103" t="str">
        <f t="shared" si="2"/>
        <v>beef</v>
      </c>
      <c r="C11" s="103">
        <f t="shared" si="3"/>
        <v>10</v>
      </c>
      <c r="D11" s="104">
        <f>VLOOKUP($J$3,$O$3:$AC$14,9,FALSE)</f>
        <v>8</v>
      </c>
      <c r="E11" s="105"/>
      <c r="G11" s="106" t="s">
        <v>316</v>
      </c>
      <c r="H11" s="115">
        <f>_xll.NetOutputPrediction(NTLP_VP32B38EDC24D54684, "DG76D6BA9", "VP32B38EDC24D54684", Predict!$A$2:$E$2, A11:E11)</f>
        <v>4.3000114171025796</v>
      </c>
      <c r="I11" s="92"/>
      <c r="O11" s="91" t="s">
        <v>293</v>
      </c>
      <c r="P11" s="91">
        <v>1</v>
      </c>
      <c r="Q11" s="91">
        <v>2</v>
      </c>
      <c r="R11" s="91">
        <v>3</v>
      </c>
      <c r="S11" s="91">
        <v>4</v>
      </c>
      <c r="T11" s="91">
        <v>5</v>
      </c>
      <c r="U11" s="91">
        <v>6</v>
      </c>
      <c r="V11" s="91">
        <v>7</v>
      </c>
      <c r="W11" s="91">
        <v>8</v>
      </c>
      <c r="X11" s="91">
        <v>9</v>
      </c>
      <c r="Y11" s="91">
        <v>10</v>
      </c>
      <c r="Z11" s="91">
        <v>11</v>
      </c>
      <c r="AA11" s="91">
        <v>12</v>
      </c>
      <c r="AB11" s="91">
        <v>13</v>
      </c>
      <c r="AC11" s="91">
        <v>14</v>
      </c>
    </row>
    <row r="12" spans="1:29" x14ac:dyDescent="0.3">
      <c r="A12" s="102">
        <f t="shared" si="1"/>
        <v>29428</v>
      </c>
      <c r="B12" s="103" t="str">
        <f t="shared" si="2"/>
        <v>beef</v>
      </c>
      <c r="C12" s="103">
        <f t="shared" si="3"/>
        <v>10</v>
      </c>
      <c r="D12" s="104">
        <f>VLOOKUP($J$3,$O$3:$AC$14,10,FALSE)</f>
        <v>9</v>
      </c>
      <c r="E12" s="105"/>
      <c r="G12" s="106" t="s">
        <v>316</v>
      </c>
      <c r="H12" s="115">
        <f>_xll.NetOutputPrediction(NTLP_VP32B38EDC24D54684, "DG76D6BA9", "VP32B38EDC24D54684", Predict!$A$2:$E$2, A12:E12)</f>
        <v>4.0500000000000194</v>
      </c>
      <c r="I12" s="92"/>
      <c r="O12" s="91" t="s">
        <v>294</v>
      </c>
      <c r="P12" s="91">
        <v>0.25</v>
      </c>
      <c r="Q12" s="91">
        <v>0.5</v>
      </c>
      <c r="R12" s="91">
        <v>0.75</v>
      </c>
      <c r="S12" s="91">
        <v>1</v>
      </c>
      <c r="T12" s="91">
        <v>1.25</v>
      </c>
      <c r="U12" s="91">
        <v>1.5</v>
      </c>
      <c r="V12" s="91">
        <v>1.75</v>
      </c>
      <c r="W12" s="91">
        <v>2</v>
      </c>
      <c r="X12" s="91">
        <v>2.25</v>
      </c>
      <c r="Y12" s="91">
        <v>2.5</v>
      </c>
      <c r="Z12" s="91">
        <v>2.75</v>
      </c>
      <c r="AA12" s="91">
        <v>3</v>
      </c>
      <c r="AB12" s="91">
        <v>3</v>
      </c>
      <c r="AC12" s="91">
        <v>3</v>
      </c>
    </row>
    <row r="13" spans="1:29" x14ac:dyDescent="0.3">
      <c r="A13" s="102">
        <f t="shared" si="1"/>
        <v>29428</v>
      </c>
      <c r="B13" s="103" t="str">
        <f t="shared" si="2"/>
        <v>beef</v>
      </c>
      <c r="C13" s="103">
        <f t="shared" si="3"/>
        <v>10</v>
      </c>
      <c r="D13" s="104">
        <f>VLOOKUP($J$3,$O$3:$AC$14,11,FALSE)</f>
        <v>10</v>
      </c>
      <c r="E13" s="105"/>
      <c r="G13" s="106" t="s">
        <v>316</v>
      </c>
      <c r="H13" s="115">
        <f>_xll.NetOutputPrediction(NTLP_VP32B38EDC24D54684, "DG76D6BA9", "VP32B38EDC24D54684", Predict!$A$2:$E$2, A13:E13)</f>
        <v>3.8000152228034398</v>
      </c>
      <c r="I13" s="92"/>
      <c r="O13" s="91" t="s">
        <v>295</v>
      </c>
      <c r="P13" s="91">
        <v>0.25</v>
      </c>
      <c r="Q13" s="91">
        <v>0.5</v>
      </c>
      <c r="R13" s="91">
        <v>0.75</v>
      </c>
      <c r="S13" s="91">
        <v>1</v>
      </c>
      <c r="T13" s="91">
        <v>1.25</v>
      </c>
      <c r="U13" s="91">
        <v>1.5</v>
      </c>
      <c r="V13" s="91">
        <v>1.75</v>
      </c>
      <c r="W13" s="91">
        <v>2</v>
      </c>
      <c r="X13" s="91">
        <v>2.25</v>
      </c>
      <c r="Y13" s="91">
        <v>2.5</v>
      </c>
      <c r="Z13" s="91">
        <v>2.75</v>
      </c>
      <c r="AA13" s="91">
        <v>3</v>
      </c>
      <c r="AB13" s="91">
        <v>3</v>
      </c>
      <c r="AC13" s="91">
        <v>3</v>
      </c>
    </row>
    <row r="14" spans="1:29" x14ac:dyDescent="0.3">
      <c r="A14" s="102">
        <f t="shared" si="1"/>
        <v>29428</v>
      </c>
      <c r="B14" s="103" t="str">
        <f t="shared" si="2"/>
        <v>beef</v>
      </c>
      <c r="C14" s="103">
        <f t="shared" si="3"/>
        <v>10</v>
      </c>
      <c r="D14" s="104">
        <f>VLOOKUP($J$3,$O$3:$AC$14,12,FALSE)</f>
        <v>11</v>
      </c>
      <c r="E14" s="105"/>
      <c r="G14" s="106" t="s">
        <v>316</v>
      </c>
      <c r="H14" s="115">
        <f>_xll.NetOutputPrediction(NTLP_VP32B38EDC24D54684, "DG76D6BA9", "VP32B38EDC24D54684", Predict!$A$2:$E$2, A14:E14)</f>
        <v>4.1999695555517444</v>
      </c>
      <c r="I14" s="92"/>
      <c r="O14" s="91" t="s">
        <v>296</v>
      </c>
      <c r="P14" s="91">
        <v>0.25</v>
      </c>
      <c r="Q14" s="91">
        <v>0.5</v>
      </c>
      <c r="R14" s="91">
        <v>0.75</v>
      </c>
      <c r="S14" s="91">
        <v>1</v>
      </c>
      <c r="T14" s="91">
        <v>1.25</v>
      </c>
      <c r="U14" s="91">
        <v>1.5</v>
      </c>
      <c r="V14" s="91">
        <v>1.75</v>
      </c>
      <c r="W14" s="91">
        <v>2</v>
      </c>
      <c r="X14" s="91">
        <v>2.25</v>
      </c>
      <c r="Y14" s="91">
        <v>2.5</v>
      </c>
      <c r="Z14" s="91">
        <v>2.75</v>
      </c>
      <c r="AA14" s="91">
        <v>3</v>
      </c>
      <c r="AB14" s="91">
        <v>3</v>
      </c>
      <c r="AC14" s="91">
        <v>3</v>
      </c>
    </row>
    <row r="15" spans="1:29" x14ac:dyDescent="0.3">
      <c r="A15" s="102">
        <f t="shared" si="1"/>
        <v>29428</v>
      </c>
      <c r="B15" s="103" t="str">
        <f t="shared" si="2"/>
        <v>beef</v>
      </c>
      <c r="C15" s="103">
        <f t="shared" si="3"/>
        <v>10</v>
      </c>
      <c r="D15" s="104">
        <f>VLOOKUP($J$3,$O$3:$AC$14,13,FALSE)</f>
        <v>12</v>
      </c>
      <c r="E15" s="105"/>
      <c r="G15" s="106" t="s">
        <v>316</v>
      </c>
      <c r="H15" s="115">
        <f>_xll.NetOutputPrediction(NTLP_VP32B38EDC24D54684, "DG76D6BA9", "VP32B38EDC24D54684", Predict!$A$2:$E$2, A15:E15)</f>
        <v>3.8000152228034398</v>
      </c>
      <c r="I15" s="92"/>
    </row>
    <row r="16" spans="1:29" x14ac:dyDescent="0.3">
      <c r="A16" s="102">
        <f t="shared" si="1"/>
        <v>29428</v>
      </c>
      <c r="B16" s="103" t="str">
        <f t="shared" si="2"/>
        <v>beef</v>
      </c>
      <c r="C16" s="103">
        <f t="shared" si="3"/>
        <v>10</v>
      </c>
      <c r="D16" s="104">
        <f>VLOOKUP($J$3,$O$3:$AC$14,14,FALSE)</f>
        <v>13</v>
      </c>
      <c r="E16" s="105"/>
      <c r="G16" s="106" t="s">
        <v>316</v>
      </c>
      <c r="H16" s="115">
        <f>_xll.NetOutputPrediction(NTLP_VP32B38EDC24D54684, "DG76D6BA9", "VP32B38EDC24D54684", Predict!$A$2:$E$2, A16:E16)</f>
        <v>3.8000000000000109</v>
      </c>
      <c r="I16" s="92"/>
    </row>
    <row r="17" spans="1:9" ht="16.2" thickBot="1" x14ac:dyDescent="0.35">
      <c r="A17" s="107">
        <f t="shared" si="1"/>
        <v>29428</v>
      </c>
      <c r="B17" s="108" t="str">
        <f t="shared" si="2"/>
        <v>beef</v>
      </c>
      <c r="C17" s="108">
        <f t="shared" si="3"/>
        <v>10</v>
      </c>
      <c r="D17" s="109">
        <f>VLOOKUP($J$3,$O$3:$AC$14,15,FALSE)</f>
        <v>14</v>
      </c>
      <c r="E17" s="110"/>
      <c r="G17" s="111" t="s">
        <v>316</v>
      </c>
      <c r="H17" s="116">
        <f>_xll.NetOutputPrediction(NTLP_VP32B38EDC24D54684, "DG76D6BA9", "VP32B38EDC24D54684", Predict!$A$2:$E$2, A17:E17)</f>
        <v>3.8</v>
      </c>
      <c r="I17" s="92"/>
    </row>
    <row r="18" spans="1:9" ht="16.2" thickTop="1" x14ac:dyDescent="0.3"/>
  </sheetData>
  <mergeCells count="1">
    <mergeCell ref="G1:H1"/>
  </mergeCells>
  <phoneticPr fontId="11" type="noConversion"/>
  <dataValidations count="3">
    <dataValidation type="list" allowBlank="1" showInputMessage="1" showErrorMessage="1" sqref="A3" xr:uid="{9937EA63-1282-4B4A-B103-9FF444593E33}">
      <formula1>$L$3:$L$6</formula1>
    </dataValidation>
    <dataValidation type="list" allowBlank="1" showInputMessage="1" showErrorMessage="1" sqref="B3" xr:uid="{F59E2E93-EAB2-4358-BFD6-CBFA3878CA83}">
      <formula1>$M$3:$M$4</formula1>
    </dataValidation>
    <dataValidation type="list" allowBlank="1" showInputMessage="1" showErrorMessage="1" sqref="C3" xr:uid="{855B88F8-8B9D-43F4-8680-3D74F589CEC9}">
      <formula1>$N$3:$N$8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13FA-36E4-4E3F-BAEA-FF541C0AEECA}">
  <sheetPr codeName="Sheet7"/>
  <dimension ref="A1:W18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11</v>
      </c>
      <c r="B1" s="2">
        <v>1</v>
      </c>
      <c r="C1" s="2" t="s">
        <v>12</v>
      </c>
      <c r="D1" s="2">
        <v>1</v>
      </c>
      <c r="E1" s="2" t="s">
        <v>13</v>
      </c>
      <c r="F1" s="2">
        <v>7</v>
      </c>
      <c r="G1" s="2" t="s">
        <v>14</v>
      </c>
      <c r="H1" s="2">
        <v>6</v>
      </c>
      <c r="I1" s="2" t="s">
        <v>15</v>
      </c>
      <c r="J1" s="2">
        <v>1</v>
      </c>
      <c r="K1" s="2" t="s">
        <v>16</v>
      </c>
      <c r="L1" s="2">
        <f>IF(B4&gt;256,1,0)</f>
        <v>0</v>
      </c>
      <c r="M1" s="2" t="s">
        <v>17</v>
      </c>
      <c r="N1" s="2">
        <v>1</v>
      </c>
      <c r="O1" s="2" t="s">
        <v>18</v>
      </c>
      <c r="P1" s="2">
        <v>0</v>
      </c>
    </row>
    <row r="2" spans="1:16" x14ac:dyDescent="0.3">
      <c r="A2" s="3" t="s">
        <v>19</v>
      </c>
      <c r="B2" s="2" t="s">
        <v>297</v>
      </c>
    </row>
    <row r="3" spans="1:16" x14ac:dyDescent="0.3">
      <c r="A3" s="3" t="s">
        <v>20</v>
      </c>
      <c r="B3" s="2">
        <v>0</v>
      </c>
    </row>
    <row r="4" spans="1:16" x14ac:dyDescent="0.3">
      <c r="A4" s="3" t="s">
        <v>21</v>
      </c>
      <c r="B4" s="2">
        <v>5</v>
      </c>
    </row>
    <row r="17" spans="1:23" s="4" customFormat="1" x14ac:dyDescent="0.3">
      <c r="A17" s="4" t="s">
        <v>88</v>
      </c>
      <c r="C17" s="4" t="s">
        <v>89</v>
      </c>
      <c r="D17" s="4">
        <v>3</v>
      </c>
      <c r="E17" s="4" t="s">
        <v>90</v>
      </c>
      <c r="F17" s="4">
        <v>104</v>
      </c>
      <c r="G17" s="4" t="s">
        <v>91</v>
      </c>
      <c r="I17" s="4" t="s">
        <v>92</v>
      </c>
    </row>
    <row r="18" spans="1:23" s="4" customFormat="1" x14ac:dyDescent="0.3">
      <c r="A18" s="4" t="s">
        <v>93</v>
      </c>
      <c r="C18" s="4" t="s">
        <v>94</v>
      </c>
      <c r="E18" s="4" t="s">
        <v>95</v>
      </c>
      <c r="G18" s="4" t="s">
        <v>96</v>
      </c>
      <c r="I18" s="4" t="s">
        <v>97</v>
      </c>
      <c r="K18" s="4" t="s">
        <v>98</v>
      </c>
      <c r="M18" s="4" t="s">
        <v>99</v>
      </c>
      <c r="O18" s="4" t="s">
        <v>100</v>
      </c>
      <c r="Q18" s="4" t="s">
        <v>101</v>
      </c>
    </row>
    <row r="19" spans="1:23" s="4" customFormat="1" x14ac:dyDescent="0.3">
      <c r="A19" s="4" t="s">
        <v>102</v>
      </c>
      <c r="C19" s="4" t="s">
        <v>103</v>
      </c>
      <c r="E19" s="4" t="s">
        <v>104</v>
      </c>
      <c r="G19" s="4" t="s">
        <v>105</v>
      </c>
      <c r="I19" s="4" t="s">
        <v>106</v>
      </c>
      <c r="K19" s="4" t="s">
        <v>107</v>
      </c>
      <c r="M19" s="4" t="s">
        <v>108</v>
      </c>
      <c r="O19" s="4" t="s">
        <v>109</v>
      </c>
      <c r="Q19" s="4" t="s">
        <v>110</v>
      </c>
      <c r="S19" s="4" t="s">
        <v>111</v>
      </c>
      <c r="U19" s="4" t="s">
        <v>112</v>
      </c>
    </row>
    <row r="20" spans="1:23" s="4" customFormat="1" x14ac:dyDescent="0.3">
      <c r="A20" s="4" t="s">
        <v>113</v>
      </c>
      <c r="C20" s="4" t="s">
        <v>114</v>
      </c>
      <c r="E20" s="4" t="s">
        <v>115</v>
      </c>
      <c r="G20" s="4" t="s">
        <v>116</v>
      </c>
      <c r="I20" s="4" t="s">
        <v>117</v>
      </c>
      <c r="K20" s="4" t="s">
        <v>118</v>
      </c>
      <c r="M20" s="4" t="s">
        <v>119</v>
      </c>
      <c r="O20" s="4" t="s">
        <v>120</v>
      </c>
    </row>
    <row r="21" spans="1:23" s="4" customFormat="1" x14ac:dyDescent="0.3">
      <c r="A21" s="4" t="s">
        <v>121</v>
      </c>
      <c r="C21" s="4" t="s">
        <v>122</v>
      </c>
      <c r="E21" s="4" t="s">
        <v>123</v>
      </c>
    </row>
    <row r="22" spans="1:23" s="4" customFormat="1" x14ac:dyDescent="0.3">
      <c r="A22" s="4" t="s">
        <v>124</v>
      </c>
      <c r="C22" s="4" t="s">
        <v>125</v>
      </c>
      <c r="D22" s="4" t="s">
        <v>397</v>
      </c>
      <c r="E22" s="4" t="s">
        <v>126</v>
      </c>
      <c r="F22" s="4" t="s">
        <v>398</v>
      </c>
      <c r="G22" s="4" t="s">
        <v>127</v>
      </c>
      <c r="H22" s="4">
        <v>0</v>
      </c>
      <c r="I22" s="4" t="s">
        <v>128</v>
      </c>
      <c r="J22" s="4" t="s">
        <v>154</v>
      </c>
      <c r="K22" s="4" t="s">
        <v>129</v>
      </c>
      <c r="L22" s="4" t="s">
        <v>153</v>
      </c>
      <c r="M22" s="4" t="s">
        <v>130</v>
      </c>
      <c r="N22" s="4" t="s">
        <v>153</v>
      </c>
    </row>
    <row r="23" spans="1:23" s="4" customFormat="1" x14ac:dyDescent="0.3">
      <c r="A23" s="4" t="s">
        <v>133</v>
      </c>
      <c r="C23" s="4" t="s">
        <v>134</v>
      </c>
      <c r="E23" s="4" t="s">
        <v>135</v>
      </c>
      <c r="G23" s="4" t="s">
        <v>136</v>
      </c>
      <c r="I23" s="4" t="s">
        <v>137</v>
      </c>
      <c r="K23" s="4" t="s">
        <v>138</v>
      </c>
      <c r="M23" s="4" t="s">
        <v>139</v>
      </c>
      <c r="O23" s="4" t="s">
        <v>140</v>
      </c>
      <c r="Q23" s="4" t="s">
        <v>141</v>
      </c>
      <c r="S23" s="4" t="s">
        <v>142</v>
      </c>
      <c r="U23" s="4" t="s">
        <v>143</v>
      </c>
      <c r="W23" s="4" t="s">
        <v>144</v>
      </c>
    </row>
    <row r="24" spans="1:23" s="4" customFormat="1" x14ac:dyDescent="0.3"/>
    <row r="25" spans="1:23" s="4" customFormat="1" x14ac:dyDescent="0.3">
      <c r="A25" s="4" t="s">
        <v>131</v>
      </c>
    </row>
    <row r="26" spans="1:23" s="4" customFormat="1" x14ac:dyDescent="0.3">
      <c r="A26" s="4" t="s">
        <v>132</v>
      </c>
    </row>
    <row r="27" spans="1:23" s="4" customFormat="1" x14ac:dyDescent="0.3">
      <c r="A27" s="4" t="s">
        <v>146</v>
      </c>
      <c r="C27" s="4" t="s">
        <v>147</v>
      </c>
      <c r="E27" s="4" t="s">
        <v>148</v>
      </c>
      <c r="G27" s="4" t="s">
        <v>95</v>
      </c>
      <c r="I27" s="4" t="s">
        <v>149</v>
      </c>
      <c r="K27" s="4" t="s">
        <v>150</v>
      </c>
      <c r="M27" s="4" t="s">
        <v>151</v>
      </c>
      <c r="O27" s="4" t="s">
        <v>152</v>
      </c>
    </row>
    <row r="28" spans="1:23" s="4" customFormat="1" x14ac:dyDescent="0.3"/>
    <row r="29" spans="1:23" s="4" customFormat="1" x14ac:dyDescent="0.3">
      <c r="A29" s="4" t="s">
        <v>145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x14ac:dyDescent="0.3"/>
    <row r="121" spans="1:9" x14ac:dyDescent="0.3">
      <c r="A121" s="3" t="s">
        <v>56</v>
      </c>
      <c r="B121" s="2" t="s">
        <v>49</v>
      </c>
      <c r="C121" s="2" t="s">
        <v>299</v>
      </c>
      <c r="D121" s="2" t="s">
        <v>50</v>
      </c>
      <c r="E121" s="2" t="str">
        <f>Predict!$A$2</f>
        <v>Strain</v>
      </c>
      <c r="F121" s="2" t="s">
        <v>51</v>
      </c>
      <c r="G121" s="2">
        <v>1</v>
      </c>
      <c r="H121" s="2" t="s">
        <v>52</v>
      </c>
      <c r="I121" s="2">
        <v>1</v>
      </c>
    </row>
    <row r="128" spans="1:9" s="4" customFormat="1" x14ac:dyDescent="0.3">
      <c r="A128" s="4" t="s">
        <v>155</v>
      </c>
      <c r="C128" s="4" t="s">
        <v>156</v>
      </c>
      <c r="D128" s="4">
        <v>1</v>
      </c>
      <c r="E128" s="4" t="s">
        <v>157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0" customFormat="1" x14ac:dyDescent="0.3"/>
    <row r="133" spans="1:9" x14ac:dyDescent="0.3">
      <c r="A133" s="3" t="s">
        <v>63</v>
      </c>
      <c r="B133" s="2" t="s">
        <v>49</v>
      </c>
      <c r="C133" s="2" t="s">
        <v>302</v>
      </c>
      <c r="D133" s="2" t="s">
        <v>50</v>
      </c>
      <c r="E133" s="2" t="str">
        <f>Predict!$B$2</f>
        <v>Food</v>
      </c>
      <c r="F133" s="2" t="s">
        <v>51</v>
      </c>
      <c r="G133" s="2">
        <v>2</v>
      </c>
      <c r="H133" s="2" t="s">
        <v>52</v>
      </c>
      <c r="I133" s="2">
        <v>1</v>
      </c>
    </row>
    <row r="140" spans="1:9" s="4" customFormat="1" x14ac:dyDescent="0.3">
      <c r="A140" s="4" t="s">
        <v>155</v>
      </c>
      <c r="C140" s="4" t="s">
        <v>156</v>
      </c>
      <c r="D140" s="4">
        <v>1</v>
      </c>
      <c r="E140" s="4" t="s">
        <v>157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0" customFormat="1" x14ac:dyDescent="0.3"/>
    <row r="145" spans="1:9" x14ac:dyDescent="0.3">
      <c r="A145" s="3" t="s">
        <v>70</v>
      </c>
      <c r="B145" s="2" t="s">
        <v>49</v>
      </c>
      <c r="C145" s="2" t="s">
        <v>305</v>
      </c>
      <c r="D145" s="2" t="s">
        <v>50</v>
      </c>
      <c r="E145" s="2" t="str">
        <f>Predict!$C$2</f>
        <v>Temp</v>
      </c>
      <c r="F145" s="2" t="s">
        <v>51</v>
      </c>
      <c r="G145" s="2">
        <v>3</v>
      </c>
      <c r="H145" s="2" t="s">
        <v>52</v>
      </c>
      <c r="I145" s="2">
        <v>3</v>
      </c>
    </row>
    <row r="152" spans="1:9" s="4" customFormat="1" x14ac:dyDescent="0.3">
      <c r="A152" s="4" t="s">
        <v>155</v>
      </c>
      <c r="C152" s="4" t="s">
        <v>156</v>
      </c>
      <c r="D152" s="4">
        <v>1</v>
      </c>
      <c r="E152" s="4" t="s">
        <v>157</v>
      </c>
      <c r="F152" s="4">
        <v>5</v>
      </c>
    </row>
    <row r="153" spans="1:9" s="4" customFormat="1" x14ac:dyDescent="0.3"/>
    <row r="154" spans="1:9" s="4" customFormat="1" x14ac:dyDescent="0.3"/>
    <row r="155" spans="1:9" s="4" customFormat="1" x14ac:dyDescent="0.3"/>
    <row r="156" spans="1:9" s="10" customFormat="1" x14ac:dyDescent="0.3"/>
    <row r="157" spans="1:9" x14ac:dyDescent="0.3">
      <c r="A157" s="3" t="s">
        <v>77</v>
      </c>
      <c r="B157" s="2" t="s">
        <v>49</v>
      </c>
      <c r="C157" s="2" t="s">
        <v>308</v>
      </c>
      <c r="D157" s="2" t="s">
        <v>50</v>
      </c>
      <c r="E157" s="2" t="str">
        <f>Predict!$D$2</f>
        <v>Time</v>
      </c>
      <c r="F157" s="2" t="s">
        <v>51</v>
      </c>
      <c r="G157" s="2">
        <v>4</v>
      </c>
      <c r="H157" s="2" t="s">
        <v>52</v>
      </c>
      <c r="I157" s="2">
        <v>3</v>
      </c>
    </row>
    <row r="164" spans="1:9" s="4" customFormat="1" x14ac:dyDescent="0.3">
      <c r="A164" s="4" t="s">
        <v>155</v>
      </c>
      <c r="C164" s="4" t="s">
        <v>156</v>
      </c>
      <c r="D164" s="4">
        <v>1</v>
      </c>
      <c r="E164" s="4" t="s">
        <v>157</v>
      </c>
      <c r="F164" s="4">
        <v>5</v>
      </c>
    </row>
    <row r="165" spans="1:9" s="4" customFormat="1" x14ac:dyDescent="0.3"/>
    <row r="166" spans="1:9" s="4" customFormat="1" x14ac:dyDescent="0.3"/>
    <row r="167" spans="1:9" s="4" customFormat="1" x14ac:dyDescent="0.3"/>
    <row r="168" spans="1:9" s="10" customFormat="1" x14ac:dyDescent="0.3"/>
    <row r="169" spans="1:9" x14ac:dyDescent="0.3">
      <c r="A169" s="3" t="s">
        <v>84</v>
      </c>
      <c r="B169" s="2" t="s">
        <v>49</v>
      </c>
      <c r="C169" s="2" t="s">
        <v>311</v>
      </c>
      <c r="D169" s="2" t="s">
        <v>50</v>
      </c>
      <c r="E169" s="2" t="str">
        <f>Predict!$E$2</f>
        <v>Log</v>
      </c>
      <c r="F169" s="2" t="s">
        <v>51</v>
      </c>
      <c r="G169" s="2">
        <v>5</v>
      </c>
      <c r="H169" s="2" t="s">
        <v>52</v>
      </c>
      <c r="I169" s="2">
        <v>4</v>
      </c>
    </row>
    <row r="176" spans="1:9" s="4" customFormat="1" x14ac:dyDescent="0.3">
      <c r="A176" s="4" t="s">
        <v>155</v>
      </c>
      <c r="C176" s="4" t="s">
        <v>156</v>
      </c>
      <c r="D176" s="4">
        <v>1</v>
      </c>
      <c r="E176" s="4" t="s">
        <v>157</v>
      </c>
      <c r="F176" s="4">
        <v>5</v>
      </c>
    </row>
    <row r="177" s="4" customFormat="1" x14ac:dyDescent="0.3"/>
    <row r="178" s="4" customFormat="1" x14ac:dyDescent="0.3"/>
    <row r="179" s="4" customFormat="1" x14ac:dyDescent="0.3"/>
    <row r="180" s="10" customForma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281D-02D4-4369-B86B-DE47AB9CB4B0}">
  <sheetPr codeName="Sheet8"/>
  <dimension ref="A1:T2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23</v>
      </c>
      <c r="B1" s="2" t="s">
        <v>298</v>
      </c>
      <c r="C1" s="1" t="s">
        <v>34</v>
      </c>
      <c r="E1" s="1" t="s">
        <v>35</v>
      </c>
      <c r="G1" s="1" t="s">
        <v>36</v>
      </c>
      <c r="I1" s="1" t="s">
        <v>37</v>
      </c>
      <c r="J1" s="1">
        <v>1</v>
      </c>
      <c r="K1" s="1" t="s">
        <v>38</v>
      </c>
      <c r="L1" s="1">
        <v>0</v>
      </c>
      <c r="M1" s="1" t="s">
        <v>39</v>
      </c>
      <c r="N1" s="1">
        <v>0</v>
      </c>
      <c r="O1" s="1" t="s">
        <v>40</v>
      </c>
      <c r="P1" s="1">
        <v>1</v>
      </c>
      <c r="Q1" s="1" t="s">
        <v>41</v>
      </c>
      <c r="R1" s="1">
        <v>0</v>
      </c>
      <c r="S1" s="1" t="s">
        <v>42</v>
      </c>
      <c r="T1" s="1">
        <v>0</v>
      </c>
    </row>
    <row r="2" spans="1:20" x14ac:dyDescent="0.3">
      <c r="A2" s="3" t="s">
        <v>19</v>
      </c>
      <c r="B2" s="2" t="s">
        <v>297</v>
      </c>
    </row>
    <row r="3" spans="1:20" x14ac:dyDescent="0.3">
      <c r="A3" s="3" t="s">
        <v>24</v>
      </c>
      <c r="B3" s="2" t="b">
        <f>IF(B10&gt;256,"TripUpST110AndEarlier",TRUE)</f>
        <v>1</v>
      </c>
    </row>
    <row r="4" spans="1:20" x14ac:dyDescent="0.3">
      <c r="A4" s="3" t="s">
        <v>25</v>
      </c>
      <c r="B4" s="2" t="s">
        <v>44</v>
      </c>
    </row>
    <row r="5" spans="1:20" x14ac:dyDescent="0.3">
      <c r="A5" s="3" t="s">
        <v>26</v>
      </c>
      <c r="B5" s="2" t="b">
        <v>1</v>
      </c>
    </row>
    <row r="6" spans="1:20" x14ac:dyDescent="0.3">
      <c r="A6" s="3" t="s">
        <v>27</v>
      </c>
      <c r="B6" s="2" t="b">
        <v>1</v>
      </c>
    </row>
    <row r="7" spans="1:20" s="2" customFormat="1" x14ac:dyDescent="0.3">
      <c r="A7" s="3" t="s">
        <v>28</v>
      </c>
      <c r="B7" s="2" t="str">
        <f>Predict!$A$2:$E$17</f>
        <v>beef</v>
      </c>
    </row>
    <row r="8" spans="1:20" x14ac:dyDescent="0.3">
      <c r="A8" s="3" t="s">
        <v>29</v>
      </c>
      <c r="B8" s="2">
        <v>1</v>
      </c>
      <c r="C8" s="1" t="s">
        <v>32</v>
      </c>
      <c r="D8" s="1" t="s">
        <v>33</v>
      </c>
    </row>
    <row r="9" spans="1:20" x14ac:dyDescent="0.3">
      <c r="A9" s="3" t="s">
        <v>30</v>
      </c>
      <c r="B9" s="2"/>
    </row>
    <row r="10" spans="1:20" x14ac:dyDescent="0.3">
      <c r="A10" s="3" t="s">
        <v>31</v>
      </c>
      <c r="B10" s="2">
        <v>5</v>
      </c>
    </row>
    <row r="12" spans="1:20" x14ac:dyDescent="0.3">
      <c r="A12" s="3" t="s">
        <v>53</v>
      </c>
      <c r="B12" s="2" t="s">
        <v>300</v>
      </c>
      <c r="C12" s="2" t="s">
        <v>283</v>
      </c>
      <c r="D12" s="2" t="s">
        <v>301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54</v>
      </c>
      <c r="B13" s="2">
        <f>Predict!$A$2:$A$17</f>
        <v>29428</v>
      </c>
    </row>
    <row r="14" spans="1:20" s="7" customFormat="1" x14ac:dyDescent="0.3">
      <c r="A14" s="6" t="s">
        <v>55</v>
      </c>
    </row>
    <row r="15" spans="1:20" x14ac:dyDescent="0.3">
      <c r="A15" s="3" t="s">
        <v>60</v>
      </c>
      <c r="B15" s="2" t="s">
        <v>303</v>
      </c>
      <c r="C15" s="2" t="s">
        <v>0</v>
      </c>
      <c r="D15" s="2" t="s">
        <v>304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61</v>
      </c>
      <c r="B16" s="2" t="str">
        <f>Predict!$B$2:$B$17</f>
        <v>beef</v>
      </c>
    </row>
    <row r="17" spans="1:7" s="7" customFormat="1" x14ac:dyDescent="0.3">
      <c r="A17" s="6" t="s">
        <v>62</v>
      </c>
    </row>
    <row r="18" spans="1:7" x14ac:dyDescent="0.3">
      <c r="A18" s="3" t="s">
        <v>67</v>
      </c>
      <c r="B18" s="2" t="s">
        <v>306</v>
      </c>
      <c r="C18" s="2" t="s">
        <v>9</v>
      </c>
      <c r="D18" s="2" t="s">
        <v>307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68</v>
      </c>
      <c r="B19" s="2" t="e">
        <f>Predict!$C$2:$C$17</f>
        <v>#VALUE!</v>
      </c>
    </row>
    <row r="20" spans="1:7" s="7" customFormat="1" x14ac:dyDescent="0.3">
      <c r="A20" s="6" t="s">
        <v>69</v>
      </c>
    </row>
    <row r="21" spans="1:7" x14ac:dyDescent="0.3">
      <c r="A21" s="3" t="s">
        <v>74</v>
      </c>
      <c r="B21" s="2" t="s">
        <v>309</v>
      </c>
      <c r="C21" s="2" t="s">
        <v>1</v>
      </c>
      <c r="D21" s="2" t="s">
        <v>310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75</v>
      </c>
      <c r="B22" s="2" t="e">
        <f>Predict!$D$2:$D$17</f>
        <v>#VALUE!</v>
      </c>
    </row>
    <row r="23" spans="1:7" s="7" customFormat="1" x14ac:dyDescent="0.3">
      <c r="A23" s="6" t="s">
        <v>76</v>
      </c>
    </row>
    <row r="24" spans="1:7" x14ac:dyDescent="0.3">
      <c r="A24" s="3" t="s">
        <v>81</v>
      </c>
      <c r="B24" s="2" t="s">
        <v>312</v>
      </c>
      <c r="C24" s="2" t="s">
        <v>10</v>
      </c>
      <c r="D24" s="2" t="s">
        <v>313</v>
      </c>
      <c r="E24" s="2" t="b">
        <v>1</v>
      </c>
      <c r="F24" s="2">
        <v>0</v>
      </c>
      <c r="G24" s="2">
        <v>4</v>
      </c>
    </row>
    <row r="25" spans="1:7" s="2" customFormat="1" x14ac:dyDescent="0.3">
      <c r="A25" s="3" t="s">
        <v>82</v>
      </c>
      <c r="B25" s="2" t="e">
        <f>Predict!$E$2:$E$17</f>
        <v>#VALUE!</v>
      </c>
    </row>
    <row r="26" spans="1:7" s="7" customFormat="1" x14ac:dyDescent="0.3">
      <c r="A26" s="6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9E59-78D5-4FE1-BA65-BFE943031FBF}">
  <dimension ref="B1:K2486"/>
  <sheetViews>
    <sheetView showGridLines="0" workbookViewId="0">
      <selection activeCell="I1003" sqref="I1003:I1060"/>
    </sheetView>
  </sheetViews>
  <sheetFormatPr defaultColWidth="9.21875" defaultRowHeight="14.4" x14ac:dyDescent="0.3"/>
  <cols>
    <col min="1" max="1" width="0.33203125" customWidth="1"/>
    <col min="2" max="2" width="23.109375" bestFit="1" customWidth="1"/>
    <col min="3" max="3" width="17" bestFit="1" customWidth="1"/>
    <col min="4" max="4" width="12.77734375" customWidth="1"/>
    <col min="5" max="5" width="15.77734375" bestFit="1" customWidth="1"/>
  </cols>
  <sheetData>
    <row r="1" spans="2:3" s="21" customFormat="1" ht="17.399999999999999" x14ac:dyDescent="0.3">
      <c r="B1" s="24" t="s">
        <v>181</v>
      </c>
    </row>
    <row r="2" spans="2:3" s="22" customFormat="1" ht="10.199999999999999" x14ac:dyDescent="0.2">
      <c r="B2" s="25" t="s">
        <v>182</v>
      </c>
    </row>
    <row r="3" spans="2:3" s="22" customFormat="1" ht="10.199999999999999" x14ac:dyDescent="0.2">
      <c r="B3" s="25" t="s">
        <v>401</v>
      </c>
    </row>
    <row r="4" spans="2:3" s="22" customFormat="1" ht="10.199999999999999" x14ac:dyDescent="0.2">
      <c r="B4" s="25" t="s">
        <v>183</v>
      </c>
    </row>
    <row r="5" spans="2:3" s="23" customFormat="1" ht="10.199999999999999" x14ac:dyDescent="0.2">
      <c r="B5" s="26" t="s">
        <v>184</v>
      </c>
    </row>
    <row r="6" spans="2:3" ht="15" thickBot="1" x14ac:dyDescent="0.35"/>
    <row r="7" spans="2:3" x14ac:dyDescent="0.3">
      <c r="B7" s="31" t="s">
        <v>185</v>
      </c>
      <c r="C7" s="34"/>
    </row>
    <row r="8" spans="2:3" x14ac:dyDescent="0.3">
      <c r="B8" s="32" t="s">
        <v>186</v>
      </c>
      <c r="C8" s="35"/>
    </row>
    <row r="9" spans="2:3" x14ac:dyDescent="0.3">
      <c r="B9" s="29" t="s">
        <v>187</v>
      </c>
      <c r="C9" s="35" t="s">
        <v>175</v>
      </c>
    </row>
    <row r="10" spans="2:3" x14ac:dyDescent="0.3">
      <c r="B10" s="29" t="s">
        <v>188</v>
      </c>
      <c r="C10" s="35" t="s">
        <v>374</v>
      </c>
    </row>
    <row r="11" spans="2:3" x14ac:dyDescent="0.3">
      <c r="B11" s="29" t="s">
        <v>189</v>
      </c>
      <c r="C11" s="35" t="s">
        <v>190</v>
      </c>
    </row>
    <row r="12" spans="2:3" x14ac:dyDescent="0.3">
      <c r="B12" s="29" t="s">
        <v>191</v>
      </c>
      <c r="C12" s="35" t="s">
        <v>192</v>
      </c>
    </row>
    <row r="13" spans="2:3" x14ac:dyDescent="0.3">
      <c r="B13" s="29" t="s">
        <v>193</v>
      </c>
      <c r="C13" s="35" t="s">
        <v>402</v>
      </c>
    </row>
    <row r="14" spans="2:3" x14ac:dyDescent="0.3">
      <c r="B14" s="29" t="s">
        <v>194</v>
      </c>
      <c r="C14" s="35" t="s">
        <v>195</v>
      </c>
    </row>
    <row r="15" spans="2:3" x14ac:dyDescent="0.3">
      <c r="B15" s="33" t="s">
        <v>196</v>
      </c>
      <c r="C15" s="36" t="s">
        <v>197</v>
      </c>
    </row>
    <row r="16" spans="2:3" x14ac:dyDescent="0.3">
      <c r="B16" s="32" t="s">
        <v>198</v>
      </c>
      <c r="C16" s="35"/>
    </row>
    <row r="17" spans="2:3" x14ac:dyDescent="0.3">
      <c r="B17" s="29" t="s">
        <v>199</v>
      </c>
      <c r="C17" s="35">
        <v>270</v>
      </c>
    </row>
    <row r="18" spans="2:3" x14ac:dyDescent="0.3">
      <c r="B18" s="29" t="s">
        <v>200</v>
      </c>
      <c r="C18" s="37">
        <v>0</v>
      </c>
    </row>
    <row r="19" spans="2:3" x14ac:dyDescent="0.3">
      <c r="B19" s="29" t="s">
        <v>201</v>
      </c>
      <c r="C19" s="35">
        <v>53</v>
      </c>
    </row>
    <row r="20" spans="2:3" x14ac:dyDescent="0.3">
      <c r="B20" s="29" t="s">
        <v>202</v>
      </c>
      <c r="C20" s="35" t="s">
        <v>203</v>
      </c>
    </row>
    <row r="21" spans="2:3" x14ac:dyDescent="0.3">
      <c r="B21" s="29" t="s">
        <v>204</v>
      </c>
      <c r="C21" s="38">
        <v>4.8148148148148148E-2</v>
      </c>
    </row>
    <row r="22" spans="2:3" x14ac:dyDescent="0.3">
      <c r="B22" s="29" t="s">
        <v>205</v>
      </c>
      <c r="C22" s="39">
        <v>0.13735095696982372</v>
      </c>
    </row>
    <row r="23" spans="2:3" x14ac:dyDescent="0.3">
      <c r="B23" s="29" t="s">
        <v>206</v>
      </c>
      <c r="C23" s="40">
        <v>5.73455010981282E-2</v>
      </c>
    </row>
    <row r="24" spans="2:3" x14ac:dyDescent="0.3">
      <c r="B24" s="33" t="s">
        <v>207</v>
      </c>
      <c r="C24" s="41">
        <v>0.12480696648957909</v>
      </c>
    </row>
    <row r="25" spans="2:3" x14ac:dyDescent="0.3">
      <c r="B25" s="32" t="s">
        <v>208</v>
      </c>
      <c r="C25" s="35"/>
    </row>
    <row r="26" spans="2:3" x14ac:dyDescent="0.3">
      <c r="B26" s="29" t="s">
        <v>199</v>
      </c>
      <c r="C26" s="35">
        <v>58</v>
      </c>
    </row>
    <row r="27" spans="2:3" x14ac:dyDescent="0.3">
      <c r="B27" s="29" t="s">
        <v>204</v>
      </c>
      <c r="C27" s="38">
        <v>0.10344827586206896</v>
      </c>
    </row>
    <row r="28" spans="2:3" x14ac:dyDescent="0.3">
      <c r="B28" s="29" t="s">
        <v>205</v>
      </c>
      <c r="C28" s="39">
        <v>0.18306423819907572</v>
      </c>
    </row>
    <row r="29" spans="2:3" x14ac:dyDescent="0.3">
      <c r="B29" s="29" t="s">
        <v>206</v>
      </c>
      <c r="C29" s="39">
        <v>0.12242469415842257</v>
      </c>
    </row>
    <row r="30" spans="2:3" x14ac:dyDescent="0.3">
      <c r="B30" s="33" t="s">
        <v>207</v>
      </c>
      <c r="C30" s="41">
        <v>0.13610550895398987</v>
      </c>
    </row>
    <row r="31" spans="2:3" x14ac:dyDescent="0.3">
      <c r="B31" s="32" t="s">
        <v>209</v>
      </c>
      <c r="C31" s="35"/>
    </row>
    <row r="32" spans="2:3" x14ac:dyDescent="0.3">
      <c r="B32" s="29" t="s">
        <v>187</v>
      </c>
      <c r="C32" s="35" t="s">
        <v>43</v>
      </c>
    </row>
    <row r="33" spans="2:5" x14ac:dyDescent="0.3">
      <c r="B33" s="29" t="s">
        <v>210</v>
      </c>
      <c r="C33" s="35">
        <v>328</v>
      </c>
    </row>
    <row r="34" spans="2:5" x14ac:dyDescent="0.3">
      <c r="B34" s="33" t="s">
        <v>211</v>
      </c>
      <c r="C34" s="36" t="s">
        <v>375</v>
      </c>
    </row>
    <row r="35" spans="2:5" x14ac:dyDescent="0.3">
      <c r="B35" s="32" t="s">
        <v>358</v>
      </c>
      <c r="C35" s="35"/>
    </row>
    <row r="36" spans="2:5" x14ac:dyDescent="0.3">
      <c r="B36" s="29" t="s">
        <v>359</v>
      </c>
      <c r="C36" s="38">
        <v>0.42546865667987516</v>
      </c>
    </row>
    <row r="37" spans="2:5" x14ac:dyDescent="0.3">
      <c r="B37" s="29" t="s">
        <v>360</v>
      </c>
      <c r="C37" s="38">
        <v>0.31466214195965175</v>
      </c>
    </row>
    <row r="38" spans="2:5" x14ac:dyDescent="0.3">
      <c r="B38" s="29" t="s">
        <v>361</v>
      </c>
      <c r="C38" s="38">
        <v>0.2008475274725102</v>
      </c>
    </row>
    <row r="39" spans="2:5" ht="15" thickBot="1" x14ac:dyDescent="0.35">
      <c r="B39" s="30" t="s">
        <v>365</v>
      </c>
      <c r="C39" s="67">
        <v>5.9021673887962978E-2</v>
      </c>
    </row>
    <row r="40" spans="2:5" ht="15" thickBot="1" x14ac:dyDescent="0.35"/>
    <row r="41" spans="2:5" ht="15" thickBot="1" x14ac:dyDescent="0.35">
      <c r="B41" s="119" t="s">
        <v>212</v>
      </c>
      <c r="C41" s="120"/>
      <c r="D41" s="120"/>
      <c r="E41" s="121"/>
    </row>
    <row r="42" spans="2:5" x14ac:dyDescent="0.3">
      <c r="B42" s="46"/>
      <c r="C42" s="49" t="s">
        <v>213</v>
      </c>
      <c r="D42" s="49" t="s">
        <v>214</v>
      </c>
      <c r="E42" s="52" t="s">
        <v>215</v>
      </c>
    </row>
    <row r="43" spans="2:5" x14ac:dyDescent="0.3">
      <c r="B43" s="29" t="s">
        <v>216</v>
      </c>
      <c r="C43" s="89">
        <v>0.18306423819907572</v>
      </c>
      <c r="D43" s="50">
        <v>0</v>
      </c>
      <c r="E43" s="53" t="s">
        <v>203</v>
      </c>
    </row>
    <row r="44" spans="2:5" x14ac:dyDescent="0.3">
      <c r="B44" s="29" t="s">
        <v>217</v>
      </c>
      <c r="C44" s="89">
        <v>1.4936177462984843</v>
      </c>
      <c r="D44" s="50">
        <v>4.1666666666666666E-3</v>
      </c>
      <c r="E44" s="53" t="s">
        <v>203</v>
      </c>
    </row>
    <row r="45" spans="2:5" x14ac:dyDescent="0.3">
      <c r="B45" s="29" t="s">
        <v>218</v>
      </c>
      <c r="C45" s="89">
        <v>0.88906721644543985</v>
      </c>
      <c r="D45" s="50">
        <v>4.8611111111111112E-3</v>
      </c>
      <c r="E45" s="53" t="s">
        <v>203</v>
      </c>
    </row>
    <row r="46" spans="2:5" ht="15" thickBot="1" x14ac:dyDescent="0.35">
      <c r="B46" s="30" t="s">
        <v>219</v>
      </c>
      <c r="C46" s="90">
        <v>0.85665960751855219</v>
      </c>
      <c r="D46" s="51">
        <v>4.1666666666666666E-3</v>
      </c>
      <c r="E46" s="54" t="s">
        <v>203</v>
      </c>
    </row>
    <row r="1000" spans="2:10" ht="15" thickBot="1" x14ac:dyDescent="0.35">
      <c r="B1000" s="60" t="s">
        <v>248</v>
      </c>
    </row>
    <row r="1001" spans="2:10" ht="15" thickBot="1" x14ac:dyDescent="0.35">
      <c r="B1001" s="119" t="s">
        <v>240</v>
      </c>
      <c r="C1001" s="120"/>
      <c r="D1001" s="120"/>
      <c r="E1001" s="121"/>
      <c r="G1001" s="119" t="s">
        <v>247</v>
      </c>
      <c r="H1001" s="120"/>
      <c r="I1001" s="120"/>
      <c r="J1001" s="121"/>
    </row>
    <row r="1002" spans="2:10" x14ac:dyDescent="0.3">
      <c r="B1002" s="46" t="s">
        <v>241</v>
      </c>
      <c r="C1002" s="44" t="s">
        <v>242</v>
      </c>
      <c r="D1002" s="44" t="s">
        <v>243</v>
      </c>
      <c r="E1002" s="45" t="s">
        <v>244</v>
      </c>
      <c r="G1002" s="46" t="s">
        <v>241</v>
      </c>
      <c r="H1002" s="44" t="s">
        <v>242</v>
      </c>
      <c r="I1002" s="44" t="s">
        <v>243</v>
      </c>
      <c r="J1002" s="45" t="s">
        <v>244</v>
      </c>
    </row>
    <row r="1003" spans="2:10" x14ac:dyDescent="0.3">
      <c r="B1003" s="58">
        <v>1</v>
      </c>
      <c r="C1003" s="47">
        <v>5.7</v>
      </c>
      <c r="D1003" s="47">
        <v>5.7</v>
      </c>
      <c r="E1003" s="72">
        <v>0</v>
      </c>
      <c r="G1003" s="58">
        <v>271</v>
      </c>
      <c r="H1003" s="47">
        <v>4.7</v>
      </c>
      <c r="I1003" s="47">
        <v>4.7500000000000124</v>
      </c>
      <c r="J1003" s="72">
        <v>-5.0000000000012257E-2</v>
      </c>
    </row>
    <row r="1004" spans="2:10" x14ac:dyDescent="0.3">
      <c r="B1004" s="58">
        <v>2</v>
      </c>
      <c r="C1004" s="47">
        <v>5.4</v>
      </c>
      <c r="D1004" s="47">
        <v>5.4</v>
      </c>
      <c r="E1004" s="72">
        <v>0</v>
      </c>
      <c r="G1004" s="58">
        <v>272</v>
      </c>
      <c r="H1004" s="47">
        <v>2.6</v>
      </c>
      <c r="I1004" s="47">
        <v>2.6</v>
      </c>
      <c r="J1004" s="72">
        <v>0</v>
      </c>
    </row>
    <row r="1005" spans="2:10" x14ac:dyDescent="0.3">
      <c r="B1005" s="58">
        <v>3</v>
      </c>
      <c r="C1005" s="47">
        <v>5.2</v>
      </c>
      <c r="D1005" s="47">
        <v>5.2</v>
      </c>
      <c r="E1005" s="72">
        <v>0</v>
      </c>
      <c r="G1005" s="58">
        <v>273</v>
      </c>
      <c r="H1005" s="47">
        <v>5.5</v>
      </c>
      <c r="I1005" s="47">
        <v>5.5999999999999801</v>
      </c>
      <c r="J1005" s="72">
        <v>-9.9999999999980105E-2</v>
      </c>
    </row>
    <row r="1006" spans="2:10" x14ac:dyDescent="0.3">
      <c r="B1006" s="58">
        <v>4</v>
      </c>
      <c r="C1006" s="47">
        <v>4.3</v>
      </c>
      <c r="D1006" s="47">
        <v>4.3</v>
      </c>
      <c r="E1006" s="72">
        <v>0</v>
      </c>
      <c r="G1006" s="58">
        <v>274</v>
      </c>
      <c r="H1006" s="47">
        <v>3.9</v>
      </c>
      <c r="I1006" s="47">
        <v>3.9000000000000083</v>
      </c>
      <c r="J1006" s="72">
        <v>-8.4376949871511897E-15</v>
      </c>
    </row>
    <row r="1007" spans="2:10" x14ac:dyDescent="0.3">
      <c r="B1007" s="58">
        <v>5</v>
      </c>
      <c r="C1007" s="47">
        <v>3.7</v>
      </c>
      <c r="D1007" s="47">
        <v>3.7</v>
      </c>
      <c r="E1007" s="72">
        <v>0</v>
      </c>
      <c r="G1007" s="58">
        <v>275</v>
      </c>
      <c r="H1007" s="47">
        <v>3.1</v>
      </c>
      <c r="I1007" s="47">
        <v>3.1500000000000128</v>
      </c>
      <c r="J1007" s="72">
        <v>-5.0000000000012701E-2</v>
      </c>
    </row>
    <row r="1008" spans="2:10" x14ac:dyDescent="0.3">
      <c r="B1008" s="58">
        <v>6</v>
      </c>
      <c r="C1008" s="47">
        <v>2.9</v>
      </c>
      <c r="D1008" s="47">
        <v>2.9</v>
      </c>
      <c r="E1008" s="72">
        <v>0</v>
      </c>
      <c r="G1008" s="58">
        <v>276</v>
      </c>
      <c r="H1008" s="47">
        <v>5.5</v>
      </c>
      <c r="I1008" s="47">
        <v>5.5999999999999917</v>
      </c>
      <c r="J1008" s="72">
        <v>-9.9999999999991651E-2</v>
      </c>
    </row>
    <row r="1009" spans="2:10" x14ac:dyDescent="0.3">
      <c r="B1009" s="58">
        <v>7</v>
      </c>
      <c r="C1009" s="47">
        <v>2.2999999999999998</v>
      </c>
      <c r="D1009" s="47">
        <v>2.2999999999999998</v>
      </c>
      <c r="E1009" s="72">
        <v>0</v>
      </c>
      <c r="G1009" s="58">
        <v>277</v>
      </c>
      <c r="H1009" s="47">
        <v>4.5</v>
      </c>
      <c r="I1009" s="47">
        <v>4.3999999999999995</v>
      </c>
      <c r="J1009" s="72">
        <v>0.10000000000000053</v>
      </c>
    </row>
    <row r="1010" spans="2:10" x14ac:dyDescent="0.3">
      <c r="B1010" s="58">
        <v>8</v>
      </c>
      <c r="C1010" s="47">
        <v>1.6</v>
      </c>
      <c r="D1010" s="47">
        <v>1.6</v>
      </c>
      <c r="E1010" s="72">
        <v>0</v>
      </c>
      <c r="G1010" s="58">
        <v>278</v>
      </c>
      <c r="H1010" s="47">
        <v>3.5</v>
      </c>
      <c r="I1010" s="47">
        <v>3.5000000000000111</v>
      </c>
      <c r="J1010" s="72">
        <v>-1.1102230246251565E-14</v>
      </c>
    </row>
    <row r="1011" spans="2:10" x14ac:dyDescent="0.3">
      <c r="B1011" s="58">
        <v>9</v>
      </c>
      <c r="C1011" s="47">
        <v>0.6</v>
      </c>
      <c r="D1011" s="47">
        <v>0.60000000000000009</v>
      </c>
      <c r="E1011" s="72">
        <v>-1.1102230246251565E-16</v>
      </c>
      <c r="G1011" s="58">
        <v>279</v>
      </c>
      <c r="H1011" s="47">
        <v>5.6</v>
      </c>
      <c r="I1011" s="47">
        <v>5.84168005833466</v>
      </c>
      <c r="J1011" s="72">
        <v>-0.24168005833466033</v>
      </c>
    </row>
    <row r="1012" spans="2:10" x14ac:dyDescent="0.3">
      <c r="B1012" s="58">
        <v>10</v>
      </c>
      <c r="C1012" s="47">
        <v>6.2</v>
      </c>
      <c r="D1012" s="47">
        <v>6.1999923885982806</v>
      </c>
      <c r="E1012" s="72">
        <v>7.6114017195649808E-6</v>
      </c>
      <c r="G1012" s="58">
        <v>280</v>
      </c>
      <c r="H1012" s="47">
        <v>3.6</v>
      </c>
      <c r="I1012" s="47">
        <v>4.1013731705346315</v>
      </c>
      <c r="J1012" s="72">
        <v>-0.50137317053463137</v>
      </c>
    </row>
    <row r="1013" spans="2:10" x14ac:dyDescent="0.3">
      <c r="B1013" s="58">
        <v>11</v>
      </c>
      <c r="C1013" s="47">
        <v>6</v>
      </c>
      <c r="D1013" s="47">
        <v>5.9999961944439679</v>
      </c>
      <c r="E1013" s="72">
        <v>3.8055560320771065E-6</v>
      </c>
      <c r="G1013" s="58">
        <v>281</v>
      </c>
      <c r="H1013" s="47">
        <v>6.4</v>
      </c>
      <c r="I1013" s="47">
        <v>6.3266134393998552</v>
      </c>
      <c r="J1013" s="72">
        <v>7.3386560600145145E-2</v>
      </c>
    </row>
    <row r="1014" spans="2:10" x14ac:dyDescent="0.3">
      <c r="B1014" s="58">
        <v>12</v>
      </c>
      <c r="C1014" s="47">
        <v>5.7</v>
      </c>
      <c r="D1014" s="47">
        <v>5.7000076111120643</v>
      </c>
      <c r="E1014" s="72">
        <v>-7.6111120641542129E-6</v>
      </c>
      <c r="G1014" s="58">
        <v>282</v>
      </c>
      <c r="H1014" s="47">
        <v>4.8</v>
      </c>
      <c r="I1014" s="47">
        <v>4.4626407526386291</v>
      </c>
      <c r="J1014" s="72">
        <v>0.33735924736137068</v>
      </c>
    </row>
    <row r="1015" spans="2:10" x14ac:dyDescent="0.3">
      <c r="B1015" s="58">
        <v>13</v>
      </c>
      <c r="C1015" s="47">
        <v>5.6</v>
      </c>
      <c r="D1015" s="47">
        <v>5.6000038057008599</v>
      </c>
      <c r="E1015" s="72">
        <v>-3.8057008602265796E-6</v>
      </c>
      <c r="G1015" s="58">
        <v>283</v>
      </c>
      <c r="H1015" s="47">
        <v>6</v>
      </c>
      <c r="I1015" s="47">
        <v>5.9724020676839018</v>
      </c>
      <c r="J1015" s="72">
        <v>2.7597932316098195E-2</v>
      </c>
    </row>
    <row r="1016" spans="2:10" x14ac:dyDescent="0.3">
      <c r="B1016" s="58">
        <v>14</v>
      </c>
      <c r="C1016" s="47">
        <v>5.6</v>
      </c>
      <c r="D1016" s="47">
        <v>5.5999695543931196</v>
      </c>
      <c r="E1016" s="72">
        <v>3.044560688003628E-5</v>
      </c>
      <c r="G1016" s="58">
        <v>284</v>
      </c>
      <c r="H1016" s="47">
        <v>4.2</v>
      </c>
      <c r="I1016" s="47">
        <v>4.2938887027651571</v>
      </c>
      <c r="J1016" s="72">
        <v>-9.3888702765156928E-2</v>
      </c>
    </row>
    <row r="1017" spans="2:10" x14ac:dyDescent="0.3">
      <c r="B1017" s="58">
        <v>15</v>
      </c>
      <c r="C1017" s="47">
        <v>4.8</v>
      </c>
      <c r="D1017" s="47">
        <v>4.8000190277801593</v>
      </c>
      <c r="E1017" s="72">
        <v>-1.9027780159497354E-5</v>
      </c>
      <c r="G1017" s="58">
        <v>285</v>
      </c>
      <c r="H1017" s="47">
        <v>3.8</v>
      </c>
      <c r="I1017" s="47">
        <v>3.6499999999999861</v>
      </c>
      <c r="J1017" s="72">
        <v>0.15000000000001368</v>
      </c>
    </row>
    <row r="1018" spans="2:10" x14ac:dyDescent="0.3">
      <c r="B1018" s="58">
        <v>16</v>
      </c>
      <c r="C1018" s="47">
        <v>4.5</v>
      </c>
      <c r="D1018" s="47">
        <v>4.5</v>
      </c>
      <c r="E1018" s="72">
        <v>0</v>
      </c>
      <c r="G1018" s="58">
        <v>286</v>
      </c>
      <c r="H1018" s="47">
        <v>-0.01</v>
      </c>
      <c r="I1018" s="47">
        <v>-9.9999999999891287E-3</v>
      </c>
      <c r="J1018" s="72">
        <v>-1.087151202394665E-14</v>
      </c>
    </row>
    <row r="1019" spans="2:10" x14ac:dyDescent="0.3">
      <c r="B1019" s="58">
        <v>17</v>
      </c>
      <c r="C1019" s="47">
        <v>4.2</v>
      </c>
      <c r="D1019" s="47">
        <v>4.20001141710258</v>
      </c>
      <c r="E1019" s="72">
        <v>-1.141710257979156E-5</v>
      </c>
      <c r="G1019" s="58">
        <v>287</v>
      </c>
      <c r="H1019" s="47">
        <v>-0.01</v>
      </c>
      <c r="I1019" s="47">
        <v>-9.9999999999997868E-3</v>
      </c>
      <c r="J1019" s="72">
        <v>-2.1337098754514727E-16</v>
      </c>
    </row>
    <row r="1020" spans="2:10" x14ac:dyDescent="0.3">
      <c r="B1020" s="58">
        <v>18</v>
      </c>
      <c r="C1020" s="47">
        <v>3.6</v>
      </c>
      <c r="D1020" s="47">
        <v>3.6</v>
      </c>
      <c r="E1020" s="72">
        <v>0</v>
      </c>
      <c r="G1020" s="58">
        <v>288</v>
      </c>
      <c r="H1020" s="47">
        <v>4.8</v>
      </c>
      <c r="I1020" s="47">
        <v>4.8000000000000131</v>
      </c>
      <c r="J1020" s="72">
        <v>-1.3322676295501878E-14</v>
      </c>
    </row>
    <row r="1021" spans="2:10" x14ac:dyDescent="0.3">
      <c r="B1021" s="58">
        <v>19</v>
      </c>
      <c r="C1021" s="47">
        <v>3.6</v>
      </c>
      <c r="D1021" s="47">
        <v>3.5999847777758722</v>
      </c>
      <c r="E1021" s="72">
        <v>1.5222224127864337E-5</v>
      </c>
      <c r="G1021" s="58">
        <v>289</v>
      </c>
      <c r="H1021" s="47">
        <v>3.5</v>
      </c>
      <c r="I1021" s="47">
        <v>3.4500000000000113</v>
      </c>
      <c r="J1021" s="72">
        <v>4.999999999998872E-2</v>
      </c>
    </row>
    <row r="1022" spans="2:10" x14ac:dyDescent="0.3">
      <c r="B1022" s="58">
        <v>20</v>
      </c>
      <c r="C1022" s="47">
        <v>3.2</v>
      </c>
      <c r="D1022" s="47">
        <v>3.2000152228034402</v>
      </c>
      <c r="E1022" s="72">
        <v>-1.522280344001814E-5</v>
      </c>
      <c r="G1022" s="58">
        <v>290</v>
      </c>
      <c r="H1022" s="47">
        <v>2.2000000000000002</v>
      </c>
      <c r="I1022" s="47">
        <v>2.3500000000000205</v>
      </c>
      <c r="J1022" s="72">
        <v>-0.15000000000002034</v>
      </c>
    </row>
    <row r="1023" spans="2:10" x14ac:dyDescent="0.3">
      <c r="B1023" s="58">
        <v>21</v>
      </c>
      <c r="C1023" s="47">
        <v>3.1</v>
      </c>
      <c r="D1023" s="47">
        <v>3.1</v>
      </c>
      <c r="E1023" s="72">
        <v>0</v>
      </c>
      <c r="G1023" s="58">
        <v>291</v>
      </c>
      <c r="H1023" s="47">
        <v>5.9</v>
      </c>
      <c r="I1023" s="47">
        <v>5.8500000000000085</v>
      </c>
      <c r="J1023" s="72">
        <v>4.9999999999991829E-2</v>
      </c>
    </row>
    <row r="1024" spans="2:10" x14ac:dyDescent="0.3">
      <c r="B1024" s="58">
        <v>22</v>
      </c>
      <c r="C1024" s="47">
        <v>6.1</v>
      </c>
      <c r="D1024" s="47">
        <v>6.0999847771965605</v>
      </c>
      <c r="E1024" s="72">
        <v>1.5222803439129962E-5</v>
      </c>
      <c r="G1024" s="58">
        <v>292</v>
      </c>
      <c r="H1024" s="47">
        <v>4.4000000000000004</v>
      </c>
      <c r="I1024" s="47">
        <v>4.1999999999999753</v>
      </c>
      <c r="J1024" s="72">
        <v>0.20000000000002505</v>
      </c>
    </row>
    <row r="1025" spans="2:10" x14ac:dyDescent="0.3">
      <c r="B1025" s="58">
        <v>23</v>
      </c>
      <c r="C1025" s="47">
        <v>5.7</v>
      </c>
      <c r="D1025" s="47">
        <v>5.7000114166680964</v>
      </c>
      <c r="E1025" s="72">
        <v>-1.1416668096231319E-5</v>
      </c>
      <c r="G1025" s="58">
        <v>293</v>
      </c>
      <c r="H1025" s="47">
        <v>0.4</v>
      </c>
      <c r="I1025" s="47">
        <v>0.85000000000002895</v>
      </c>
      <c r="J1025" s="72">
        <v>-0.45000000000002893</v>
      </c>
    </row>
    <row r="1026" spans="2:10" x14ac:dyDescent="0.3">
      <c r="B1026" s="58">
        <v>24</v>
      </c>
      <c r="C1026" s="47">
        <v>5.6</v>
      </c>
      <c r="D1026" s="47">
        <v>5.6000114166680959</v>
      </c>
      <c r="E1026" s="72">
        <v>-1.1416668096231319E-5</v>
      </c>
      <c r="G1026" s="58">
        <v>294</v>
      </c>
      <c r="H1026" s="47">
        <v>3.6</v>
      </c>
      <c r="I1026" s="47">
        <v>3.5946374293316419</v>
      </c>
      <c r="J1026" s="72">
        <v>5.3625706683582131E-3</v>
      </c>
    </row>
    <row r="1027" spans="2:10" x14ac:dyDescent="0.3">
      <c r="B1027" s="58">
        <v>25</v>
      </c>
      <c r="C1027" s="47">
        <v>5.8</v>
      </c>
      <c r="D1027" s="47">
        <v>5.7999923885982803</v>
      </c>
      <c r="E1027" s="72">
        <v>7.6114017195649808E-6</v>
      </c>
      <c r="G1027" s="58">
        <v>295</v>
      </c>
      <c r="H1027" s="47">
        <v>0.6</v>
      </c>
      <c r="I1027" s="47">
        <v>0.92028082452422932</v>
      </c>
      <c r="J1027" s="72">
        <v>-0.32028082452422935</v>
      </c>
    </row>
    <row r="1028" spans="2:10" x14ac:dyDescent="0.3">
      <c r="B1028" s="58">
        <v>26</v>
      </c>
      <c r="C1028" s="47">
        <v>5.4</v>
      </c>
      <c r="D1028" s="47">
        <v>5.3999961942991401</v>
      </c>
      <c r="E1028" s="72">
        <v>3.8057008602265796E-6</v>
      </c>
      <c r="G1028" s="58">
        <v>296</v>
      </c>
      <c r="H1028" s="47">
        <v>3.1</v>
      </c>
      <c r="I1028" s="47">
        <v>3.2969849508547857</v>
      </c>
      <c r="J1028" s="72">
        <v>-0.19698495085478562</v>
      </c>
    </row>
    <row r="1029" spans="2:10" x14ac:dyDescent="0.3">
      <c r="B1029" s="58">
        <v>27</v>
      </c>
      <c r="C1029" s="47">
        <v>5.3</v>
      </c>
      <c r="D1029" s="47">
        <v>5.2999885833319045</v>
      </c>
      <c r="E1029" s="72">
        <v>1.1416668095343141E-5</v>
      </c>
      <c r="G1029" s="58">
        <v>297</v>
      </c>
      <c r="H1029" s="47">
        <v>-0.01</v>
      </c>
      <c r="I1029" s="47">
        <v>6.0318756373006988E-2</v>
      </c>
      <c r="J1029" s="72">
        <v>-7.0318756373006983E-2</v>
      </c>
    </row>
    <row r="1030" spans="2:10" x14ac:dyDescent="0.3">
      <c r="B1030" s="58">
        <v>28</v>
      </c>
      <c r="C1030" s="47">
        <v>4.9000000000000004</v>
      </c>
      <c r="D1030" s="47">
        <v>4.9000038055560324</v>
      </c>
      <c r="E1030" s="72">
        <v>-3.8055560320771065E-6</v>
      </c>
      <c r="G1030" s="58">
        <v>298</v>
      </c>
      <c r="H1030" s="47">
        <v>-0.01</v>
      </c>
      <c r="I1030" s="47">
        <v>0.52577880606968952</v>
      </c>
      <c r="J1030" s="72">
        <v>-0.53577880606968953</v>
      </c>
    </row>
    <row r="1031" spans="2:10" x14ac:dyDescent="0.3">
      <c r="B1031" s="58">
        <v>29</v>
      </c>
      <c r="C1031" s="47">
        <v>4.5999999999999996</v>
      </c>
      <c r="D1031" s="47">
        <v>4.6000114171025794</v>
      </c>
      <c r="E1031" s="72">
        <v>-1.141710257979156E-5</v>
      </c>
      <c r="G1031" s="58">
        <v>299</v>
      </c>
      <c r="H1031" s="47">
        <v>-0.01</v>
      </c>
      <c r="I1031" s="47">
        <v>-9.9999999245530269E-3</v>
      </c>
      <c r="J1031" s="72">
        <v>-7.5446973321624533E-11</v>
      </c>
    </row>
    <row r="1032" spans="2:10" x14ac:dyDescent="0.3">
      <c r="B1032" s="58">
        <v>30</v>
      </c>
      <c r="C1032" s="47">
        <v>4.2</v>
      </c>
      <c r="D1032" s="47">
        <v>4.1999885828974204</v>
      </c>
      <c r="E1032" s="72">
        <v>1.141710257979156E-5</v>
      </c>
      <c r="G1032" s="58">
        <v>300</v>
      </c>
      <c r="H1032" s="47">
        <v>4.2</v>
      </c>
      <c r="I1032" s="47">
        <v>4.2500000000000071</v>
      </c>
      <c r="J1032" s="72">
        <v>-5.0000000000006928E-2</v>
      </c>
    </row>
    <row r="1033" spans="2:10" x14ac:dyDescent="0.3">
      <c r="B1033" s="58">
        <v>31</v>
      </c>
      <c r="C1033" s="47">
        <v>3.9</v>
      </c>
      <c r="D1033" s="47">
        <v>3.9</v>
      </c>
      <c r="E1033" s="72">
        <v>0</v>
      </c>
      <c r="G1033" s="58">
        <v>301</v>
      </c>
      <c r="H1033" s="47">
        <v>2.8</v>
      </c>
      <c r="I1033" s="47">
        <v>2.7</v>
      </c>
      <c r="J1033" s="72">
        <v>9.9999999999999645E-2</v>
      </c>
    </row>
    <row r="1034" spans="2:10" x14ac:dyDescent="0.3">
      <c r="B1034" s="58">
        <v>32</v>
      </c>
      <c r="C1034" s="47">
        <v>3.6</v>
      </c>
      <c r="D1034" s="47">
        <v>3.6000114171025803</v>
      </c>
      <c r="E1034" s="72">
        <v>-1.141710258023565E-5</v>
      </c>
      <c r="G1034" s="58">
        <v>302</v>
      </c>
      <c r="H1034" s="47">
        <v>6.4</v>
      </c>
      <c r="I1034" s="47">
        <v>6.4499999999999975</v>
      </c>
      <c r="J1034" s="72">
        <v>-4.9999999999997158E-2</v>
      </c>
    </row>
    <row r="1035" spans="2:10" x14ac:dyDescent="0.3">
      <c r="B1035" s="58">
        <v>33</v>
      </c>
      <c r="C1035" s="47">
        <v>3.4</v>
      </c>
      <c r="D1035" s="47">
        <v>3.4</v>
      </c>
      <c r="E1035" s="72">
        <v>0</v>
      </c>
      <c r="G1035" s="58">
        <v>303</v>
      </c>
      <c r="H1035" s="47">
        <v>5.2</v>
      </c>
      <c r="I1035" s="47">
        <v>5.250000000000008</v>
      </c>
      <c r="J1035" s="72">
        <v>-5.0000000000007816E-2</v>
      </c>
    </row>
    <row r="1036" spans="2:10" x14ac:dyDescent="0.3">
      <c r="B1036" s="58">
        <v>34</v>
      </c>
      <c r="C1036" s="47">
        <v>6.5</v>
      </c>
      <c r="D1036" s="47">
        <v>6.4340832029030519</v>
      </c>
      <c r="E1036" s="72">
        <v>6.5916797096948088E-2</v>
      </c>
      <c r="G1036" s="58">
        <v>304</v>
      </c>
      <c r="H1036" s="47">
        <v>4.8</v>
      </c>
      <c r="I1036" s="47">
        <v>4.8000000000000052</v>
      </c>
      <c r="J1036" s="72">
        <v>-5.3290705182007514E-15</v>
      </c>
    </row>
    <row r="1037" spans="2:10" x14ac:dyDescent="0.3">
      <c r="B1037" s="58">
        <v>35</v>
      </c>
      <c r="C1037" s="47">
        <v>6.3</v>
      </c>
      <c r="D1037" s="47">
        <v>6.4027307298026113</v>
      </c>
      <c r="E1037" s="72">
        <v>-0.10273072980261144</v>
      </c>
      <c r="G1037" s="58">
        <v>305</v>
      </c>
      <c r="H1037" s="47">
        <v>4.9000000000000004</v>
      </c>
      <c r="I1037" s="47">
        <v>5.0999999999999996</v>
      </c>
      <c r="J1037" s="72">
        <v>-0.19999999999999929</v>
      </c>
    </row>
    <row r="1038" spans="2:10" x14ac:dyDescent="0.3">
      <c r="B1038" s="58">
        <v>36</v>
      </c>
      <c r="C1038" s="47">
        <v>6.5</v>
      </c>
      <c r="D1038" s="47">
        <v>6.4239522071873871</v>
      </c>
      <c r="E1038" s="72">
        <v>7.6047792812612869E-2</v>
      </c>
      <c r="G1038" s="58">
        <v>306</v>
      </c>
      <c r="H1038" s="47">
        <v>4.0999999999999996</v>
      </c>
      <c r="I1038" s="47">
        <v>4.0500000000000194</v>
      </c>
      <c r="J1038" s="72">
        <v>4.9999999999980282E-2</v>
      </c>
    </row>
    <row r="1039" spans="2:10" x14ac:dyDescent="0.3">
      <c r="B1039" s="58">
        <v>37</v>
      </c>
      <c r="C1039" s="47">
        <v>6.4</v>
      </c>
      <c r="D1039" s="47">
        <v>6.3732450529520968</v>
      </c>
      <c r="E1039" s="72">
        <v>2.6754947047903599E-2</v>
      </c>
      <c r="G1039" s="58">
        <v>307</v>
      </c>
      <c r="H1039" s="47">
        <v>4</v>
      </c>
      <c r="I1039" s="47">
        <v>3.8000000000000109</v>
      </c>
      <c r="J1039" s="72">
        <v>0.19999999999998908</v>
      </c>
    </row>
    <row r="1040" spans="2:10" x14ac:dyDescent="0.3">
      <c r="B1040" s="58">
        <v>38</v>
      </c>
      <c r="C1040" s="47">
        <v>5.3</v>
      </c>
      <c r="D1040" s="47">
        <v>5.2612599820330006</v>
      </c>
      <c r="E1040" s="72">
        <v>3.8740017966999218E-2</v>
      </c>
      <c r="G1040" s="58">
        <v>308</v>
      </c>
      <c r="H1040" s="47">
        <v>6.1</v>
      </c>
      <c r="I1040" s="47">
        <v>6.0167972493525914</v>
      </c>
      <c r="J1040" s="72">
        <v>8.320275064740823E-2</v>
      </c>
    </row>
    <row r="1041" spans="2:10" x14ac:dyDescent="0.3">
      <c r="B1041" s="58">
        <v>39</v>
      </c>
      <c r="C1041" s="47">
        <v>5.0999999999999996</v>
      </c>
      <c r="D1041" s="47">
        <v>5.0268407675879203</v>
      </c>
      <c r="E1041" s="72">
        <v>7.3159232412079334E-2</v>
      </c>
      <c r="G1041" s="58">
        <v>309</v>
      </c>
      <c r="H1041" s="47">
        <v>5</v>
      </c>
      <c r="I1041" s="47">
        <v>5.1601319143093614</v>
      </c>
      <c r="J1041" s="72">
        <v>-0.16013191430936136</v>
      </c>
    </row>
    <row r="1042" spans="2:10" x14ac:dyDescent="0.3">
      <c r="B1042" s="58">
        <v>40</v>
      </c>
      <c r="C1042" s="47">
        <v>4.7</v>
      </c>
      <c r="D1042" s="47">
        <v>4.7453808270744267</v>
      </c>
      <c r="E1042" s="72">
        <v>-4.5380827074426477E-2</v>
      </c>
      <c r="G1042" s="58">
        <v>310</v>
      </c>
      <c r="H1042" s="47">
        <v>5.9</v>
      </c>
      <c r="I1042" s="47">
        <v>5.5715974929931793</v>
      </c>
      <c r="J1042" s="72">
        <v>0.32840250700682105</v>
      </c>
    </row>
    <row r="1043" spans="2:10" x14ac:dyDescent="0.3">
      <c r="B1043" s="58">
        <v>41</v>
      </c>
      <c r="C1043" s="47">
        <v>4.4000000000000004</v>
      </c>
      <c r="D1043" s="47">
        <v>4.4984271042505224</v>
      </c>
      <c r="E1043" s="72">
        <v>-9.8427104250522035E-2</v>
      </c>
      <c r="G1043" s="58">
        <v>311</v>
      </c>
      <c r="H1043" s="47">
        <v>3.2</v>
      </c>
      <c r="I1043" s="47">
        <v>3.1743554031535983</v>
      </c>
      <c r="J1043" s="72">
        <v>2.5644596846401857E-2</v>
      </c>
    </row>
    <row r="1044" spans="2:10" x14ac:dyDescent="0.3">
      <c r="B1044" s="58">
        <v>42</v>
      </c>
      <c r="C1044" s="47">
        <v>3.8</v>
      </c>
      <c r="D1044" s="47">
        <v>3.7263744572186748</v>
      </c>
      <c r="E1044" s="72">
        <v>7.3625542781325048E-2</v>
      </c>
      <c r="G1044" s="58">
        <v>312</v>
      </c>
      <c r="H1044" s="47">
        <v>5.7</v>
      </c>
      <c r="I1044" s="47">
        <v>5.7818700946889168</v>
      </c>
      <c r="J1044" s="72">
        <v>-8.1870094688916595E-2</v>
      </c>
    </row>
    <row r="1045" spans="2:10" x14ac:dyDescent="0.3">
      <c r="B1045" s="58">
        <v>43</v>
      </c>
      <c r="C1045" s="47">
        <v>3.5</v>
      </c>
      <c r="D1045" s="47">
        <v>3.6041382175174506</v>
      </c>
      <c r="E1045" s="72">
        <v>-0.10413821751745056</v>
      </c>
      <c r="G1045" s="58">
        <v>313</v>
      </c>
      <c r="H1045" s="47">
        <v>5.2</v>
      </c>
      <c r="I1045" s="47">
        <v>4.973392672957198</v>
      </c>
      <c r="J1045" s="72">
        <v>0.22660732704280218</v>
      </c>
    </row>
    <row r="1046" spans="2:10" x14ac:dyDescent="0.3">
      <c r="B1046" s="58">
        <v>44</v>
      </c>
      <c r="C1046" s="47">
        <v>3.6</v>
      </c>
      <c r="D1046" s="47">
        <v>3.5768653608467504</v>
      </c>
      <c r="E1046" s="72">
        <v>2.3134639153249648E-2</v>
      </c>
      <c r="G1046" s="58">
        <v>314</v>
      </c>
      <c r="H1046" s="47">
        <v>1.2</v>
      </c>
      <c r="I1046" s="47">
        <v>1.2450000000000609</v>
      </c>
      <c r="J1046" s="72">
        <v>-4.5000000000060991E-2</v>
      </c>
    </row>
    <row r="1047" spans="2:10" x14ac:dyDescent="0.3">
      <c r="B1047" s="58">
        <v>45</v>
      </c>
      <c r="C1047" s="47">
        <v>6.8</v>
      </c>
      <c r="D1047" s="47">
        <v>6.6910711261721101</v>
      </c>
      <c r="E1047" s="72">
        <v>0.10892887382788974</v>
      </c>
      <c r="G1047" s="58">
        <v>315</v>
      </c>
      <c r="H1047" s="47">
        <v>-0.01</v>
      </c>
      <c r="I1047" s="47">
        <v>-9.9999999999997868E-3</v>
      </c>
      <c r="J1047" s="72">
        <v>-2.1337098754514727E-16</v>
      </c>
    </row>
    <row r="1048" spans="2:10" x14ac:dyDescent="0.3">
      <c r="B1048" s="58">
        <v>46</v>
      </c>
      <c r="C1048" s="47">
        <v>6.5</v>
      </c>
      <c r="D1048" s="47">
        <v>6.599070165267773</v>
      </c>
      <c r="E1048" s="72">
        <v>-9.9070165267773014E-2</v>
      </c>
      <c r="G1048" s="58">
        <v>316</v>
      </c>
      <c r="H1048" s="47">
        <v>-0.01</v>
      </c>
      <c r="I1048" s="47">
        <v>-9.9999999999997868E-3</v>
      </c>
      <c r="J1048" s="72">
        <v>-2.1337098754514727E-16</v>
      </c>
    </row>
    <row r="1049" spans="2:10" x14ac:dyDescent="0.3">
      <c r="B1049" s="58">
        <v>47</v>
      </c>
      <c r="C1049" s="47">
        <v>6.6</v>
      </c>
      <c r="D1049" s="47">
        <v>6.5573926098742117</v>
      </c>
      <c r="E1049" s="72">
        <v>4.2607390125787958E-2</v>
      </c>
      <c r="G1049" s="58">
        <v>317</v>
      </c>
      <c r="H1049" s="47">
        <v>6.1</v>
      </c>
      <c r="I1049" s="47">
        <v>6.2000000000000028</v>
      </c>
      <c r="J1049" s="72">
        <v>-0.1000000000000032</v>
      </c>
    </row>
    <row r="1050" spans="2:10" x14ac:dyDescent="0.3">
      <c r="B1050" s="58">
        <v>48</v>
      </c>
      <c r="C1050" s="47">
        <v>6.5</v>
      </c>
      <c r="D1050" s="47">
        <v>6.5198411735229431</v>
      </c>
      <c r="E1050" s="72">
        <v>-1.9841173522943123E-2</v>
      </c>
      <c r="G1050" s="58">
        <v>318</v>
      </c>
      <c r="H1050" s="47">
        <v>5</v>
      </c>
      <c r="I1050" s="47">
        <v>4.9000000000000057</v>
      </c>
      <c r="J1050" s="72">
        <v>9.9999999999994316E-2</v>
      </c>
    </row>
    <row r="1051" spans="2:10" x14ac:dyDescent="0.3">
      <c r="B1051" s="58">
        <v>49</v>
      </c>
      <c r="C1051" s="47">
        <v>6.3</v>
      </c>
      <c r="D1051" s="47">
        <v>5.8851601509366063</v>
      </c>
      <c r="E1051" s="72">
        <v>0.41483984906339355</v>
      </c>
      <c r="G1051" s="58">
        <v>319</v>
      </c>
      <c r="H1051" s="47">
        <v>3.4</v>
      </c>
      <c r="I1051" s="47">
        <v>3.5000000000000275</v>
      </c>
      <c r="J1051" s="72">
        <v>-0.10000000000002762</v>
      </c>
    </row>
    <row r="1052" spans="2:10" x14ac:dyDescent="0.3">
      <c r="B1052" s="58">
        <v>50</v>
      </c>
      <c r="C1052" s="47">
        <v>5.0999999999999996</v>
      </c>
      <c r="D1052" s="47">
        <v>5.4336931856109496</v>
      </c>
      <c r="E1052" s="72">
        <v>-0.33369318561094996</v>
      </c>
      <c r="G1052" s="58">
        <v>320</v>
      </c>
      <c r="H1052" s="47">
        <v>5</v>
      </c>
      <c r="I1052" s="47">
        <v>4.6500000000000083</v>
      </c>
      <c r="J1052" s="72">
        <v>0.34999999999999165</v>
      </c>
    </row>
    <row r="1053" spans="2:10" x14ac:dyDescent="0.3">
      <c r="B1053" s="58">
        <v>51</v>
      </c>
      <c r="C1053" s="47">
        <v>5.3</v>
      </c>
      <c r="D1053" s="47">
        <v>5.1371659195994903</v>
      </c>
      <c r="E1053" s="72">
        <v>0.16283408040050951</v>
      </c>
      <c r="G1053" s="58">
        <v>321</v>
      </c>
      <c r="H1053" s="47">
        <v>2</v>
      </c>
      <c r="I1053" s="47">
        <v>1.9999999999999973</v>
      </c>
      <c r="J1053" s="72">
        <v>2.6645352591003757E-15</v>
      </c>
    </row>
    <row r="1054" spans="2:10" x14ac:dyDescent="0.3">
      <c r="B1054" s="58">
        <v>52</v>
      </c>
      <c r="C1054" s="47">
        <v>4.7</v>
      </c>
      <c r="D1054" s="47">
        <v>4.8843002494689811</v>
      </c>
      <c r="E1054" s="72">
        <v>-0.18430024946898094</v>
      </c>
      <c r="G1054" s="58">
        <v>322</v>
      </c>
      <c r="H1054" s="47">
        <v>-0.01</v>
      </c>
      <c r="I1054" s="47">
        <v>-9.9999999999944578E-3</v>
      </c>
      <c r="J1054" s="72">
        <v>-5.5424415057458987E-15</v>
      </c>
    </row>
    <row r="1055" spans="2:10" x14ac:dyDescent="0.3">
      <c r="B1055" s="58">
        <v>53</v>
      </c>
      <c r="C1055" s="47">
        <v>4.2</v>
      </c>
      <c r="D1055" s="47">
        <v>4.0768303724652855</v>
      </c>
      <c r="E1055" s="72">
        <v>0.12316962753471472</v>
      </c>
      <c r="G1055" s="58">
        <v>323</v>
      </c>
      <c r="H1055" s="47">
        <v>3.4</v>
      </c>
      <c r="I1055" s="47">
        <v>3.6187250034268441</v>
      </c>
      <c r="J1055" s="72">
        <v>-0.2187250034268442</v>
      </c>
    </row>
    <row r="1056" spans="2:10" x14ac:dyDescent="0.3">
      <c r="B1056" s="58">
        <v>54</v>
      </c>
      <c r="C1056" s="47">
        <v>3.8</v>
      </c>
      <c r="D1056" s="47">
        <v>3.8784710945439556</v>
      </c>
      <c r="E1056" s="72">
        <v>-7.8471094543955733E-2</v>
      </c>
      <c r="G1056" s="58">
        <v>324</v>
      </c>
      <c r="H1056" s="47">
        <v>-0.01</v>
      </c>
      <c r="I1056" s="47">
        <v>0.38709426814425374</v>
      </c>
      <c r="J1056" s="72">
        <v>-0.39709426814425375</v>
      </c>
    </row>
    <row r="1057" spans="2:11" x14ac:dyDescent="0.3">
      <c r="B1057" s="58">
        <v>55</v>
      </c>
      <c r="C1057" s="47">
        <v>3.7</v>
      </c>
      <c r="D1057" s="47">
        <v>3.7573700023638894</v>
      </c>
      <c r="E1057" s="72">
        <v>-5.7370002363889228E-2</v>
      </c>
      <c r="G1057" s="58">
        <v>325</v>
      </c>
      <c r="H1057" s="47">
        <v>2</v>
      </c>
      <c r="I1057" s="47">
        <v>2.0411811352901452</v>
      </c>
      <c r="J1057" s="72">
        <v>-4.1181135290145221E-2</v>
      </c>
    </row>
    <row r="1058" spans="2:11" x14ac:dyDescent="0.3">
      <c r="B1058" s="58">
        <v>56</v>
      </c>
      <c r="C1058" s="47">
        <v>6.4</v>
      </c>
      <c r="D1058" s="47">
        <v>6.3947196895162826</v>
      </c>
      <c r="E1058" s="72">
        <v>5.2803104837177983E-3</v>
      </c>
      <c r="G1058" s="58">
        <v>326</v>
      </c>
      <c r="H1058" s="47">
        <v>-0.01</v>
      </c>
      <c r="I1058" s="47">
        <v>-9.9999996359896315E-3</v>
      </c>
      <c r="J1058" s="72">
        <v>-3.6401036872246717E-10</v>
      </c>
    </row>
    <row r="1059" spans="2:11" x14ac:dyDescent="0.3">
      <c r="B1059" s="58">
        <v>57</v>
      </c>
      <c r="C1059" s="47">
        <v>6.4</v>
      </c>
      <c r="D1059" s="47">
        <v>6.3678712044088757</v>
      </c>
      <c r="E1059" s="72">
        <v>3.2128795591124693E-2</v>
      </c>
      <c r="G1059" s="58">
        <v>327</v>
      </c>
      <c r="H1059" s="47">
        <v>-0.01</v>
      </c>
      <c r="I1059" s="47">
        <v>0.27876108291488233</v>
      </c>
      <c r="J1059" s="72">
        <v>-0.28876108291488234</v>
      </c>
    </row>
    <row r="1060" spans="2:11" ht="15" thickBot="1" x14ac:dyDescent="0.35">
      <c r="B1060" s="58">
        <v>58</v>
      </c>
      <c r="C1060" s="47">
        <v>6.3</v>
      </c>
      <c r="D1060" s="47">
        <v>6.3028884946170081</v>
      </c>
      <c r="E1060" s="72">
        <v>-2.8884946170082415E-3</v>
      </c>
      <c r="G1060" s="59">
        <v>328</v>
      </c>
      <c r="H1060" s="48">
        <v>-0.01</v>
      </c>
      <c r="I1060" s="48">
        <v>-9.9999999710971288E-3</v>
      </c>
      <c r="J1060" s="73">
        <v>-2.890287141565917E-11</v>
      </c>
    </row>
    <row r="1061" spans="2:11" ht="15" thickBot="1" x14ac:dyDescent="0.35">
      <c r="B1061" s="58">
        <v>59</v>
      </c>
      <c r="C1061" s="47">
        <v>6.2</v>
      </c>
      <c r="D1061" s="47">
        <v>6.2206105503597087</v>
      </c>
      <c r="E1061" s="72">
        <v>-2.061055035970849E-2</v>
      </c>
      <c r="G1061" s="122" t="s">
        <v>246</v>
      </c>
      <c r="H1061" s="123"/>
      <c r="I1061" s="123"/>
      <c r="J1061" s="123"/>
      <c r="K1061" s="121"/>
    </row>
    <row r="1062" spans="2:11" x14ac:dyDescent="0.3">
      <c r="B1062" s="58">
        <v>60</v>
      </c>
      <c r="C1062" s="47">
        <v>5.8</v>
      </c>
      <c r="D1062" s="47">
        <v>5.6193171114885168</v>
      </c>
      <c r="E1062" s="72">
        <v>0.18068288851148306</v>
      </c>
      <c r="G1062" s="46"/>
      <c r="H1062" s="44" t="s">
        <v>226</v>
      </c>
      <c r="I1062" s="44" t="s">
        <v>227</v>
      </c>
      <c r="J1062" s="44" t="s">
        <v>228</v>
      </c>
      <c r="K1062" s="45" t="s">
        <v>229</v>
      </c>
    </row>
    <row r="1063" spans="2:11" x14ac:dyDescent="0.3">
      <c r="B1063" s="58">
        <v>61</v>
      </c>
      <c r="C1063" s="47">
        <v>5.3</v>
      </c>
      <c r="D1063" s="47">
        <v>5.3040814013133621</v>
      </c>
      <c r="E1063" s="72">
        <v>-4.0814013133623206E-3</v>
      </c>
      <c r="G1063" s="29" t="s">
        <v>230</v>
      </c>
      <c r="H1063" s="47">
        <v>-0.53577880606968953</v>
      </c>
      <c r="I1063" s="47">
        <v>-0.40923897663116365</v>
      </c>
      <c r="J1063" s="47">
        <v>-0.47250889135042662</v>
      </c>
      <c r="K1063" s="27">
        <v>3</v>
      </c>
    </row>
    <row r="1064" spans="2:11" x14ac:dyDescent="0.3">
      <c r="B1064" s="58">
        <v>62</v>
      </c>
      <c r="C1064" s="47">
        <v>4.9000000000000004</v>
      </c>
      <c r="D1064" s="47">
        <v>4.9809569267975879</v>
      </c>
      <c r="E1064" s="72">
        <v>-8.0956926797587592E-2</v>
      </c>
      <c r="G1064" s="29" t="s">
        <v>231</v>
      </c>
      <c r="H1064" s="47">
        <v>-0.40923897663116365</v>
      </c>
      <c r="I1064" s="47">
        <v>-0.28269914719263778</v>
      </c>
      <c r="J1064" s="47">
        <v>-0.34596906191190069</v>
      </c>
      <c r="K1064" s="27">
        <v>3</v>
      </c>
    </row>
    <row r="1065" spans="2:11" x14ac:dyDescent="0.3">
      <c r="B1065" s="58">
        <v>63</v>
      </c>
      <c r="C1065" s="47">
        <v>4.7</v>
      </c>
      <c r="D1065" s="47">
        <v>4.7532296568593031</v>
      </c>
      <c r="E1065" s="72">
        <v>-5.3229656859302921E-2</v>
      </c>
      <c r="G1065" s="29" t="s">
        <v>232</v>
      </c>
      <c r="H1065" s="47">
        <v>-0.28269914719263778</v>
      </c>
      <c r="I1065" s="47">
        <v>-0.1561593177541119</v>
      </c>
      <c r="J1065" s="47">
        <v>-0.21942923247337484</v>
      </c>
      <c r="K1065" s="27">
        <v>5</v>
      </c>
    </row>
    <row r="1066" spans="2:11" x14ac:dyDescent="0.3">
      <c r="B1066" s="58">
        <v>64</v>
      </c>
      <c r="C1066" s="47">
        <v>3.9</v>
      </c>
      <c r="D1066" s="47">
        <v>3.821921849519383</v>
      </c>
      <c r="E1066" s="72">
        <v>7.8078150480616948E-2</v>
      </c>
      <c r="G1066" s="29" t="s">
        <v>233</v>
      </c>
      <c r="H1066" s="47">
        <v>-0.1561593177541119</v>
      </c>
      <c r="I1066" s="47">
        <v>-2.9619488315586029E-2</v>
      </c>
      <c r="J1066" s="47">
        <v>-9.2889403034848966E-2</v>
      </c>
      <c r="K1066" s="27">
        <v>15</v>
      </c>
    </row>
    <row r="1067" spans="2:11" x14ac:dyDescent="0.3">
      <c r="B1067" s="58">
        <v>65</v>
      </c>
      <c r="C1067" s="47">
        <v>3.6</v>
      </c>
      <c r="D1067" s="47">
        <v>3.6274389007217898</v>
      </c>
      <c r="E1067" s="72">
        <v>-2.7438900721789672E-2</v>
      </c>
      <c r="G1067" s="29" t="s">
        <v>234</v>
      </c>
      <c r="H1067" s="47">
        <v>-2.9619488315586029E-2</v>
      </c>
      <c r="I1067" s="47">
        <v>9.6920341122939846E-2</v>
      </c>
      <c r="J1067" s="47">
        <v>3.3650426403676909E-2</v>
      </c>
      <c r="K1067" s="27">
        <v>22</v>
      </c>
    </row>
    <row r="1068" spans="2:11" x14ac:dyDescent="0.3">
      <c r="B1068" s="58">
        <v>66</v>
      </c>
      <c r="C1068" s="47">
        <v>3.4</v>
      </c>
      <c r="D1068" s="47">
        <v>3.4903000546283134</v>
      </c>
      <c r="E1068" s="72">
        <v>-9.0300054628313475E-2</v>
      </c>
      <c r="G1068" s="29" t="s">
        <v>235</v>
      </c>
      <c r="H1068" s="47">
        <v>9.6920341122939846E-2</v>
      </c>
      <c r="I1068" s="47">
        <v>0.22346017056146572</v>
      </c>
      <c r="J1068" s="47">
        <v>0.16019025584220278</v>
      </c>
      <c r="K1068" s="27">
        <v>6</v>
      </c>
    </row>
    <row r="1069" spans="2:11" ht="15" thickBot="1" x14ac:dyDescent="0.35">
      <c r="B1069" s="58">
        <v>67</v>
      </c>
      <c r="C1069" s="47">
        <v>7</v>
      </c>
      <c r="D1069" s="47">
        <v>6.99998477719656</v>
      </c>
      <c r="E1069" s="72">
        <v>1.522280344001814E-5</v>
      </c>
      <c r="G1069" s="30" t="s">
        <v>236</v>
      </c>
      <c r="H1069" s="48">
        <v>0.22346017056146572</v>
      </c>
      <c r="I1069" s="48">
        <v>0.34999999999999165</v>
      </c>
      <c r="J1069" s="48">
        <v>0.28673008528072863</v>
      </c>
      <c r="K1069" s="28">
        <v>4</v>
      </c>
    </row>
    <row r="1070" spans="2:11" ht="15" thickBot="1" x14ac:dyDescent="0.35">
      <c r="B1070" s="58">
        <v>68</v>
      </c>
      <c r="C1070" s="47">
        <v>6.6</v>
      </c>
      <c r="D1070" s="47">
        <v>6.599977166663809</v>
      </c>
      <c r="E1070" s="72">
        <v>2.2833336190686282E-5</v>
      </c>
      <c r="G1070" s="122" t="s">
        <v>245</v>
      </c>
      <c r="H1070" s="123"/>
      <c r="I1070" s="123"/>
      <c r="J1070" s="124"/>
    </row>
    <row r="1071" spans="2:11" x14ac:dyDescent="0.3">
      <c r="B1071" s="58">
        <v>69</v>
      </c>
      <c r="C1071" s="47">
        <v>5.6</v>
      </c>
      <c r="D1071" s="47">
        <v>5.6000038055560317</v>
      </c>
      <c r="E1071" s="72">
        <v>-3.8055560320771065E-6</v>
      </c>
      <c r="G1071" s="57" t="s">
        <v>221</v>
      </c>
      <c r="H1071" s="44" t="s">
        <v>222</v>
      </c>
      <c r="I1071" s="44" t="s">
        <v>223</v>
      </c>
      <c r="J1071" s="45" t="s">
        <v>224</v>
      </c>
    </row>
    <row r="1072" spans="2:11" x14ac:dyDescent="0.3">
      <c r="B1072" s="58">
        <v>70</v>
      </c>
      <c r="C1072" s="47">
        <v>4.7</v>
      </c>
      <c r="D1072" s="47">
        <v>4.7000342513077404</v>
      </c>
      <c r="E1072" s="72">
        <v>-3.425130774026286E-5</v>
      </c>
      <c r="G1072" s="55">
        <v>-0.53577880606968953</v>
      </c>
      <c r="H1072" s="42">
        <v>0</v>
      </c>
      <c r="I1072" s="42">
        <v>-0.53577880606968953</v>
      </c>
      <c r="J1072" s="27">
        <v>0</v>
      </c>
    </row>
    <row r="1073" spans="2:10" x14ac:dyDescent="0.3">
      <c r="B1073" s="58">
        <v>71</v>
      </c>
      <c r="C1073" s="47">
        <v>2.6</v>
      </c>
      <c r="D1073" s="47">
        <v>2.59994672018796</v>
      </c>
      <c r="E1073" s="72">
        <v>5.327981204006349E-5</v>
      </c>
      <c r="G1073" s="55">
        <v>-0.53577880606968953</v>
      </c>
      <c r="H1073" s="42">
        <f>$K$1063</f>
        <v>3</v>
      </c>
      <c r="I1073" s="42">
        <v>-0.53577880606968953</v>
      </c>
      <c r="J1073" s="27">
        <f>$K$1063</f>
        <v>3</v>
      </c>
    </row>
    <row r="1074" spans="2:10" x14ac:dyDescent="0.3">
      <c r="B1074" s="58">
        <v>72</v>
      </c>
      <c r="C1074" s="47">
        <v>1.2</v>
      </c>
      <c r="D1074" s="47">
        <v>1.2000228333361913</v>
      </c>
      <c r="E1074" s="72">
        <v>-2.2833336191352416E-5</v>
      </c>
      <c r="G1074" s="55">
        <v>-0.40923897663116371</v>
      </c>
      <c r="H1074" s="42">
        <f>$K$1063</f>
        <v>3</v>
      </c>
      <c r="I1074" s="42">
        <v>-0.53400724845755021</v>
      </c>
      <c r="J1074" s="27">
        <f>$K$1063</f>
        <v>3</v>
      </c>
    </row>
    <row r="1075" spans="2:10" x14ac:dyDescent="0.3">
      <c r="B1075" s="58">
        <v>73</v>
      </c>
      <c r="C1075" s="47">
        <v>0.4</v>
      </c>
      <c r="D1075" s="47">
        <v>0.4000148416685243</v>
      </c>
      <c r="E1075" s="72">
        <v>-1.484166852427915E-5</v>
      </c>
      <c r="G1075" s="55">
        <v>-0.40923897663116371</v>
      </c>
      <c r="H1075" s="42">
        <v>0</v>
      </c>
      <c r="I1075" s="42">
        <v>-0.53400724845755021</v>
      </c>
      <c r="J1075" s="27">
        <v>0</v>
      </c>
    </row>
    <row r="1076" spans="2:10" x14ac:dyDescent="0.3">
      <c r="B1076" s="58">
        <v>74</v>
      </c>
      <c r="C1076" s="47">
        <v>-0.01</v>
      </c>
      <c r="D1076" s="47">
        <v>-9.9843966264741013E-3</v>
      </c>
      <c r="E1076" s="72">
        <v>-1.5603373525898898E-5</v>
      </c>
      <c r="G1076" s="55">
        <v>-0.40923897663116371</v>
      </c>
      <c r="H1076" s="42">
        <f>$K$1064</f>
        <v>3</v>
      </c>
      <c r="I1076" s="42">
        <v>-0.53223569084541078</v>
      </c>
      <c r="J1076" s="27">
        <v>0</v>
      </c>
    </row>
    <row r="1077" spans="2:10" x14ac:dyDescent="0.3">
      <c r="B1077" s="58">
        <v>75</v>
      </c>
      <c r="C1077" s="47">
        <v>-0.01</v>
      </c>
      <c r="D1077" s="47">
        <v>-9.9999999999997868E-3</v>
      </c>
      <c r="E1077" s="72">
        <v>-2.1337098754514727E-16</v>
      </c>
      <c r="G1077" s="55">
        <v>-0.28269914719263778</v>
      </c>
      <c r="H1077" s="42">
        <f>$K$1064</f>
        <v>3</v>
      </c>
      <c r="I1077" s="42">
        <v>-0.53223569084541078</v>
      </c>
      <c r="J1077" s="27">
        <f>$K$1063</f>
        <v>3</v>
      </c>
    </row>
    <row r="1078" spans="2:10" x14ac:dyDescent="0.3">
      <c r="B1078" s="58">
        <v>76</v>
      </c>
      <c r="C1078" s="47">
        <v>-0.01</v>
      </c>
      <c r="D1078" s="47">
        <v>-9.9999999999997868E-3</v>
      </c>
      <c r="E1078" s="72">
        <v>-2.1337098754514727E-16</v>
      </c>
      <c r="G1078" s="55">
        <v>-0.28269914719263778</v>
      </c>
      <c r="H1078" s="42">
        <v>0</v>
      </c>
      <c r="I1078" s="42">
        <v>-0.53046413323327146</v>
      </c>
      <c r="J1078" s="27">
        <f>$K$1063</f>
        <v>3</v>
      </c>
    </row>
    <row r="1079" spans="2:10" x14ac:dyDescent="0.3">
      <c r="B1079" s="58">
        <v>77</v>
      </c>
      <c r="C1079" s="47">
        <v>-0.01</v>
      </c>
      <c r="D1079" s="47">
        <v>-9.9999999999997868E-3</v>
      </c>
      <c r="E1079" s="72">
        <v>-2.1337098754514727E-16</v>
      </c>
      <c r="G1079" s="55">
        <v>-0.28269914719263778</v>
      </c>
      <c r="H1079" s="42">
        <f>$K$1065</f>
        <v>5</v>
      </c>
      <c r="I1079" s="42">
        <v>-0.53046413323327146</v>
      </c>
      <c r="J1079" s="27">
        <v>0</v>
      </c>
    </row>
    <row r="1080" spans="2:10" x14ac:dyDescent="0.3">
      <c r="B1080" s="58">
        <v>78</v>
      </c>
      <c r="C1080" s="47">
        <v>-0.01</v>
      </c>
      <c r="D1080" s="47">
        <v>-9.9999999999997868E-3</v>
      </c>
      <c r="E1080" s="72">
        <v>-2.1337098754514727E-16</v>
      </c>
      <c r="G1080" s="55">
        <v>-0.15615931775411193</v>
      </c>
      <c r="H1080" s="42">
        <f>$K$1065</f>
        <v>5</v>
      </c>
      <c r="I1080" s="42">
        <v>-0.52869257562113214</v>
      </c>
      <c r="J1080" s="27">
        <v>0</v>
      </c>
    </row>
    <row r="1081" spans="2:10" x14ac:dyDescent="0.3">
      <c r="B1081" s="58">
        <v>79</v>
      </c>
      <c r="C1081" s="47">
        <v>6.3</v>
      </c>
      <c r="D1081" s="47">
        <v>6.2999961942991405</v>
      </c>
      <c r="E1081" s="72">
        <v>3.8057008593384012E-6</v>
      </c>
      <c r="G1081" s="55">
        <v>-0.15615931775411193</v>
      </c>
      <c r="H1081" s="42">
        <v>0</v>
      </c>
      <c r="I1081" s="42">
        <v>-0.52869257562113214</v>
      </c>
      <c r="J1081" s="27">
        <f>$K$1063</f>
        <v>3</v>
      </c>
    </row>
    <row r="1082" spans="2:10" x14ac:dyDescent="0.3">
      <c r="B1082" s="58">
        <v>80</v>
      </c>
      <c r="C1082" s="47">
        <v>6.2</v>
      </c>
      <c r="D1082" s="47">
        <v>6.1999885833319048</v>
      </c>
      <c r="E1082" s="72">
        <v>1.1416668095343141E-5</v>
      </c>
      <c r="G1082" s="55">
        <v>-0.15615931775411193</v>
      </c>
      <c r="H1082" s="42">
        <f>$K$1066</f>
        <v>15</v>
      </c>
      <c r="I1082" s="42">
        <v>-0.52692101800899271</v>
      </c>
      <c r="J1082" s="27">
        <f>$K$1063</f>
        <v>3</v>
      </c>
    </row>
    <row r="1083" spans="2:10" x14ac:dyDescent="0.3">
      <c r="B1083" s="58">
        <v>81</v>
      </c>
      <c r="C1083" s="47">
        <v>5.8</v>
      </c>
      <c r="D1083" s="47">
        <v>5.7999847777758724</v>
      </c>
      <c r="E1083" s="72">
        <v>1.5222224127420247E-5</v>
      </c>
      <c r="G1083" s="55">
        <v>-2.9619488315586057E-2</v>
      </c>
      <c r="H1083" s="42">
        <f>$K$1066</f>
        <v>15</v>
      </c>
      <c r="I1083" s="42">
        <v>-0.52692101800899271</v>
      </c>
      <c r="J1083" s="27">
        <v>0</v>
      </c>
    </row>
    <row r="1084" spans="2:10" x14ac:dyDescent="0.3">
      <c r="B1084" s="58">
        <v>82</v>
      </c>
      <c r="C1084" s="47">
        <v>5</v>
      </c>
      <c r="D1084" s="47">
        <v>5.00003044560688</v>
      </c>
      <c r="E1084" s="72">
        <v>-3.044560688003628E-5</v>
      </c>
      <c r="G1084" s="55">
        <v>-2.9619488315586057E-2</v>
      </c>
      <c r="H1084" s="42">
        <v>0</v>
      </c>
      <c r="I1084" s="42">
        <v>-0.5251494603968534</v>
      </c>
      <c r="J1084" s="27">
        <v>0</v>
      </c>
    </row>
    <row r="1085" spans="2:10" x14ac:dyDescent="0.3">
      <c r="B1085" s="58">
        <v>83</v>
      </c>
      <c r="C1085" s="47">
        <v>4.5999999999999996</v>
      </c>
      <c r="D1085" s="47">
        <v>4.5999885828974199</v>
      </c>
      <c r="E1085" s="72">
        <v>1.141710257979156E-5</v>
      </c>
      <c r="G1085" s="55">
        <v>-2.9619488315586057E-2</v>
      </c>
      <c r="H1085" s="42">
        <f>$K$1067</f>
        <v>22</v>
      </c>
      <c r="I1085" s="42">
        <v>-0.5251494603968534</v>
      </c>
      <c r="J1085" s="27">
        <f>$K$1063</f>
        <v>3</v>
      </c>
    </row>
    <row r="1086" spans="2:10" x14ac:dyDescent="0.3">
      <c r="B1086" s="58">
        <v>84</v>
      </c>
      <c r="C1086" s="47">
        <v>4.3</v>
      </c>
      <c r="D1086" s="47">
        <v>4.300007611112064</v>
      </c>
      <c r="E1086" s="72">
        <v>-7.6111120641542129E-6</v>
      </c>
      <c r="G1086" s="55">
        <v>9.6920341122939818E-2</v>
      </c>
      <c r="H1086" s="42">
        <f>$K$1067</f>
        <v>22</v>
      </c>
      <c r="I1086" s="42">
        <v>-0.52337790278471397</v>
      </c>
      <c r="J1086" s="27">
        <f>$K$1063</f>
        <v>3</v>
      </c>
    </row>
    <row r="1087" spans="2:10" x14ac:dyDescent="0.3">
      <c r="B1087" s="58">
        <v>85</v>
      </c>
      <c r="C1087" s="47">
        <v>4.2</v>
      </c>
      <c r="D1087" s="47">
        <v>4.1999847777758728</v>
      </c>
      <c r="E1087" s="72">
        <v>1.5222224127420247E-5</v>
      </c>
      <c r="G1087" s="55">
        <v>9.6920341122939818E-2</v>
      </c>
      <c r="H1087" s="42">
        <v>0</v>
      </c>
      <c r="I1087" s="42">
        <v>-0.52337790278471397</v>
      </c>
      <c r="J1087" s="27">
        <v>0</v>
      </c>
    </row>
    <row r="1088" spans="2:10" x14ac:dyDescent="0.3">
      <c r="B1088" s="58">
        <v>86</v>
      </c>
      <c r="C1088" s="47">
        <v>3.7</v>
      </c>
      <c r="D1088" s="47">
        <v>3.7000190285043004</v>
      </c>
      <c r="E1088" s="72">
        <v>-1.902850430024472E-5</v>
      </c>
      <c r="G1088" s="55">
        <v>9.6920341122939818E-2</v>
      </c>
      <c r="H1088" s="42">
        <f>$K$1068</f>
        <v>6</v>
      </c>
      <c r="I1088" s="42">
        <v>-0.52160634517257465</v>
      </c>
      <c r="J1088" s="27">
        <v>0</v>
      </c>
    </row>
    <row r="1089" spans="2:10" x14ac:dyDescent="0.3">
      <c r="B1089" s="58">
        <v>87</v>
      </c>
      <c r="C1089" s="47">
        <v>3.2</v>
      </c>
      <c r="D1089" s="47">
        <v>3.19999619429914</v>
      </c>
      <c r="E1089" s="72">
        <v>3.8057008602265796E-6</v>
      </c>
      <c r="G1089" s="55">
        <v>0.22346017056146569</v>
      </c>
      <c r="H1089" s="42">
        <f>$K$1068</f>
        <v>6</v>
      </c>
      <c r="I1089" s="42">
        <v>-0.52160634517257465</v>
      </c>
      <c r="J1089" s="27">
        <f>$K$1063</f>
        <v>3</v>
      </c>
    </row>
    <row r="1090" spans="2:10" x14ac:dyDescent="0.3">
      <c r="B1090" s="58">
        <v>88</v>
      </c>
      <c r="C1090" s="47">
        <v>3.1</v>
      </c>
      <c r="D1090" s="47">
        <v>3.099996194443968</v>
      </c>
      <c r="E1090" s="72">
        <v>3.8055560320771065E-6</v>
      </c>
      <c r="G1090" s="55">
        <v>0.22346017056146569</v>
      </c>
      <c r="H1090" s="42">
        <v>0</v>
      </c>
      <c r="I1090" s="42">
        <v>-0.51983478756043533</v>
      </c>
      <c r="J1090" s="27">
        <f>$K$1063</f>
        <v>3</v>
      </c>
    </row>
    <row r="1091" spans="2:10" x14ac:dyDescent="0.3">
      <c r="B1091" s="58">
        <v>89</v>
      </c>
      <c r="C1091" s="47">
        <v>2.9</v>
      </c>
      <c r="D1091" s="47">
        <v>2.9000076114017199</v>
      </c>
      <c r="E1091" s="72">
        <v>-7.61140172000907E-6</v>
      </c>
      <c r="G1091" s="55">
        <v>0.22346017056146569</v>
      </c>
      <c r="H1091" s="42">
        <f>$K$1069</f>
        <v>4</v>
      </c>
      <c r="I1091" s="42">
        <v>-0.51983478756043533</v>
      </c>
      <c r="J1091" s="27">
        <v>0</v>
      </c>
    </row>
    <row r="1092" spans="2:10" x14ac:dyDescent="0.3">
      <c r="B1092" s="58">
        <v>90</v>
      </c>
      <c r="C1092" s="47">
        <v>1.8</v>
      </c>
      <c r="D1092" s="47">
        <v>1.7999999999999998</v>
      </c>
      <c r="E1092" s="72">
        <v>2.2204460492503131E-16</v>
      </c>
      <c r="G1092" s="55">
        <v>0.34999999999999154</v>
      </c>
      <c r="H1092" s="42">
        <f>$K$1069</f>
        <v>4</v>
      </c>
      <c r="I1092" s="42">
        <v>-0.5180632299482959</v>
      </c>
      <c r="J1092" s="27">
        <v>0</v>
      </c>
    </row>
    <row r="1093" spans="2:10" x14ac:dyDescent="0.3">
      <c r="B1093" s="58">
        <v>91</v>
      </c>
      <c r="C1093" s="47">
        <v>6.4</v>
      </c>
      <c r="D1093" s="47">
        <v>6.3999923885982808</v>
      </c>
      <c r="E1093" s="72">
        <v>7.6114017195649808E-6</v>
      </c>
      <c r="G1093" s="55">
        <v>0.34999999999999154</v>
      </c>
      <c r="H1093" s="42">
        <v>0</v>
      </c>
      <c r="I1093" s="42">
        <v>-0.5180632299482959</v>
      </c>
      <c r="J1093" s="27">
        <f>$K$1063</f>
        <v>3</v>
      </c>
    </row>
    <row r="1094" spans="2:10" x14ac:dyDescent="0.3">
      <c r="B1094" s="58">
        <v>92</v>
      </c>
      <c r="C1094" s="47">
        <v>6.2</v>
      </c>
      <c r="D1094" s="47">
        <v>6.2000076111120643</v>
      </c>
      <c r="E1094" s="72">
        <v>-7.6111120641542129E-6</v>
      </c>
      <c r="G1094" s="55"/>
      <c r="H1094" s="42"/>
      <c r="I1094" s="42">
        <v>-0.51629167233615658</v>
      </c>
      <c r="J1094" s="27">
        <f>$K$1063</f>
        <v>3</v>
      </c>
    </row>
    <row r="1095" spans="2:10" x14ac:dyDescent="0.3">
      <c r="B1095" s="58">
        <v>93</v>
      </c>
      <c r="C1095" s="47">
        <v>6.2</v>
      </c>
      <c r="D1095" s="47">
        <v>6.1999923888879369</v>
      </c>
      <c r="E1095" s="72">
        <v>7.6111120632660345E-6</v>
      </c>
      <c r="G1095" s="55"/>
      <c r="H1095" s="42"/>
      <c r="I1095" s="42">
        <v>-0.51629167233615658</v>
      </c>
      <c r="J1095" s="27">
        <v>0</v>
      </c>
    </row>
    <row r="1096" spans="2:10" x14ac:dyDescent="0.3">
      <c r="B1096" s="58">
        <v>94</v>
      </c>
      <c r="C1096" s="47">
        <v>6</v>
      </c>
      <c r="D1096" s="47">
        <v>6.0000076114017205</v>
      </c>
      <c r="E1096" s="72">
        <v>-7.6114017204531592E-6</v>
      </c>
      <c r="G1096" s="55"/>
      <c r="H1096" s="42"/>
      <c r="I1096" s="42">
        <v>-0.51452011472401726</v>
      </c>
      <c r="J1096" s="27">
        <v>0</v>
      </c>
    </row>
    <row r="1097" spans="2:10" x14ac:dyDescent="0.3">
      <c r="B1097" s="58">
        <v>95</v>
      </c>
      <c r="C1097" s="47">
        <v>5.7</v>
      </c>
      <c r="D1097" s="47">
        <v>5.7000038057008604</v>
      </c>
      <c r="E1097" s="72">
        <v>-3.8057008602265796E-6</v>
      </c>
      <c r="G1097" s="55"/>
      <c r="H1097" s="42"/>
      <c r="I1097" s="42">
        <v>-0.51452011472401726</v>
      </c>
      <c r="J1097" s="27">
        <f>$K$1063</f>
        <v>3</v>
      </c>
    </row>
    <row r="1098" spans="2:10" x14ac:dyDescent="0.3">
      <c r="B1098" s="58">
        <v>96</v>
      </c>
      <c r="C1098" s="47">
        <v>5.8</v>
      </c>
      <c r="D1098" s="47">
        <v>5.7999885833319045</v>
      </c>
      <c r="E1098" s="72">
        <v>1.1416668095343141E-5</v>
      </c>
      <c r="G1098" s="55"/>
      <c r="H1098" s="42"/>
      <c r="I1098" s="42">
        <v>-0.51274855711187783</v>
      </c>
      <c r="J1098" s="27">
        <f>$K$1063</f>
        <v>3</v>
      </c>
    </row>
    <row r="1099" spans="2:10" x14ac:dyDescent="0.3">
      <c r="B1099" s="58">
        <v>97</v>
      </c>
      <c r="C1099" s="47">
        <v>5.6</v>
      </c>
      <c r="D1099" s="47">
        <v>5.6000038055560317</v>
      </c>
      <c r="E1099" s="72">
        <v>-3.8055560320771065E-6</v>
      </c>
      <c r="G1099" s="55"/>
      <c r="H1099" s="42"/>
      <c r="I1099" s="42">
        <v>-0.51274855711187783</v>
      </c>
      <c r="J1099" s="27">
        <v>0</v>
      </c>
    </row>
    <row r="1100" spans="2:10" x14ac:dyDescent="0.3">
      <c r="B1100" s="58">
        <v>98</v>
      </c>
      <c r="C1100" s="47">
        <v>5.5</v>
      </c>
      <c r="D1100" s="47">
        <v>5.5000038057008602</v>
      </c>
      <c r="E1100" s="72">
        <v>-3.8057008602265796E-6</v>
      </c>
      <c r="G1100" s="55"/>
      <c r="H1100" s="42"/>
      <c r="I1100" s="42">
        <v>-0.51097699949973852</v>
      </c>
      <c r="J1100" s="27">
        <v>0</v>
      </c>
    </row>
    <row r="1101" spans="2:10" x14ac:dyDescent="0.3">
      <c r="B1101" s="58">
        <v>99</v>
      </c>
      <c r="C1101" s="47">
        <v>2.9</v>
      </c>
      <c r="D1101" s="47">
        <v>2.8999619429913999</v>
      </c>
      <c r="E1101" s="72">
        <v>3.805700860004535E-5</v>
      </c>
      <c r="G1101" s="55"/>
      <c r="H1101" s="42"/>
      <c r="I1101" s="42">
        <v>-0.51097699949973852</v>
      </c>
      <c r="J1101" s="27">
        <f>$K$1063</f>
        <v>3</v>
      </c>
    </row>
    <row r="1102" spans="2:10" x14ac:dyDescent="0.3">
      <c r="B1102" s="58">
        <v>100</v>
      </c>
      <c r="C1102" s="47">
        <v>1.9</v>
      </c>
      <c r="D1102" s="47">
        <v>1.9000190277801594</v>
      </c>
      <c r="E1102" s="72">
        <v>-1.9027780159497354E-5</v>
      </c>
      <c r="G1102" s="55"/>
      <c r="H1102" s="42"/>
      <c r="I1102" s="42">
        <v>-0.50920544188759909</v>
      </c>
      <c r="J1102" s="27">
        <f>$K$1063</f>
        <v>3</v>
      </c>
    </row>
    <row r="1103" spans="2:10" x14ac:dyDescent="0.3">
      <c r="B1103" s="58">
        <v>101</v>
      </c>
      <c r="C1103" s="47">
        <v>1.4</v>
      </c>
      <c r="D1103" s="47">
        <v>1.4000190285042997</v>
      </c>
      <c r="E1103" s="72">
        <v>-1.902850429980063E-5</v>
      </c>
      <c r="G1103" s="55"/>
      <c r="H1103" s="42"/>
      <c r="I1103" s="42">
        <v>-0.50920544188759909</v>
      </c>
      <c r="J1103" s="27">
        <v>0</v>
      </c>
    </row>
    <row r="1104" spans="2:10" x14ac:dyDescent="0.3">
      <c r="B1104" s="58">
        <v>102</v>
      </c>
      <c r="C1104" s="47">
        <v>0.3</v>
      </c>
      <c r="D1104" s="47">
        <v>0.29999999999999982</v>
      </c>
      <c r="E1104" s="72">
        <v>1.6653345369377348E-16</v>
      </c>
      <c r="G1104" s="55"/>
      <c r="H1104" s="42"/>
      <c r="I1104" s="42">
        <v>-0.50743388427545977</v>
      </c>
      <c r="J1104" s="27">
        <v>0</v>
      </c>
    </row>
    <row r="1105" spans="2:10" x14ac:dyDescent="0.3">
      <c r="B1105" s="58">
        <v>103</v>
      </c>
      <c r="C1105" s="47">
        <v>5.4</v>
      </c>
      <c r="D1105" s="47">
        <v>5.395894983499204</v>
      </c>
      <c r="E1105" s="72">
        <v>4.1050165007963102E-3</v>
      </c>
      <c r="G1105" s="55"/>
      <c r="H1105" s="42"/>
      <c r="I1105" s="42">
        <v>-0.50743388427545977</v>
      </c>
      <c r="J1105" s="27">
        <f>$K$1063</f>
        <v>3</v>
      </c>
    </row>
    <row r="1106" spans="2:10" x14ac:dyDescent="0.3">
      <c r="B1106" s="58">
        <v>104</v>
      </c>
      <c r="C1106" s="47">
        <v>5.5</v>
      </c>
      <c r="D1106" s="47">
        <v>5.2219208286718377</v>
      </c>
      <c r="E1106" s="72">
        <v>0.27807917132816229</v>
      </c>
      <c r="G1106" s="55"/>
      <c r="H1106" s="42"/>
      <c r="I1106" s="42">
        <v>-0.50566232666332045</v>
      </c>
      <c r="J1106" s="27">
        <f>$K$1063</f>
        <v>3</v>
      </c>
    </row>
    <row r="1107" spans="2:10" x14ac:dyDescent="0.3">
      <c r="B1107" s="58">
        <v>105</v>
      </c>
      <c r="C1107" s="47">
        <v>4.7</v>
      </c>
      <c r="D1107" s="47">
        <v>4.748085451099568</v>
      </c>
      <c r="E1107" s="72">
        <v>-4.8085451099567855E-2</v>
      </c>
      <c r="G1107" s="55"/>
      <c r="H1107" s="42"/>
      <c r="I1107" s="42">
        <v>-0.50566232666332045</v>
      </c>
      <c r="J1107" s="27">
        <v>0</v>
      </c>
    </row>
    <row r="1108" spans="2:10" x14ac:dyDescent="0.3">
      <c r="B1108" s="58">
        <v>106</v>
      </c>
      <c r="C1108" s="47">
        <v>4</v>
      </c>
      <c r="D1108" s="47">
        <v>4.2509257574086643</v>
      </c>
      <c r="E1108" s="72">
        <v>-0.2509257574086643</v>
      </c>
      <c r="G1108" s="55"/>
      <c r="H1108" s="42"/>
      <c r="I1108" s="42">
        <v>-0.50389076905118102</v>
      </c>
      <c r="J1108" s="27">
        <v>0</v>
      </c>
    </row>
    <row r="1109" spans="2:10" x14ac:dyDescent="0.3">
      <c r="B1109" s="58">
        <v>107</v>
      </c>
      <c r="C1109" s="47">
        <v>3.2</v>
      </c>
      <c r="D1109" s="47">
        <v>2.935792521370217</v>
      </c>
      <c r="E1109" s="72">
        <v>0.26420747862978322</v>
      </c>
      <c r="G1109" s="55"/>
      <c r="H1109" s="42"/>
      <c r="I1109" s="42">
        <v>-0.50389076905118102</v>
      </c>
      <c r="J1109" s="27">
        <f>$K$1063</f>
        <v>3</v>
      </c>
    </row>
    <row r="1110" spans="2:10" x14ac:dyDescent="0.3">
      <c r="B1110" s="58">
        <v>108</v>
      </c>
      <c r="C1110" s="47">
        <v>2.4</v>
      </c>
      <c r="D1110" s="47">
        <v>2.4967409549383284</v>
      </c>
      <c r="E1110" s="72">
        <v>-9.6740954938328461E-2</v>
      </c>
      <c r="G1110" s="55"/>
      <c r="H1110" s="42"/>
      <c r="I1110" s="42">
        <v>-0.5021192114390417</v>
      </c>
      <c r="J1110" s="27">
        <f>$K$1063</f>
        <v>3</v>
      </c>
    </row>
    <row r="1111" spans="2:10" x14ac:dyDescent="0.3">
      <c r="B1111" s="58">
        <v>109</v>
      </c>
      <c r="C1111" s="47">
        <v>2.1</v>
      </c>
      <c r="D1111" s="47">
        <v>2.0879975092535132</v>
      </c>
      <c r="E1111" s="72">
        <v>1.2002490746486849E-2</v>
      </c>
      <c r="G1111" s="55"/>
      <c r="H1111" s="42"/>
      <c r="I1111" s="42">
        <v>-0.5021192114390417</v>
      </c>
      <c r="J1111" s="27">
        <v>0</v>
      </c>
    </row>
    <row r="1112" spans="2:10" x14ac:dyDescent="0.3">
      <c r="B1112" s="58">
        <v>110</v>
      </c>
      <c r="C1112" s="47">
        <v>1.6</v>
      </c>
      <c r="D1112" s="47">
        <v>1.728452422263687</v>
      </c>
      <c r="E1112" s="72">
        <v>-0.12845242226368692</v>
      </c>
      <c r="G1112" s="55"/>
      <c r="H1112" s="42"/>
      <c r="I1112" s="42">
        <v>-0.50034765382690227</v>
      </c>
      <c r="J1112" s="27">
        <v>0</v>
      </c>
    </row>
    <row r="1113" spans="2:10" x14ac:dyDescent="0.3">
      <c r="B1113" s="58">
        <v>111</v>
      </c>
      <c r="C1113" s="47">
        <v>0.2</v>
      </c>
      <c r="D1113" s="47">
        <v>0.19324417366096602</v>
      </c>
      <c r="E1113" s="72">
        <v>6.7558263390339879E-3</v>
      </c>
      <c r="G1113" s="55"/>
      <c r="H1113" s="42"/>
      <c r="I1113" s="42">
        <v>-0.50034765382690227</v>
      </c>
      <c r="J1113" s="27">
        <f>$K$1063</f>
        <v>3</v>
      </c>
    </row>
    <row r="1114" spans="2:10" x14ac:dyDescent="0.3">
      <c r="B1114" s="58">
        <v>112</v>
      </c>
      <c r="C1114" s="47">
        <v>-0.01</v>
      </c>
      <c r="D1114" s="47">
        <v>4.6501529333672131E-2</v>
      </c>
      <c r="E1114" s="72">
        <v>-5.6501529333672133E-2</v>
      </c>
      <c r="G1114" s="55"/>
      <c r="H1114" s="42"/>
      <c r="I1114" s="42">
        <v>-0.49857609621476295</v>
      </c>
      <c r="J1114" s="27">
        <f>$K$1063</f>
        <v>3</v>
      </c>
    </row>
    <row r="1115" spans="2:10" x14ac:dyDescent="0.3">
      <c r="B1115" s="58">
        <v>113</v>
      </c>
      <c r="C1115" s="47">
        <v>-0.01</v>
      </c>
      <c r="D1115" s="47">
        <v>2.9603492097241002E-4</v>
      </c>
      <c r="E1115" s="72">
        <v>-1.029603492097241E-2</v>
      </c>
      <c r="G1115" s="55"/>
      <c r="H1115" s="42"/>
      <c r="I1115" s="42">
        <v>-0.49857609621476295</v>
      </c>
      <c r="J1115" s="27">
        <v>0</v>
      </c>
    </row>
    <row r="1116" spans="2:10" x14ac:dyDescent="0.3">
      <c r="B1116" s="58">
        <v>114</v>
      </c>
      <c r="C1116" s="47">
        <v>6.2</v>
      </c>
      <c r="D1116" s="47">
        <v>6.0019552396923421</v>
      </c>
      <c r="E1116" s="72">
        <v>0.19804476030765805</v>
      </c>
      <c r="G1116" s="55"/>
      <c r="H1116" s="42"/>
      <c r="I1116" s="42">
        <v>-0.49680453860262358</v>
      </c>
      <c r="J1116" s="27">
        <v>0</v>
      </c>
    </row>
    <row r="1117" spans="2:10" x14ac:dyDescent="0.3">
      <c r="B1117" s="58">
        <v>115</v>
      </c>
      <c r="C1117" s="47">
        <v>5.8</v>
      </c>
      <c r="D1117" s="47">
        <v>5.6319940026912763</v>
      </c>
      <c r="E1117" s="72">
        <v>0.16800599730872356</v>
      </c>
      <c r="G1117" s="55"/>
      <c r="H1117" s="42"/>
      <c r="I1117" s="42">
        <v>-0.49680453860262358</v>
      </c>
      <c r="J1117" s="27">
        <f>$K$1063</f>
        <v>3</v>
      </c>
    </row>
    <row r="1118" spans="2:10" x14ac:dyDescent="0.3">
      <c r="B1118" s="58">
        <v>116</v>
      </c>
      <c r="C1118" s="47">
        <v>4.9000000000000004</v>
      </c>
      <c r="D1118" s="47">
        <v>5.0917419794069332</v>
      </c>
      <c r="E1118" s="72">
        <v>-0.19174197940693283</v>
      </c>
      <c r="G1118" s="55"/>
      <c r="H1118" s="42"/>
      <c r="I1118" s="42">
        <v>-0.49503298099048421</v>
      </c>
      <c r="J1118" s="27">
        <f>$K$1063</f>
        <v>3</v>
      </c>
    </row>
    <row r="1119" spans="2:10" x14ac:dyDescent="0.3">
      <c r="B1119" s="58">
        <v>117</v>
      </c>
      <c r="C1119" s="47">
        <v>4.5999999999999996</v>
      </c>
      <c r="D1119" s="47">
        <v>4.6295411841587688</v>
      </c>
      <c r="E1119" s="72">
        <v>-2.9541184158769163E-2</v>
      </c>
      <c r="G1119" s="55"/>
      <c r="H1119" s="42"/>
      <c r="I1119" s="42">
        <v>-0.49503298099048421</v>
      </c>
      <c r="J1119" s="27">
        <v>0</v>
      </c>
    </row>
    <row r="1120" spans="2:10" x14ac:dyDescent="0.3">
      <c r="B1120" s="58">
        <v>118</v>
      </c>
      <c r="C1120" s="47">
        <v>2.1</v>
      </c>
      <c r="D1120" s="47">
        <v>1.7901465281770284</v>
      </c>
      <c r="E1120" s="72">
        <v>0.30985347182297174</v>
      </c>
      <c r="G1120" s="55"/>
      <c r="H1120" s="42"/>
      <c r="I1120" s="42">
        <v>-0.49326142337834489</v>
      </c>
      <c r="J1120" s="27">
        <v>0</v>
      </c>
    </row>
    <row r="1121" spans="2:10" x14ac:dyDescent="0.3">
      <c r="B1121" s="58">
        <v>119</v>
      </c>
      <c r="C1121" s="47">
        <v>1</v>
      </c>
      <c r="D1121" s="47">
        <v>1.0714426803998953</v>
      </c>
      <c r="E1121" s="72">
        <v>-7.144268039989532E-2</v>
      </c>
      <c r="G1121" s="55"/>
      <c r="H1121" s="42"/>
      <c r="I1121" s="42">
        <v>-0.49326142337834489</v>
      </c>
      <c r="J1121" s="27">
        <f>$K$1063</f>
        <v>3</v>
      </c>
    </row>
    <row r="1122" spans="2:10" x14ac:dyDescent="0.3">
      <c r="B1122" s="58">
        <v>120</v>
      </c>
      <c r="C1122" s="47">
        <v>0.3</v>
      </c>
      <c r="D1122" s="47">
        <v>0.48929361469957433</v>
      </c>
      <c r="E1122" s="72">
        <v>-0.18929361469957434</v>
      </c>
      <c r="G1122" s="55"/>
      <c r="H1122" s="42"/>
      <c r="I1122" s="42">
        <v>-0.49148986576620551</v>
      </c>
      <c r="J1122" s="27">
        <f>$K$1063</f>
        <v>3</v>
      </c>
    </row>
    <row r="1123" spans="2:10" x14ac:dyDescent="0.3">
      <c r="B1123" s="58">
        <v>121</v>
      </c>
      <c r="C1123" s="47">
        <v>0.1</v>
      </c>
      <c r="D1123" s="47">
        <v>0.20283049644080986</v>
      </c>
      <c r="E1123" s="72">
        <v>-0.10283049644080985</v>
      </c>
      <c r="G1123" s="55"/>
      <c r="H1123" s="42"/>
      <c r="I1123" s="42">
        <v>-0.49148986576620551</v>
      </c>
      <c r="J1123" s="27">
        <v>0</v>
      </c>
    </row>
    <row r="1124" spans="2:10" x14ac:dyDescent="0.3">
      <c r="B1124" s="58">
        <v>122</v>
      </c>
      <c r="C1124" s="47">
        <v>-0.01</v>
      </c>
      <c r="D1124" s="47">
        <v>-4.2649698395713642E-3</v>
      </c>
      <c r="E1124" s="72">
        <v>-5.735030160428636E-3</v>
      </c>
      <c r="G1124" s="55"/>
      <c r="H1124" s="42"/>
      <c r="I1124" s="42">
        <v>-0.48971830815406614</v>
      </c>
      <c r="J1124" s="27">
        <v>0</v>
      </c>
    </row>
    <row r="1125" spans="2:10" x14ac:dyDescent="0.3">
      <c r="B1125" s="58">
        <v>123</v>
      </c>
      <c r="C1125" s="47">
        <v>-0.01</v>
      </c>
      <c r="D1125" s="47">
        <v>-9.8200012463101061E-3</v>
      </c>
      <c r="E1125" s="72">
        <v>-1.7999875368989414E-4</v>
      </c>
      <c r="G1125" s="55"/>
      <c r="H1125" s="42"/>
      <c r="I1125" s="42">
        <v>-0.48971830815406614</v>
      </c>
      <c r="J1125" s="27">
        <f>$K$1063</f>
        <v>3</v>
      </c>
    </row>
    <row r="1126" spans="2:10" x14ac:dyDescent="0.3">
      <c r="B1126" s="58">
        <v>124</v>
      </c>
      <c r="C1126" s="47">
        <v>-0.01</v>
      </c>
      <c r="D1126" s="47">
        <v>-9.9973724240665085E-3</v>
      </c>
      <c r="E1126" s="72">
        <v>-2.6275759334917076E-6</v>
      </c>
      <c r="G1126" s="55"/>
      <c r="H1126" s="42"/>
      <c r="I1126" s="42">
        <v>-0.48794675054192677</v>
      </c>
      <c r="J1126" s="27">
        <f>$K$1063</f>
        <v>3</v>
      </c>
    </row>
    <row r="1127" spans="2:10" x14ac:dyDescent="0.3">
      <c r="B1127" s="58">
        <v>125</v>
      </c>
      <c r="C1127" s="47">
        <v>5.8</v>
      </c>
      <c r="D1127" s="47">
        <v>5.0473177216755953</v>
      </c>
      <c r="E1127" s="72">
        <v>0.75268227832440449</v>
      </c>
      <c r="G1127" s="55"/>
      <c r="H1127" s="42"/>
      <c r="I1127" s="42">
        <v>-0.48794675054192677</v>
      </c>
      <c r="J1127" s="27">
        <v>0</v>
      </c>
    </row>
    <row r="1128" spans="2:10" x14ac:dyDescent="0.3">
      <c r="B1128" s="58">
        <v>126</v>
      </c>
      <c r="C1128" s="47">
        <v>4</v>
      </c>
      <c r="D1128" s="47">
        <v>4.0061770906614216</v>
      </c>
      <c r="E1128" s="72">
        <v>-6.1770906614215804E-3</v>
      </c>
      <c r="G1128" s="55"/>
      <c r="H1128" s="42"/>
      <c r="I1128" s="42">
        <v>-0.48617519292978739</v>
      </c>
      <c r="J1128" s="27">
        <v>0</v>
      </c>
    </row>
    <row r="1129" spans="2:10" x14ac:dyDescent="0.3">
      <c r="B1129" s="58">
        <v>127</v>
      </c>
      <c r="C1129" s="47">
        <v>2.7</v>
      </c>
      <c r="D1129" s="47">
        <v>2.6611780400888123</v>
      </c>
      <c r="E1129" s="72">
        <v>3.8821959911187864E-2</v>
      </c>
      <c r="G1129" s="55"/>
      <c r="H1129" s="42"/>
      <c r="I1129" s="42">
        <v>-0.48617519292978739</v>
      </c>
      <c r="J1129" s="27">
        <f>$K$1063</f>
        <v>3</v>
      </c>
    </row>
    <row r="1130" spans="2:10" x14ac:dyDescent="0.3">
      <c r="B1130" s="58">
        <v>128</v>
      </c>
      <c r="C1130" s="47">
        <v>0.8</v>
      </c>
      <c r="D1130" s="47">
        <v>1.5130441147413825</v>
      </c>
      <c r="E1130" s="72">
        <v>-0.71304411474138241</v>
      </c>
      <c r="G1130" s="55"/>
      <c r="H1130" s="42"/>
      <c r="I1130" s="42">
        <v>-0.48440363531764807</v>
      </c>
      <c r="J1130" s="27">
        <f>$K$1063</f>
        <v>3</v>
      </c>
    </row>
    <row r="1131" spans="2:10" x14ac:dyDescent="0.3">
      <c r="B1131" s="58">
        <v>129</v>
      </c>
      <c r="C1131" s="47">
        <v>-0.01</v>
      </c>
      <c r="D1131" s="47">
        <v>3.2895665699383514E-2</v>
      </c>
      <c r="E1131" s="72">
        <v>-4.2895665699383516E-2</v>
      </c>
      <c r="G1131" s="55"/>
      <c r="H1131" s="42"/>
      <c r="I1131" s="42">
        <v>-0.48440363531764807</v>
      </c>
      <c r="J1131" s="27">
        <v>0</v>
      </c>
    </row>
    <row r="1132" spans="2:10" x14ac:dyDescent="0.3">
      <c r="B1132" s="58">
        <v>130</v>
      </c>
      <c r="C1132" s="47">
        <v>-0.01</v>
      </c>
      <c r="D1132" s="47">
        <v>-8.7158136793017427E-3</v>
      </c>
      <c r="E1132" s="72">
        <v>-1.2841863206982575E-3</v>
      </c>
      <c r="G1132" s="55"/>
      <c r="H1132" s="42"/>
      <c r="I1132" s="42">
        <v>-0.4826320777055087</v>
      </c>
      <c r="J1132" s="27">
        <v>0</v>
      </c>
    </row>
    <row r="1133" spans="2:10" x14ac:dyDescent="0.3">
      <c r="B1133" s="58">
        <v>131</v>
      </c>
      <c r="C1133" s="47">
        <v>-0.01</v>
      </c>
      <c r="D1133" s="47">
        <v>-9.9854416540834379E-3</v>
      </c>
      <c r="E1133" s="72">
        <v>-1.455834591656234E-5</v>
      </c>
      <c r="G1133" s="55"/>
      <c r="H1133" s="42"/>
      <c r="I1133" s="42">
        <v>-0.4826320777055087</v>
      </c>
      <c r="J1133" s="27">
        <f>$K$1063</f>
        <v>3</v>
      </c>
    </row>
    <row r="1134" spans="2:10" x14ac:dyDescent="0.3">
      <c r="B1134" s="58">
        <v>132</v>
      </c>
      <c r="C1134" s="47">
        <v>-0.01</v>
      </c>
      <c r="D1134" s="47">
        <v>-9.9999403516597418E-3</v>
      </c>
      <c r="E1134" s="72">
        <v>-5.964834025838639E-8</v>
      </c>
      <c r="G1134" s="55"/>
      <c r="H1134" s="42"/>
      <c r="I1134" s="42">
        <v>-0.48086052009336933</v>
      </c>
      <c r="J1134" s="27">
        <f>$K$1063</f>
        <v>3</v>
      </c>
    </row>
    <row r="1135" spans="2:10" x14ac:dyDescent="0.3">
      <c r="B1135" s="58">
        <v>133</v>
      </c>
      <c r="C1135" s="47">
        <v>-0.01</v>
      </c>
      <c r="D1135" s="47">
        <v>-9.9999999999860201E-3</v>
      </c>
      <c r="E1135" s="72">
        <v>-1.3980136492897088E-14</v>
      </c>
      <c r="G1135" s="55"/>
      <c r="H1135" s="42"/>
      <c r="I1135" s="42">
        <v>-0.48086052009336933</v>
      </c>
      <c r="J1135" s="27">
        <v>0</v>
      </c>
    </row>
    <row r="1136" spans="2:10" x14ac:dyDescent="0.3">
      <c r="B1136" s="58">
        <v>134</v>
      </c>
      <c r="C1136" s="47">
        <v>-0.01</v>
      </c>
      <c r="D1136" s="47">
        <v>-9.9999999999993427E-3</v>
      </c>
      <c r="E1136" s="72">
        <v>-6.5746019739520989E-16</v>
      </c>
      <c r="G1136" s="55"/>
      <c r="H1136" s="42"/>
      <c r="I1136" s="42">
        <v>-0.47908896248122995</v>
      </c>
      <c r="J1136" s="27">
        <v>0</v>
      </c>
    </row>
    <row r="1137" spans="2:10" x14ac:dyDescent="0.3">
      <c r="B1137" s="58">
        <v>135</v>
      </c>
      <c r="C1137" s="47">
        <v>-0.01</v>
      </c>
      <c r="D1137" s="47">
        <v>-9.9999999999997868E-3</v>
      </c>
      <c r="E1137" s="72">
        <v>-2.1337098754514727E-16</v>
      </c>
      <c r="G1137" s="55"/>
      <c r="H1137" s="42"/>
      <c r="I1137" s="42">
        <v>-0.47908896248122995</v>
      </c>
      <c r="J1137" s="27">
        <f>$K$1063</f>
        <v>3</v>
      </c>
    </row>
    <row r="1138" spans="2:10" x14ac:dyDescent="0.3">
      <c r="B1138" s="58">
        <v>136</v>
      </c>
      <c r="C1138" s="47">
        <v>6.1</v>
      </c>
      <c r="D1138" s="47">
        <v>6.1</v>
      </c>
      <c r="E1138" s="72">
        <v>0</v>
      </c>
      <c r="G1138" s="55"/>
      <c r="H1138" s="42"/>
      <c r="I1138" s="42">
        <v>-0.47731740486909058</v>
      </c>
      <c r="J1138" s="27">
        <f>$K$1063</f>
        <v>3</v>
      </c>
    </row>
    <row r="1139" spans="2:10" x14ac:dyDescent="0.3">
      <c r="B1139" s="58">
        <v>137</v>
      </c>
      <c r="C1139" s="47">
        <v>5.0999999999999996</v>
      </c>
      <c r="D1139" s="47">
        <v>5.0999999999999996</v>
      </c>
      <c r="E1139" s="72">
        <v>0</v>
      </c>
      <c r="G1139" s="55"/>
      <c r="H1139" s="42"/>
      <c r="I1139" s="42">
        <v>-0.47731740486909058</v>
      </c>
      <c r="J1139" s="27">
        <v>0</v>
      </c>
    </row>
    <row r="1140" spans="2:10" x14ac:dyDescent="0.3">
      <c r="B1140" s="58">
        <v>138</v>
      </c>
      <c r="C1140" s="47">
        <v>4.5</v>
      </c>
      <c r="D1140" s="47">
        <v>4.5</v>
      </c>
      <c r="E1140" s="72">
        <v>0</v>
      </c>
      <c r="G1140" s="55"/>
      <c r="H1140" s="42"/>
      <c r="I1140" s="42">
        <v>-0.47554584725695126</v>
      </c>
      <c r="J1140" s="27">
        <v>0</v>
      </c>
    </row>
    <row r="1141" spans="2:10" x14ac:dyDescent="0.3">
      <c r="B1141" s="58">
        <v>139</v>
      </c>
      <c r="C1141" s="47">
        <v>4</v>
      </c>
      <c r="D1141" s="47">
        <v>4</v>
      </c>
      <c r="E1141" s="72">
        <v>0</v>
      </c>
      <c r="G1141" s="55"/>
      <c r="H1141" s="42"/>
      <c r="I1141" s="42">
        <v>-0.47554584725695126</v>
      </c>
      <c r="J1141" s="27">
        <f>$K$1063</f>
        <v>3</v>
      </c>
    </row>
    <row r="1142" spans="2:10" x14ac:dyDescent="0.3">
      <c r="B1142" s="58">
        <v>140</v>
      </c>
      <c r="C1142" s="47">
        <v>3.5</v>
      </c>
      <c r="D1142" s="47">
        <v>3.5</v>
      </c>
      <c r="E1142" s="72">
        <v>0</v>
      </c>
      <c r="G1142" s="55"/>
      <c r="H1142" s="42"/>
      <c r="I1142" s="42">
        <v>-0.47377428964481189</v>
      </c>
      <c r="J1142" s="27">
        <f>$K$1063</f>
        <v>3</v>
      </c>
    </row>
    <row r="1143" spans="2:10" x14ac:dyDescent="0.3">
      <c r="B1143" s="58">
        <v>141</v>
      </c>
      <c r="C1143" s="47">
        <v>3.3</v>
      </c>
      <c r="D1143" s="47">
        <v>3.3</v>
      </c>
      <c r="E1143" s="72">
        <v>0</v>
      </c>
      <c r="G1143" s="55"/>
      <c r="H1143" s="42"/>
      <c r="I1143" s="42">
        <v>-0.47377428964481189</v>
      </c>
      <c r="J1143" s="27">
        <v>0</v>
      </c>
    </row>
    <row r="1144" spans="2:10" x14ac:dyDescent="0.3">
      <c r="B1144" s="58">
        <v>142</v>
      </c>
      <c r="C1144" s="47">
        <v>2.1</v>
      </c>
      <c r="D1144" s="47">
        <v>2.1</v>
      </c>
      <c r="E1144" s="72">
        <v>0</v>
      </c>
      <c r="G1144" s="55"/>
      <c r="H1144" s="42"/>
      <c r="I1144" s="42">
        <v>-0.47200273203267251</v>
      </c>
      <c r="J1144" s="27">
        <v>0</v>
      </c>
    </row>
    <row r="1145" spans="2:10" x14ac:dyDescent="0.3">
      <c r="B1145" s="58">
        <v>143</v>
      </c>
      <c r="C1145" s="47">
        <v>2</v>
      </c>
      <c r="D1145" s="47">
        <v>2</v>
      </c>
      <c r="E1145" s="72">
        <v>0</v>
      </c>
      <c r="G1145" s="55"/>
      <c r="H1145" s="42"/>
      <c r="I1145" s="42">
        <v>-0.47200273203267251</v>
      </c>
      <c r="J1145" s="27">
        <f>$K$1063</f>
        <v>3</v>
      </c>
    </row>
    <row r="1146" spans="2:10" x14ac:dyDescent="0.3">
      <c r="B1146" s="58">
        <v>144</v>
      </c>
      <c r="C1146" s="47">
        <v>1.6</v>
      </c>
      <c r="D1146" s="47">
        <v>1.6</v>
      </c>
      <c r="E1146" s="72">
        <v>0</v>
      </c>
      <c r="G1146" s="55"/>
      <c r="H1146" s="42"/>
      <c r="I1146" s="42">
        <v>-0.47023117442053314</v>
      </c>
      <c r="J1146" s="27">
        <f>$K$1063</f>
        <v>3</v>
      </c>
    </row>
    <row r="1147" spans="2:10" x14ac:dyDescent="0.3">
      <c r="B1147" s="58">
        <v>145</v>
      </c>
      <c r="C1147" s="47">
        <v>7</v>
      </c>
      <c r="D1147" s="47">
        <v>6.9999923885982795</v>
      </c>
      <c r="E1147" s="72">
        <v>7.6114017204531592E-6</v>
      </c>
      <c r="G1147" s="55"/>
      <c r="H1147" s="42"/>
      <c r="I1147" s="42">
        <v>-0.47023117442053314</v>
      </c>
      <c r="J1147" s="27">
        <v>0</v>
      </c>
    </row>
    <row r="1148" spans="2:10" x14ac:dyDescent="0.3">
      <c r="B1148" s="58">
        <v>146</v>
      </c>
      <c r="C1148" s="47">
        <v>6.8</v>
      </c>
      <c r="D1148" s="47">
        <v>6.7999961944439686</v>
      </c>
      <c r="E1148" s="72">
        <v>3.805556031188928E-6</v>
      </c>
      <c r="G1148" s="55"/>
      <c r="H1148" s="42"/>
      <c r="I1148" s="42">
        <v>-0.46845961680839382</v>
      </c>
      <c r="J1148" s="27">
        <v>0</v>
      </c>
    </row>
    <row r="1149" spans="2:10" x14ac:dyDescent="0.3">
      <c r="B1149" s="58">
        <v>147</v>
      </c>
      <c r="C1149" s="47">
        <v>6.5</v>
      </c>
      <c r="D1149" s="47">
        <v>6.5000190277801604</v>
      </c>
      <c r="E1149" s="72">
        <v>-1.9027780160385532E-5</v>
      </c>
      <c r="G1149" s="55"/>
      <c r="H1149" s="42"/>
      <c r="I1149" s="42">
        <v>-0.46845961680839382</v>
      </c>
      <c r="J1149" s="27">
        <f>$K$1063</f>
        <v>3</v>
      </c>
    </row>
    <row r="1150" spans="2:10" x14ac:dyDescent="0.3">
      <c r="B1150" s="58">
        <v>148</v>
      </c>
      <c r="C1150" s="47">
        <v>6.7</v>
      </c>
      <c r="D1150" s="47">
        <v>6.6999923885982806</v>
      </c>
      <c r="E1150" s="72">
        <v>7.6114017195649808E-6</v>
      </c>
      <c r="G1150" s="55"/>
      <c r="H1150" s="42"/>
      <c r="I1150" s="42">
        <v>-0.46668805919625445</v>
      </c>
      <c r="J1150" s="27">
        <f>$K$1063</f>
        <v>3</v>
      </c>
    </row>
    <row r="1151" spans="2:10" x14ac:dyDescent="0.3">
      <c r="B1151" s="58">
        <v>149</v>
      </c>
      <c r="C1151" s="47">
        <v>6.2</v>
      </c>
      <c r="D1151" s="47">
        <v>6.2000038057008604</v>
      </c>
      <c r="E1151" s="72">
        <v>-3.8057008602265796E-6</v>
      </c>
      <c r="G1151" s="55"/>
      <c r="H1151" s="42"/>
      <c r="I1151" s="42">
        <v>-0.46668805919625445</v>
      </c>
      <c r="J1151" s="27">
        <v>0</v>
      </c>
    </row>
    <row r="1152" spans="2:10" x14ac:dyDescent="0.3">
      <c r="B1152" s="58">
        <v>150</v>
      </c>
      <c r="C1152" s="47">
        <v>6.3</v>
      </c>
      <c r="D1152" s="47">
        <v>6.2999771666638082</v>
      </c>
      <c r="E1152" s="72">
        <v>2.283333619157446E-5</v>
      </c>
      <c r="G1152" s="55"/>
      <c r="H1152" s="42"/>
      <c r="I1152" s="42">
        <v>-0.46491650158411507</v>
      </c>
      <c r="J1152" s="27">
        <v>0</v>
      </c>
    </row>
    <row r="1153" spans="2:10" x14ac:dyDescent="0.3">
      <c r="B1153" s="58">
        <v>151</v>
      </c>
      <c r="C1153" s="47">
        <v>5.8</v>
      </c>
      <c r="D1153" s="47">
        <v>5.800007611112064</v>
      </c>
      <c r="E1153" s="72">
        <v>-7.6111120641542129E-6</v>
      </c>
      <c r="G1153" s="55"/>
      <c r="H1153" s="42"/>
      <c r="I1153" s="42">
        <v>-0.46491650158411507</v>
      </c>
      <c r="J1153" s="27">
        <f>$K$1063</f>
        <v>3</v>
      </c>
    </row>
    <row r="1154" spans="2:10" x14ac:dyDescent="0.3">
      <c r="B1154" s="58">
        <v>152</v>
      </c>
      <c r="C1154" s="47">
        <v>5.5</v>
      </c>
      <c r="D1154" s="47">
        <v>5.5000114171025807</v>
      </c>
      <c r="E1154" s="72">
        <v>-1.1417102580679739E-5</v>
      </c>
      <c r="G1154" s="55"/>
      <c r="H1154" s="42"/>
      <c r="I1154" s="42">
        <v>-0.4631449439719757</v>
      </c>
      <c r="J1154" s="27">
        <f>$K$1063</f>
        <v>3</v>
      </c>
    </row>
    <row r="1155" spans="2:10" x14ac:dyDescent="0.3">
      <c r="B1155" s="58">
        <v>153</v>
      </c>
      <c r="C1155" s="47">
        <v>5</v>
      </c>
      <c r="D1155" s="47">
        <v>5</v>
      </c>
      <c r="E1155" s="72">
        <v>0</v>
      </c>
      <c r="G1155" s="55"/>
      <c r="H1155" s="42"/>
      <c r="I1155" s="42">
        <v>-0.4631449439719757</v>
      </c>
      <c r="J1155" s="27">
        <v>0</v>
      </c>
    </row>
    <row r="1156" spans="2:10" x14ac:dyDescent="0.3">
      <c r="B1156" s="58">
        <v>154</v>
      </c>
      <c r="C1156" s="47">
        <v>5</v>
      </c>
      <c r="D1156" s="47">
        <v>5</v>
      </c>
      <c r="E1156" s="72">
        <v>0</v>
      </c>
      <c r="G1156" s="55"/>
      <c r="H1156" s="42"/>
      <c r="I1156" s="42">
        <v>-0.46137338635983632</v>
      </c>
      <c r="J1156" s="27">
        <v>0</v>
      </c>
    </row>
    <row r="1157" spans="2:10" x14ac:dyDescent="0.3">
      <c r="B1157" s="58">
        <v>155</v>
      </c>
      <c r="C1157" s="47">
        <v>5</v>
      </c>
      <c r="D1157" s="47">
        <v>5</v>
      </c>
      <c r="E1157" s="72">
        <v>0</v>
      </c>
      <c r="G1157" s="55"/>
      <c r="H1157" s="42"/>
      <c r="I1157" s="42">
        <v>-0.46137338635983632</v>
      </c>
      <c r="J1157" s="27">
        <f>$K$1063</f>
        <v>3</v>
      </c>
    </row>
    <row r="1158" spans="2:10" x14ac:dyDescent="0.3">
      <c r="B1158" s="58">
        <v>156</v>
      </c>
      <c r="C1158" s="47">
        <v>4.5999999999999996</v>
      </c>
      <c r="D1158" s="47">
        <v>4.5999999999999996</v>
      </c>
      <c r="E1158" s="72">
        <v>0</v>
      </c>
      <c r="G1158" s="55"/>
      <c r="H1158" s="42"/>
      <c r="I1158" s="42">
        <v>-0.45960182874769701</v>
      </c>
      <c r="J1158" s="27">
        <f>$K$1063</f>
        <v>3</v>
      </c>
    </row>
    <row r="1159" spans="2:10" x14ac:dyDescent="0.3">
      <c r="B1159" s="58">
        <v>157</v>
      </c>
      <c r="C1159" s="47">
        <v>6.5</v>
      </c>
      <c r="D1159" s="47">
        <v>6.4999581372905402</v>
      </c>
      <c r="E1159" s="72">
        <v>4.186270945982784E-5</v>
      </c>
      <c r="G1159" s="55"/>
      <c r="H1159" s="42"/>
      <c r="I1159" s="42">
        <v>-0.45960182874769701</v>
      </c>
      <c r="J1159" s="27">
        <v>0</v>
      </c>
    </row>
    <row r="1160" spans="2:10" x14ac:dyDescent="0.3">
      <c r="B1160" s="58">
        <v>158</v>
      </c>
      <c r="C1160" s="47">
        <v>5.4</v>
      </c>
      <c r="D1160" s="47">
        <v>5.4000456666723835</v>
      </c>
      <c r="E1160" s="72">
        <v>-4.5666672383148921E-5</v>
      </c>
      <c r="G1160" s="55"/>
      <c r="H1160" s="42"/>
      <c r="I1160" s="42">
        <v>-0.45783027113555763</v>
      </c>
      <c r="J1160" s="27">
        <v>0</v>
      </c>
    </row>
    <row r="1161" spans="2:10" x14ac:dyDescent="0.3">
      <c r="B1161" s="58">
        <v>159</v>
      </c>
      <c r="C1161" s="47">
        <v>5.5</v>
      </c>
      <c r="D1161" s="47">
        <v>5.4999847777758726</v>
      </c>
      <c r="E1161" s="72">
        <v>1.5222224127420247E-5</v>
      </c>
      <c r="G1161" s="55"/>
      <c r="H1161" s="42"/>
      <c r="I1161" s="42">
        <v>-0.45783027113555763</v>
      </c>
      <c r="J1161" s="27">
        <f>$K$1063</f>
        <v>3</v>
      </c>
    </row>
    <row r="1162" spans="2:10" x14ac:dyDescent="0.3">
      <c r="B1162" s="58">
        <v>160</v>
      </c>
      <c r="C1162" s="47">
        <v>5.2</v>
      </c>
      <c r="D1162" s="47">
        <v>5.20001141710258</v>
      </c>
      <c r="E1162" s="72">
        <v>-1.141710257979156E-5</v>
      </c>
      <c r="G1162" s="55"/>
      <c r="H1162" s="42"/>
      <c r="I1162" s="42">
        <v>-0.45605871352341826</v>
      </c>
      <c r="J1162" s="27">
        <f>$K$1063</f>
        <v>3</v>
      </c>
    </row>
    <row r="1163" spans="2:10" x14ac:dyDescent="0.3">
      <c r="B1163" s="58">
        <v>161</v>
      </c>
      <c r="C1163" s="47">
        <v>5</v>
      </c>
      <c r="D1163" s="47">
        <v>4.9999885828974202</v>
      </c>
      <c r="E1163" s="72">
        <v>1.141710257979156E-5</v>
      </c>
      <c r="G1163" s="55"/>
      <c r="H1163" s="42"/>
      <c r="I1163" s="42">
        <v>-0.45605871352341826</v>
      </c>
      <c r="J1163" s="27">
        <v>0</v>
      </c>
    </row>
    <row r="1164" spans="2:10" x14ac:dyDescent="0.3">
      <c r="B1164" s="58">
        <v>162</v>
      </c>
      <c r="C1164" s="47">
        <v>4.7</v>
      </c>
      <c r="D1164" s="47">
        <v>4.7000076111120643</v>
      </c>
      <c r="E1164" s="72">
        <v>-7.6111120641542129E-6</v>
      </c>
      <c r="G1164" s="55"/>
      <c r="H1164" s="42"/>
      <c r="I1164" s="42">
        <v>-0.45428715591127888</v>
      </c>
      <c r="J1164" s="27">
        <v>0</v>
      </c>
    </row>
    <row r="1165" spans="2:10" x14ac:dyDescent="0.3">
      <c r="B1165" s="58">
        <v>163</v>
      </c>
      <c r="C1165" s="47">
        <v>4.5999999999999996</v>
      </c>
      <c r="D1165" s="47">
        <v>4.5999923888879355</v>
      </c>
      <c r="E1165" s="72">
        <v>7.6111120641542129E-6</v>
      </c>
      <c r="G1165" s="55"/>
      <c r="H1165" s="42"/>
      <c r="I1165" s="42">
        <v>-0.45428715591127888</v>
      </c>
      <c r="J1165" s="27">
        <f>$K$1063</f>
        <v>3</v>
      </c>
    </row>
    <row r="1166" spans="2:10" x14ac:dyDescent="0.3">
      <c r="B1166" s="58">
        <v>164</v>
      </c>
      <c r="C1166" s="47">
        <v>4.3</v>
      </c>
      <c r="D1166" s="47">
        <v>4.3000114171025796</v>
      </c>
      <c r="E1166" s="72">
        <v>-1.141710257979156E-5</v>
      </c>
      <c r="G1166" s="55"/>
      <c r="H1166" s="42"/>
      <c r="I1166" s="42">
        <v>-0.45251559829913951</v>
      </c>
      <c r="J1166" s="27">
        <f>$K$1063</f>
        <v>3</v>
      </c>
    </row>
    <row r="1167" spans="2:10" x14ac:dyDescent="0.3">
      <c r="B1167" s="58">
        <v>165</v>
      </c>
      <c r="C1167" s="47">
        <v>3.8</v>
      </c>
      <c r="D1167" s="47">
        <v>3.8000152228034398</v>
      </c>
      <c r="E1167" s="72">
        <v>-1.522280344001814E-5</v>
      </c>
      <c r="G1167" s="55"/>
      <c r="H1167" s="42"/>
      <c r="I1167" s="42">
        <v>-0.45251559829913951</v>
      </c>
      <c r="J1167" s="27">
        <v>0</v>
      </c>
    </row>
    <row r="1168" spans="2:10" x14ac:dyDescent="0.3">
      <c r="B1168" s="58">
        <v>166</v>
      </c>
      <c r="C1168" s="47">
        <v>4.2</v>
      </c>
      <c r="D1168" s="47">
        <v>4.1999695555517444</v>
      </c>
      <c r="E1168" s="72">
        <v>3.0444448255728673E-5</v>
      </c>
      <c r="G1168" s="55"/>
      <c r="H1168" s="42"/>
      <c r="I1168" s="42">
        <v>-0.45074404068700019</v>
      </c>
      <c r="J1168" s="27">
        <v>0</v>
      </c>
    </row>
    <row r="1169" spans="2:10" x14ac:dyDescent="0.3">
      <c r="B1169" s="58">
        <v>167</v>
      </c>
      <c r="C1169" s="47">
        <v>3.8</v>
      </c>
      <c r="D1169" s="47">
        <v>3.8000152228034398</v>
      </c>
      <c r="E1169" s="72">
        <v>-1.522280344001814E-5</v>
      </c>
      <c r="G1169" s="55"/>
      <c r="H1169" s="42"/>
      <c r="I1169" s="42">
        <v>-0.45074404068700019</v>
      </c>
      <c r="J1169" s="27">
        <f>$K$1063</f>
        <v>3</v>
      </c>
    </row>
    <row r="1170" spans="2:10" x14ac:dyDescent="0.3">
      <c r="B1170" s="58">
        <v>168</v>
      </c>
      <c r="C1170" s="47">
        <v>3.8</v>
      </c>
      <c r="D1170" s="47">
        <v>3.8</v>
      </c>
      <c r="E1170" s="72">
        <v>0</v>
      </c>
      <c r="G1170" s="55"/>
      <c r="H1170" s="42"/>
      <c r="I1170" s="42">
        <v>-0.44897248307486082</v>
      </c>
      <c r="J1170" s="27">
        <f>$K$1063</f>
        <v>3</v>
      </c>
    </row>
    <row r="1171" spans="2:10" x14ac:dyDescent="0.3">
      <c r="B1171" s="58">
        <v>169</v>
      </c>
      <c r="C1171" s="47">
        <v>6.7</v>
      </c>
      <c r="D1171" s="47">
        <v>6.6091008047292021</v>
      </c>
      <c r="E1171" s="72">
        <v>9.0899195270798039E-2</v>
      </c>
      <c r="G1171" s="55"/>
      <c r="H1171" s="42"/>
      <c r="I1171" s="42">
        <v>-0.44897248307486082</v>
      </c>
      <c r="J1171" s="27">
        <v>0</v>
      </c>
    </row>
    <row r="1172" spans="2:10" x14ac:dyDescent="0.3">
      <c r="B1172" s="58">
        <v>170</v>
      </c>
      <c r="C1172" s="47">
        <v>6.5</v>
      </c>
      <c r="D1172" s="47">
        <v>6.4678694237970848</v>
      </c>
      <c r="E1172" s="72">
        <v>3.2130576202915151E-2</v>
      </c>
      <c r="G1172" s="55"/>
      <c r="H1172" s="42"/>
      <c r="I1172" s="42">
        <v>-0.44720092546272144</v>
      </c>
      <c r="J1172" s="27">
        <v>0</v>
      </c>
    </row>
    <row r="1173" spans="2:10" x14ac:dyDescent="0.3">
      <c r="B1173" s="58">
        <v>171</v>
      </c>
      <c r="C1173" s="47">
        <v>6.2</v>
      </c>
      <c r="D1173" s="47">
        <v>6.3166440602038021</v>
      </c>
      <c r="E1173" s="72">
        <v>-0.11664406020380191</v>
      </c>
      <c r="G1173" s="55"/>
      <c r="H1173" s="42"/>
      <c r="I1173" s="42">
        <v>-0.44720092546272144</v>
      </c>
      <c r="J1173" s="27">
        <f>$K$1063</f>
        <v>3</v>
      </c>
    </row>
    <row r="1174" spans="2:10" x14ac:dyDescent="0.3">
      <c r="B1174" s="58">
        <v>172</v>
      </c>
      <c r="C1174" s="47">
        <v>6.3</v>
      </c>
      <c r="D1174" s="47">
        <v>6.2538245103020493</v>
      </c>
      <c r="E1174" s="72">
        <v>4.6175489697950489E-2</v>
      </c>
      <c r="G1174" s="55"/>
      <c r="H1174" s="42"/>
      <c r="I1174" s="42">
        <v>-0.44542936785058207</v>
      </c>
      <c r="J1174" s="27">
        <f>$K$1063</f>
        <v>3</v>
      </c>
    </row>
    <row r="1175" spans="2:10" x14ac:dyDescent="0.3">
      <c r="B1175" s="58">
        <v>173</v>
      </c>
      <c r="C1175" s="47">
        <v>5.8</v>
      </c>
      <c r="D1175" s="47">
        <v>5.6697235502341501</v>
      </c>
      <c r="E1175" s="72">
        <v>0.13027644976584973</v>
      </c>
      <c r="G1175" s="55"/>
      <c r="H1175" s="42"/>
      <c r="I1175" s="42">
        <v>-0.44542936785058207</v>
      </c>
      <c r="J1175" s="27">
        <v>0</v>
      </c>
    </row>
    <row r="1176" spans="2:10" x14ac:dyDescent="0.3">
      <c r="B1176" s="58">
        <v>174</v>
      </c>
      <c r="C1176" s="47">
        <v>5.4</v>
      </c>
      <c r="D1176" s="47">
        <v>5.4398386103391818</v>
      </c>
      <c r="E1176" s="72">
        <v>-3.9838610339181457E-2</v>
      </c>
      <c r="G1176" s="55"/>
      <c r="H1176" s="42"/>
      <c r="I1176" s="42">
        <v>-0.4436578102384427</v>
      </c>
      <c r="J1176" s="27">
        <v>0</v>
      </c>
    </row>
    <row r="1177" spans="2:10" x14ac:dyDescent="0.3">
      <c r="B1177" s="58">
        <v>175</v>
      </c>
      <c r="C1177" s="47">
        <v>5.2</v>
      </c>
      <c r="D1177" s="47">
        <v>5.2469064492513597</v>
      </c>
      <c r="E1177" s="72">
        <v>-4.6906449251359561E-2</v>
      </c>
      <c r="G1177" s="55"/>
      <c r="H1177" s="42"/>
      <c r="I1177" s="42">
        <v>-0.4436578102384427</v>
      </c>
      <c r="J1177" s="27">
        <f>$K$1063</f>
        <v>3</v>
      </c>
    </row>
    <row r="1178" spans="2:10" x14ac:dyDescent="0.3">
      <c r="B1178" s="58">
        <v>176</v>
      </c>
      <c r="C1178" s="47">
        <v>5.0999999999999996</v>
      </c>
      <c r="D1178" s="47">
        <v>5.1548369661702838</v>
      </c>
      <c r="E1178" s="72">
        <v>-5.4836966170284107E-2</v>
      </c>
      <c r="G1178" s="55"/>
      <c r="H1178" s="42"/>
      <c r="I1178" s="42">
        <v>-0.44188625262630338</v>
      </c>
      <c r="J1178" s="27">
        <f>$K$1063</f>
        <v>3</v>
      </c>
    </row>
    <row r="1179" spans="2:10" x14ac:dyDescent="0.3">
      <c r="B1179" s="58">
        <v>177</v>
      </c>
      <c r="C1179" s="47">
        <v>5.3</v>
      </c>
      <c r="D1179" s="47">
        <v>5.0340242798029218</v>
      </c>
      <c r="E1179" s="72">
        <v>0.26597572019707805</v>
      </c>
      <c r="G1179" s="55"/>
      <c r="H1179" s="42"/>
      <c r="I1179" s="42">
        <v>-0.44188625262630338</v>
      </c>
      <c r="J1179" s="27">
        <v>0</v>
      </c>
    </row>
    <row r="1180" spans="2:10" x14ac:dyDescent="0.3">
      <c r="B1180" s="58">
        <v>178</v>
      </c>
      <c r="C1180" s="47">
        <v>4.5999999999999996</v>
      </c>
      <c r="D1180" s="47">
        <v>4.7548388652320774</v>
      </c>
      <c r="E1180" s="72">
        <v>-0.15483886523207779</v>
      </c>
      <c r="G1180" s="55"/>
      <c r="H1180" s="42"/>
      <c r="I1180" s="42">
        <v>-0.440114695014164</v>
      </c>
      <c r="J1180" s="27">
        <v>0</v>
      </c>
    </row>
    <row r="1181" spans="2:10" x14ac:dyDescent="0.3">
      <c r="B1181" s="58">
        <v>179</v>
      </c>
      <c r="C1181" s="47">
        <v>4.5</v>
      </c>
      <c r="D1181" s="47">
        <v>4.5720144157156835</v>
      </c>
      <c r="E1181" s="72">
        <v>-7.2014415715683455E-2</v>
      </c>
      <c r="G1181" s="55"/>
      <c r="H1181" s="42"/>
      <c r="I1181" s="42">
        <v>-0.440114695014164</v>
      </c>
      <c r="J1181" s="27">
        <f>$K$1063</f>
        <v>3</v>
      </c>
    </row>
    <row r="1182" spans="2:10" x14ac:dyDescent="0.3">
      <c r="B1182" s="58">
        <v>180</v>
      </c>
      <c r="C1182" s="47">
        <v>6.6</v>
      </c>
      <c r="D1182" s="47">
        <v>6.490868341381816</v>
      </c>
      <c r="E1182" s="72">
        <v>0.10913165861818364</v>
      </c>
      <c r="G1182" s="55"/>
      <c r="H1182" s="42"/>
      <c r="I1182" s="42">
        <v>-0.43834313740202463</v>
      </c>
      <c r="J1182" s="27">
        <f>$K$1063</f>
        <v>3</v>
      </c>
    </row>
    <row r="1183" spans="2:10" x14ac:dyDescent="0.3">
      <c r="B1183" s="58">
        <v>181</v>
      </c>
      <c r="C1183" s="47">
        <v>6.3</v>
      </c>
      <c r="D1183" s="47">
        <v>6.395375751375326</v>
      </c>
      <c r="E1183" s="72">
        <v>-9.5375751375326168E-2</v>
      </c>
      <c r="G1183" s="55"/>
      <c r="H1183" s="42"/>
      <c r="I1183" s="42">
        <v>-0.43834313740202463</v>
      </c>
      <c r="J1183" s="27">
        <v>0</v>
      </c>
    </row>
    <row r="1184" spans="2:10" x14ac:dyDescent="0.3">
      <c r="B1184" s="58">
        <v>182</v>
      </c>
      <c r="C1184" s="47">
        <v>6.4</v>
      </c>
      <c r="D1184" s="47">
        <v>6.3309747472765556</v>
      </c>
      <c r="E1184" s="72">
        <v>6.902525272344473E-2</v>
      </c>
      <c r="G1184" s="55"/>
      <c r="H1184" s="42"/>
      <c r="I1184" s="42">
        <v>-0.43657157978988526</v>
      </c>
      <c r="J1184" s="27">
        <v>0</v>
      </c>
    </row>
    <row r="1185" spans="2:10" x14ac:dyDescent="0.3">
      <c r="B1185" s="58">
        <v>183</v>
      </c>
      <c r="C1185" s="47">
        <v>6.2</v>
      </c>
      <c r="D1185" s="47">
        <v>6.208753497932638</v>
      </c>
      <c r="E1185" s="72">
        <v>-8.7534979326377993E-3</v>
      </c>
      <c r="G1185" s="55"/>
      <c r="H1185" s="42"/>
      <c r="I1185" s="42">
        <v>-0.43657157978988526</v>
      </c>
      <c r="J1185" s="27">
        <f>$K$1063</f>
        <v>3</v>
      </c>
    </row>
    <row r="1186" spans="2:10" x14ac:dyDescent="0.3">
      <c r="B1186" s="58">
        <v>184</v>
      </c>
      <c r="C1186" s="47">
        <v>5</v>
      </c>
      <c r="D1186" s="47">
        <v>4.8170569005414565</v>
      </c>
      <c r="E1186" s="72">
        <v>0.18294309945854348</v>
      </c>
      <c r="G1186" s="55"/>
      <c r="H1186" s="42"/>
      <c r="I1186" s="42">
        <v>-0.43480002217774594</v>
      </c>
      <c r="J1186" s="27">
        <f>$K$1063</f>
        <v>3</v>
      </c>
    </row>
    <row r="1187" spans="2:10" x14ac:dyDescent="0.3">
      <c r="B1187" s="58">
        <v>185</v>
      </c>
      <c r="C1187" s="47">
        <v>4.4000000000000004</v>
      </c>
      <c r="D1187" s="47">
        <v>4.3981304649880357</v>
      </c>
      <c r="E1187" s="72">
        <v>1.8695350119646292E-3</v>
      </c>
      <c r="G1187" s="55"/>
      <c r="H1187" s="42"/>
      <c r="I1187" s="42">
        <v>-0.43480002217774594</v>
      </c>
      <c r="J1187" s="27">
        <v>0</v>
      </c>
    </row>
    <row r="1188" spans="2:10" x14ac:dyDescent="0.3">
      <c r="B1188" s="58">
        <v>186</v>
      </c>
      <c r="C1188" s="47">
        <v>3.9</v>
      </c>
      <c r="D1188" s="47">
        <v>3.9881515441580691</v>
      </c>
      <c r="E1188" s="72">
        <v>-8.8151544158069139E-2</v>
      </c>
      <c r="G1188" s="55"/>
      <c r="H1188" s="42"/>
      <c r="I1188" s="42">
        <v>-0.43302846456560656</v>
      </c>
      <c r="J1188" s="27">
        <v>0</v>
      </c>
    </row>
    <row r="1189" spans="2:10" x14ac:dyDescent="0.3">
      <c r="B1189" s="58">
        <v>187</v>
      </c>
      <c r="C1189" s="47">
        <v>3.6</v>
      </c>
      <c r="D1189" s="47">
        <v>3.6935770677311814</v>
      </c>
      <c r="E1189" s="72">
        <v>-9.3577067731181351E-2</v>
      </c>
      <c r="G1189" s="55"/>
      <c r="H1189" s="42"/>
      <c r="I1189" s="42">
        <v>-0.43302846456560656</v>
      </c>
      <c r="J1189" s="27">
        <f>$K$1063</f>
        <v>3</v>
      </c>
    </row>
    <row r="1190" spans="2:10" x14ac:dyDescent="0.3">
      <c r="B1190" s="58">
        <v>188</v>
      </c>
      <c r="C1190" s="47">
        <v>2.8</v>
      </c>
      <c r="D1190" s="47">
        <v>2.5828590999319623</v>
      </c>
      <c r="E1190" s="72">
        <v>0.21714090006803755</v>
      </c>
      <c r="G1190" s="55"/>
      <c r="H1190" s="42"/>
      <c r="I1190" s="42">
        <v>-0.43125690695346719</v>
      </c>
      <c r="J1190" s="27">
        <f>$K$1063</f>
        <v>3</v>
      </c>
    </row>
    <row r="1191" spans="2:10" x14ac:dyDescent="0.3">
      <c r="B1191" s="58">
        <v>189</v>
      </c>
      <c r="C1191" s="47">
        <v>2.1</v>
      </c>
      <c r="D1191" s="47">
        <v>2.2564448879681458</v>
      </c>
      <c r="E1191" s="72">
        <v>-0.15644488796814571</v>
      </c>
      <c r="G1191" s="55"/>
      <c r="H1191" s="42"/>
      <c r="I1191" s="42">
        <v>-0.43125690695346719</v>
      </c>
      <c r="J1191" s="27">
        <v>0</v>
      </c>
    </row>
    <row r="1192" spans="2:10" x14ac:dyDescent="0.3">
      <c r="B1192" s="58">
        <v>190</v>
      </c>
      <c r="C1192" s="47">
        <v>2</v>
      </c>
      <c r="D1192" s="47">
        <v>2.0720381771414669</v>
      </c>
      <c r="E1192" s="72">
        <v>-7.2038177141466875E-2</v>
      </c>
      <c r="G1192" s="55"/>
      <c r="H1192" s="42"/>
      <c r="I1192" s="42">
        <v>-0.42948534934132782</v>
      </c>
      <c r="J1192" s="27">
        <v>0</v>
      </c>
    </row>
    <row r="1193" spans="2:10" x14ac:dyDescent="0.3">
      <c r="B1193" s="58">
        <v>191</v>
      </c>
      <c r="C1193" s="47">
        <v>6.6</v>
      </c>
      <c r="D1193" s="47">
        <v>6.4953378445668051</v>
      </c>
      <c r="E1193" s="72">
        <v>0.10466215543319457</v>
      </c>
      <c r="G1193" s="55"/>
      <c r="H1193" s="42"/>
      <c r="I1193" s="42">
        <v>-0.42948534934132782</v>
      </c>
      <c r="J1193" s="27">
        <f>$K$1063</f>
        <v>3</v>
      </c>
    </row>
    <row r="1194" spans="2:10" x14ac:dyDescent="0.3">
      <c r="B1194" s="58">
        <v>192</v>
      </c>
      <c r="C1194" s="47">
        <v>6.3</v>
      </c>
      <c r="D1194" s="47">
        <v>6.4128035747081613</v>
      </c>
      <c r="E1194" s="72">
        <v>-0.11280357470816149</v>
      </c>
      <c r="G1194" s="55"/>
      <c r="H1194" s="42"/>
      <c r="I1194" s="42">
        <v>-0.42771379172918844</v>
      </c>
      <c r="J1194" s="27">
        <f>$K$1063</f>
        <v>3</v>
      </c>
    </row>
    <row r="1195" spans="2:10" x14ac:dyDescent="0.3">
      <c r="B1195" s="58">
        <v>193</v>
      </c>
      <c r="C1195" s="47">
        <v>6.5</v>
      </c>
      <c r="D1195" s="47">
        <v>6.3290110141829095</v>
      </c>
      <c r="E1195" s="72">
        <v>0.17098898581709054</v>
      </c>
      <c r="G1195" s="55"/>
      <c r="H1195" s="42"/>
      <c r="I1195" s="42">
        <v>-0.42771379172918844</v>
      </c>
      <c r="J1195" s="27">
        <v>0</v>
      </c>
    </row>
    <row r="1196" spans="2:10" x14ac:dyDescent="0.3">
      <c r="B1196" s="58">
        <v>194</v>
      </c>
      <c r="C1196" s="47">
        <v>6</v>
      </c>
      <c r="D1196" s="47">
        <v>6.1472371317109538</v>
      </c>
      <c r="E1196" s="72">
        <v>-0.14723713171095376</v>
      </c>
      <c r="G1196" s="55"/>
      <c r="H1196" s="42"/>
      <c r="I1196" s="42">
        <v>-0.42594223411704912</v>
      </c>
      <c r="J1196" s="27">
        <v>0</v>
      </c>
    </row>
    <row r="1197" spans="2:10" x14ac:dyDescent="0.3">
      <c r="B1197" s="58">
        <v>195</v>
      </c>
      <c r="C1197" s="47">
        <v>5.5</v>
      </c>
      <c r="D1197" s="47">
        <v>5.5062004214972395</v>
      </c>
      <c r="E1197" s="72">
        <v>-6.2004214972395388E-3</v>
      </c>
      <c r="G1197" s="55"/>
      <c r="H1197" s="42"/>
      <c r="I1197" s="42">
        <v>-0.42594223411704912</v>
      </c>
      <c r="J1197" s="27">
        <f>$K$1063</f>
        <v>3</v>
      </c>
    </row>
    <row r="1198" spans="2:10" x14ac:dyDescent="0.3">
      <c r="B1198" s="58">
        <v>196</v>
      </c>
      <c r="C1198" s="47">
        <v>5.5</v>
      </c>
      <c r="D1198" s="47">
        <v>5.3945107058716646</v>
      </c>
      <c r="E1198" s="72">
        <v>0.10548929412833541</v>
      </c>
      <c r="G1198" s="55"/>
      <c r="H1198" s="42"/>
      <c r="I1198" s="42">
        <v>-0.42417067650490975</v>
      </c>
      <c r="J1198" s="27">
        <f>$K$1063</f>
        <v>3</v>
      </c>
    </row>
    <row r="1199" spans="2:10" x14ac:dyDescent="0.3">
      <c r="B1199" s="58">
        <v>197</v>
      </c>
      <c r="C1199" s="47">
        <v>5.0999999999999996</v>
      </c>
      <c r="D1199" s="47">
        <v>5.2627348892686552</v>
      </c>
      <c r="E1199" s="72">
        <v>-0.16273488926865554</v>
      </c>
      <c r="G1199" s="55"/>
      <c r="H1199" s="42"/>
      <c r="I1199" s="42">
        <v>-0.42417067650490975</v>
      </c>
      <c r="J1199" s="27">
        <v>0</v>
      </c>
    </row>
    <row r="1200" spans="2:10" x14ac:dyDescent="0.3">
      <c r="B1200" s="58">
        <v>198</v>
      </c>
      <c r="C1200" s="47">
        <v>5.3</v>
      </c>
      <c r="D1200" s="47">
        <v>5.2244676804423245</v>
      </c>
      <c r="E1200" s="72">
        <v>7.5532319557675365E-2</v>
      </c>
      <c r="G1200" s="55"/>
      <c r="H1200" s="42"/>
      <c r="I1200" s="42">
        <v>-0.42239911889277038</v>
      </c>
      <c r="J1200" s="27">
        <v>0</v>
      </c>
    </row>
    <row r="1201" spans="2:10" x14ac:dyDescent="0.3">
      <c r="B1201" s="58">
        <v>199</v>
      </c>
      <c r="C1201" s="47">
        <v>4.9000000000000004</v>
      </c>
      <c r="D1201" s="47">
        <v>4.2980844020211357</v>
      </c>
      <c r="E1201" s="72">
        <v>0.60191559797886462</v>
      </c>
      <c r="G1201" s="55"/>
      <c r="H1201" s="42"/>
      <c r="I1201" s="42">
        <v>-0.42239911889277038</v>
      </c>
      <c r="J1201" s="27">
        <f>$K$1063</f>
        <v>3</v>
      </c>
    </row>
    <row r="1202" spans="2:10" x14ac:dyDescent="0.3">
      <c r="B1202" s="58">
        <v>200</v>
      </c>
      <c r="C1202" s="47">
        <v>3.2</v>
      </c>
      <c r="D1202" s="47">
        <v>3.5884507806410375</v>
      </c>
      <c r="E1202" s="72">
        <v>-0.38845078064103733</v>
      </c>
      <c r="G1202" s="55"/>
      <c r="H1202" s="42"/>
      <c r="I1202" s="42">
        <v>-0.420627561280631</v>
      </c>
      <c r="J1202" s="27">
        <f>$K$1063</f>
        <v>3</v>
      </c>
    </row>
    <row r="1203" spans="2:10" x14ac:dyDescent="0.3">
      <c r="B1203" s="58">
        <v>201</v>
      </c>
      <c r="C1203" s="47">
        <v>3</v>
      </c>
      <c r="D1203" s="47">
        <v>3.1587088713876605</v>
      </c>
      <c r="E1203" s="72">
        <v>-0.15870887138766054</v>
      </c>
      <c r="G1203" s="55"/>
      <c r="H1203" s="42"/>
      <c r="I1203" s="42">
        <v>-0.420627561280631</v>
      </c>
      <c r="J1203" s="27">
        <v>0</v>
      </c>
    </row>
    <row r="1204" spans="2:10" x14ac:dyDescent="0.3">
      <c r="B1204" s="58">
        <v>202</v>
      </c>
      <c r="C1204" s="47">
        <v>7.5</v>
      </c>
      <c r="D1204" s="47">
        <v>7.4999619429913995</v>
      </c>
      <c r="E1204" s="72">
        <v>3.8057008600489439E-5</v>
      </c>
      <c r="G1204" s="55"/>
      <c r="H1204" s="42"/>
      <c r="I1204" s="42">
        <v>-0.41885600366849163</v>
      </c>
      <c r="J1204" s="27">
        <v>0</v>
      </c>
    </row>
    <row r="1205" spans="2:10" x14ac:dyDescent="0.3">
      <c r="B1205" s="58">
        <v>203</v>
      </c>
      <c r="C1205" s="47">
        <v>6.5</v>
      </c>
      <c r="D1205" s="47">
        <v>6.4999695555517452</v>
      </c>
      <c r="E1205" s="72">
        <v>3.0444448254840495E-5</v>
      </c>
      <c r="G1205" s="55"/>
      <c r="H1205" s="42"/>
      <c r="I1205" s="42">
        <v>-0.41885600366849163</v>
      </c>
      <c r="J1205" s="27">
        <f>$K$1063</f>
        <v>3</v>
      </c>
    </row>
    <row r="1206" spans="2:10" x14ac:dyDescent="0.3">
      <c r="B1206" s="58">
        <v>204</v>
      </c>
      <c r="C1206" s="47">
        <v>4.7</v>
      </c>
      <c r="D1206" s="47">
        <v>4.6999847777758728</v>
      </c>
      <c r="E1206" s="72">
        <v>1.5222224127420247E-5</v>
      </c>
      <c r="G1206" s="55"/>
      <c r="H1206" s="42"/>
      <c r="I1206" s="42">
        <v>-0.41708444605635231</v>
      </c>
      <c r="J1206" s="27">
        <f>$K$1063</f>
        <v>3</v>
      </c>
    </row>
    <row r="1207" spans="2:10" x14ac:dyDescent="0.3">
      <c r="B1207" s="58">
        <v>205</v>
      </c>
      <c r="C1207" s="47">
        <v>2.5</v>
      </c>
      <c r="D1207" s="47">
        <v>2.5000837254189201</v>
      </c>
      <c r="E1207" s="72">
        <v>-8.372541892009977E-5</v>
      </c>
      <c r="G1207" s="55"/>
      <c r="H1207" s="42"/>
      <c r="I1207" s="42">
        <v>-0.41708444605635231</v>
      </c>
      <c r="J1207" s="27">
        <v>0</v>
      </c>
    </row>
    <row r="1208" spans="2:10" x14ac:dyDescent="0.3">
      <c r="B1208" s="58">
        <v>206</v>
      </c>
      <c r="C1208" s="47">
        <v>-0.01</v>
      </c>
      <c r="D1208" s="47">
        <v>-9.9999999999997868E-3</v>
      </c>
      <c r="E1208" s="72">
        <v>-2.1337098754514727E-16</v>
      </c>
      <c r="G1208" s="55"/>
      <c r="H1208" s="42"/>
      <c r="I1208" s="42">
        <v>-0.41531288844421294</v>
      </c>
      <c r="J1208" s="27">
        <v>0</v>
      </c>
    </row>
    <row r="1209" spans="2:10" x14ac:dyDescent="0.3">
      <c r="B1209" s="58">
        <v>207</v>
      </c>
      <c r="C1209" s="47">
        <v>-0.01</v>
      </c>
      <c r="D1209" s="47">
        <v>-9.9999999999997868E-3</v>
      </c>
      <c r="E1209" s="72">
        <v>-2.1337098754514727E-16</v>
      </c>
      <c r="G1209" s="55"/>
      <c r="H1209" s="42"/>
      <c r="I1209" s="42">
        <v>-0.41531288844421294</v>
      </c>
      <c r="J1209" s="27">
        <f>$K$1063</f>
        <v>3</v>
      </c>
    </row>
    <row r="1210" spans="2:10" x14ac:dyDescent="0.3">
      <c r="B1210" s="58">
        <v>208</v>
      </c>
      <c r="C1210" s="47">
        <v>-0.01</v>
      </c>
      <c r="D1210" s="47">
        <v>-9.9999999999997868E-3</v>
      </c>
      <c r="E1210" s="72">
        <v>-2.1337098754514727E-16</v>
      </c>
      <c r="G1210" s="55"/>
      <c r="H1210" s="42"/>
      <c r="I1210" s="42">
        <v>-0.41354133083207356</v>
      </c>
      <c r="J1210" s="27">
        <f>$K$1063</f>
        <v>3</v>
      </c>
    </row>
    <row r="1211" spans="2:10" x14ac:dyDescent="0.3">
      <c r="B1211" s="58">
        <v>209</v>
      </c>
      <c r="C1211" s="47">
        <v>-0.01</v>
      </c>
      <c r="D1211" s="47">
        <v>-9.9999999999997868E-3</v>
      </c>
      <c r="E1211" s="72">
        <v>-2.1337098754514727E-16</v>
      </c>
      <c r="G1211" s="55"/>
      <c r="H1211" s="42"/>
      <c r="I1211" s="42">
        <v>-0.41354133083207356</v>
      </c>
      <c r="J1211" s="27">
        <v>0</v>
      </c>
    </row>
    <row r="1212" spans="2:10" x14ac:dyDescent="0.3">
      <c r="B1212" s="58">
        <v>210</v>
      </c>
      <c r="C1212" s="47">
        <v>-0.01</v>
      </c>
      <c r="D1212" s="47">
        <v>-9.9999999999997868E-3</v>
      </c>
      <c r="E1212" s="72">
        <v>-2.1337098754514727E-16</v>
      </c>
      <c r="G1212" s="55"/>
      <c r="H1212" s="42"/>
      <c r="I1212" s="42">
        <v>-0.41176977321993419</v>
      </c>
      <c r="J1212" s="27">
        <v>0</v>
      </c>
    </row>
    <row r="1213" spans="2:10" x14ac:dyDescent="0.3">
      <c r="B1213" s="58">
        <v>211</v>
      </c>
      <c r="C1213" s="47">
        <v>-0.01</v>
      </c>
      <c r="D1213" s="47">
        <v>-9.9999999999997868E-3</v>
      </c>
      <c r="E1213" s="72">
        <v>-2.1337098754514727E-16</v>
      </c>
      <c r="G1213" s="55"/>
      <c r="H1213" s="42"/>
      <c r="I1213" s="42">
        <v>-0.41176977321993419</v>
      </c>
      <c r="J1213" s="27">
        <f>$K$1063</f>
        <v>3</v>
      </c>
    </row>
    <row r="1214" spans="2:10" x14ac:dyDescent="0.3">
      <c r="B1214" s="58">
        <v>212</v>
      </c>
      <c r="C1214" s="47">
        <v>-0.01</v>
      </c>
      <c r="D1214" s="47">
        <v>-9.9999999999997868E-3</v>
      </c>
      <c r="E1214" s="72">
        <v>-2.1337098754514727E-16</v>
      </c>
      <c r="G1214" s="55"/>
      <c r="H1214" s="42"/>
      <c r="I1214" s="42">
        <v>-0.40999821560779481</v>
      </c>
      <c r="J1214" s="27">
        <f>$K$1063</f>
        <v>3</v>
      </c>
    </row>
    <row r="1215" spans="2:10" x14ac:dyDescent="0.3">
      <c r="B1215" s="58">
        <v>213</v>
      </c>
      <c r="C1215" s="47">
        <v>-0.01</v>
      </c>
      <c r="D1215" s="47">
        <v>-9.9999999999997868E-3</v>
      </c>
      <c r="E1215" s="72">
        <v>-2.1337098754514727E-16</v>
      </c>
      <c r="G1215" s="55"/>
      <c r="H1215" s="42"/>
      <c r="I1215" s="42">
        <v>-0.40999821560779481</v>
      </c>
      <c r="J1215" s="27">
        <v>0</v>
      </c>
    </row>
    <row r="1216" spans="2:10" x14ac:dyDescent="0.3">
      <c r="B1216" s="58">
        <v>214</v>
      </c>
      <c r="C1216" s="47">
        <v>7.3</v>
      </c>
      <c r="D1216" s="47">
        <v>7.2999961942991405</v>
      </c>
      <c r="E1216" s="72">
        <v>3.8057008593384012E-6</v>
      </c>
      <c r="G1216" s="55"/>
      <c r="H1216" s="42"/>
      <c r="I1216" s="42">
        <v>-0.40923897663116371</v>
      </c>
      <c r="J1216" s="27">
        <v>0</v>
      </c>
    </row>
    <row r="1217" spans="2:10" x14ac:dyDescent="0.3">
      <c r="B1217" s="58">
        <v>215</v>
      </c>
      <c r="C1217" s="47">
        <v>7.2</v>
      </c>
      <c r="D1217" s="47">
        <v>7.1999847777758736</v>
      </c>
      <c r="E1217" s="72">
        <v>1.5222224126532069E-5</v>
      </c>
      <c r="G1217" s="55"/>
      <c r="H1217" s="42"/>
      <c r="I1217" s="42">
        <v>-0.40923897663116371</v>
      </c>
      <c r="J1217" s="27">
        <f>$K$1063</f>
        <v>3</v>
      </c>
    </row>
    <row r="1218" spans="2:10" x14ac:dyDescent="0.3">
      <c r="B1218" s="58">
        <v>216</v>
      </c>
      <c r="C1218" s="47">
        <v>6.7</v>
      </c>
      <c r="D1218" s="47">
        <v>6.7000114166680973</v>
      </c>
      <c r="E1218" s="72">
        <v>-1.1416668097119498E-5</v>
      </c>
      <c r="G1218" s="55"/>
      <c r="H1218" s="42"/>
      <c r="I1218" s="42">
        <v>-0.40923897663116371</v>
      </c>
      <c r="J1218" s="27">
        <f>$K$1063</f>
        <v>3</v>
      </c>
    </row>
    <row r="1219" spans="2:10" x14ac:dyDescent="0.3">
      <c r="B1219" s="58">
        <v>217</v>
      </c>
      <c r="C1219" s="47">
        <v>6.5</v>
      </c>
      <c r="D1219" s="47">
        <v>6.5000076114017205</v>
      </c>
      <c r="E1219" s="72">
        <v>-7.6114017204531592E-6</v>
      </c>
      <c r="G1219" s="55"/>
      <c r="H1219" s="42"/>
      <c r="I1219" s="42">
        <v>-0.40923897663116371</v>
      </c>
      <c r="J1219" s="27">
        <v>0</v>
      </c>
    </row>
    <row r="1220" spans="2:10" x14ac:dyDescent="0.3">
      <c r="B1220" s="58">
        <v>218</v>
      </c>
      <c r="C1220" s="47">
        <v>5.9</v>
      </c>
      <c r="D1220" s="47">
        <v>5.8999961942991401</v>
      </c>
      <c r="E1220" s="72">
        <v>3.8057008602265796E-6</v>
      </c>
      <c r="G1220" s="55"/>
      <c r="H1220" s="42"/>
      <c r="I1220" s="42">
        <v>-0.40923897663116371</v>
      </c>
      <c r="J1220" s="27">
        <v>0</v>
      </c>
    </row>
    <row r="1221" spans="2:10" x14ac:dyDescent="0.3">
      <c r="B1221" s="58">
        <v>219</v>
      </c>
      <c r="C1221" s="47">
        <v>5.8</v>
      </c>
      <c r="D1221" s="47">
        <v>5.7999923888879366</v>
      </c>
      <c r="E1221" s="72">
        <v>7.6111120632660345E-6</v>
      </c>
      <c r="G1221" s="55"/>
      <c r="H1221" s="42"/>
      <c r="I1221" s="42">
        <v>-0.40923897663116371</v>
      </c>
      <c r="J1221" s="27">
        <f>$K$1064</f>
        <v>3</v>
      </c>
    </row>
    <row r="1222" spans="2:10" x14ac:dyDescent="0.3">
      <c r="B1222" s="58">
        <v>220</v>
      </c>
      <c r="C1222" s="47">
        <v>5.5</v>
      </c>
      <c r="D1222" s="47">
        <v>5.5000000000000009</v>
      </c>
      <c r="E1222" s="72">
        <v>-8.8817841970012523E-16</v>
      </c>
      <c r="G1222" s="55"/>
      <c r="H1222" s="42"/>
      <c r="I1222" s="42">
        <v>-0.40746741901902434</v>
      </c>
      <c r="J1222" s="27">
        <f>$K$1064</f>
        <v>3</v>
      </c>
    </row>
    <row r="1223" spans="2:10" x14ac:dyDescent="0.3">
      <c r="B1223" s="58">
        <v>221</v>
      </c>
      <c r="C1223" s="47">
        <v>5.2</v>
      </c>
      <c r="D1223" s="47">
        <v>5.20001141710258</v>
      </c>
      <c r="E1223" s="72">
        <v>-1.141710257979156E-5</v>
      </c>
      <c r="G1223" s="55"/>
      <c r="H1223" s="42"/>
      <c r="I1223" s="42">
        <v>-0.40746741901902434</v>
      </c>
      <c r="J1223" s="27">
        <v>0</v>
      </c>
    </row>
    <row r="1224" spans="2:10" x14ac:dyDescent="0.3">
      <c r="B1224" s="58">
        <v>222</v>
      </c>
      <c r="C1224" s="47">
        <v>4.5999999999999996</v>
      </c>
      <c r="D1224" s="47">
        <v>4.5999961942991394</v>
      </c>
      <c r="E1224" s="72">
        <v>3.8057008602265796E-6</v>
      </c>
      <c r="G1224" s="55"/>
      <c r="H1224" s="42"/>
      <c r="I1224" s="42">
        <v>-0.40569586140688496</v>
      </c>
      <c r="J1224" s="27">
        <v>0</v>
      </c>
    </row>
    <row r="1225" spans="2:10" x14ac:dyDescent="0.3">
      <c r="B1225" s="58">
        <v>223</v>
      </c>
      <c r="C1225" s="47">
        <v>4.5</v>
      </c>
      <c r="D1225" s="47">
        <v>4.4999733611077763</v>
      </c>
      <c r="E1225" s="72">
        <v>2.6638892223651567E-5</v>
      </c>
      <c r="G1225" s="55"/>
      <c r="H1225" s="42"/>
      <c r="I1225" s="42">
        <v>-0.40569586140688496</v>
      </c>
      <c r="J1225" s="27">
        <f>$K$1064</f>
        <v>3</v>
      </c>
    </row>
    <row r="1226" spans="2:10" x14ac:dyDescent="0.3">
      <c r="B1226" s="58">
        <v>224</v>
      </c>
      <c r="C1226" s="47">
        <v>3.7</v>
      </c>
      <c r="D1226" s="47">
        <v>3.7000304456068802</v>
      </c>
      <c r="E1226" s="72">
        <v>-3.044560688003628E-5</v>
      </c>
      <c r="G1226" s="55"/>
      <c r="H1226" s="42"/>
      <c r="I1226" s="42">
        <v>-0.40392430379474559</v>
      </c>
      <c r="J1226" s="27">
        <f>$K$1064</f>
        <v>3</v>
      </c>
    </row>
    <row r="1227" spans="2:10" x14ac:dyDescent="0.3">
      <c r="B1227" s="58">
        <v>225</v>
      </c>
      <c r="C1227" s="47">
        <v>3.3</v>
      </c>
      <c r="D1227" s="47">
        <v>3.3</v>
      </c>
      <c r="E1227" s="72">
        <v>0</v>
      </c>
      <c r="G1227" s="55"/>
      <c r="H1227" s="42"/>
      <c r="I1227" s="42">
        <v>-0.40392430379474559</v>
      </c>
      <c r="J1227" s="27">
        <v>0</v>
      </c>
    </row>
    <row r="1228" spans="2:10" x14ac:dyDescent="0.3">
      <c r="B1228" s="58">
        <v>226</v>
      </c>
      <c r="C1228" s="47">
        <v>5.8</v>
      </c>
      <c r="D1228" s="47">
        <v>5.7999923885982803</v>
      </c>
      <c r="E1228" s="72">
        <v>7.6114017195649808E-6</v>
      </c>
      <c r="G1228" s="55"/>
      <c r="H1228" s="42"/>
      <c r="I1228" s="42">
        <v>-0.40215274618260621</v>
      </c>
      <c r="J1228" s="27">
        <v>0</v>
      </c>
    </row>
    <row r="1229" spans="2:10" x14ac:dyDescent="0.3">
      <c r="B1229" s="58">
        <v>227</v>
      </c>
      <c r="C1229" s="47">
        <v>5.6</v>
      </c>
      <c r="D1229" s="47">
        <v>5.6000114166680959</v>
      </c>
      <c r="E1229" s="72">
        <v>-1.1416668096231319E-5</v>
      </c>
      <c r="G1229" s="55"/>
      <c r="H1229" s="42"/>
      <c r="I1229" s="42">
        <v>-0.40215274618260621</v>
      </c>
      <c r="J1229" s="27">
        <f>$K$1064</f>
        <v>3</v>
      </c>
    </row>
    <row r="1230" spans="2:10" x14ac:dyDescent="0.3">
      <c r="B1230" s="58">
        <v>228</v>
      </c>
      <c r="C1230" s="47">
        <v>5.7</v>
      </c>
      <c r="D1230" s="47">
        <v>5.6999695555517453</v>
      </c>
      <c r="E1230" s="72">
        <v>3.0444448254840495E-5</v>
      </c>
      <c r="G1230" s="55"/>
      <c r="H1230" s="42"/>
      <c r="I1230" s="42">
        <v>-0.40038118857046689</v>
      </c>
      <c r="J1230" s="27">
        <f>$K$1064</f>
        <v>3</v>
      </c>
    </row>
    <row r="1231" spans="2:10" x14ac:dyDescent="0.3">
      <c r="B1231" s="58">
        <v>229</v>
      </c>
      <c r="C1231" s="47">
        <v>5</v>
      </c>
      <c r="D1231" s="47">
        <v>5.0000266399060198</v>
      </c>
      <c r="E1231" s="72">
        <v>-2.66399060198097E-5</v>
      </c>
      <c r="G1231" s="55"/>
      <c r="H1231" s="42"/>
      <c r="I1231" s="42">
        <v>-0.40038118857046689</v>
      </c>
      <c r="J1231" s="27">
        <v>0</v>
      </c>
    </row>
    <row r="1232" spans="2:10" x14ac:dyDescent="0.3">
      <c r="B1232" s="58">
        <v>230</v>
      </c>
      <c r="C1232" s="47">
        <v>4.3</v>
      </c>
      <c r="D1232" s="47">
        <v>4.2999847771965598</v>
      </c>
      <c r="E1232" s="72">
        <v>1.522280344001814E-5</v>
      </c>
      <c r="G1232" s="55"/>
      <c r="H1232" s="42"/>
      <c r="I1232" s="42">
        <v>-0.39860963095832752</v>
      </c>
      <c r="J1232" s="27">
        <v>0</v>
      </c>
    </row>
    <row r="1233" spans="2:10" x14ac:dyDescent="0.3">
      <c r="B1233" s="58">
        <v>231</v>
      </c>
      <c r="C1233" s="47">
        <v>3.9</v>
      </c>
      <c r="D1233" s="47">
        <v>3.9000076111120636</v>
      </c>
      <c r="E1233" s="72">
        <v>-7.6111120637101237E-6</v>
      </c>
      <c r="G1233" s="55"/>
      <c r="H1233" s="42"/>
      <c r="I1233" s="42">
        <v>-0.39860963095832752</v>
      </c>
      <c r="J1233" s="27">
        <f>$K$1064</f>
        <v>3</v>
      </c>
    </row>
    <row r="1234" spans="2:10" x14ac:dyDescent="0.3">
      <c r="B1234" s="58">
        <v>232</v>
      </c>
      <c r="C1234" s="47">
        <v>3.7</v>
      </c>
      <c r="D1234" s="47">
        <v>3.6999809722198407</v>
      </c>
      <c r="E1234" s="72">
        <v>1.9027780159497354E-5</v>
      </c>
      <c r="G1234" s="55"/>
      <c r="H1234" s="42"/>
      <c r="I1234" s="42">
        <v>-0.39683807334618815</v>
      </c>
      <c r="J1234" s="27">
        <f>$K$1064</f>
        <v>3</v>
      </c>
    </row>
    <row r="1235" spans="2:10" x14ac:dyDescent="0.3">
      <c r="B1235" s="58">
        <v>233</v>
      </c>
      <c r="C1235" s="47">
        <v>3</v>
      </c>
      <c r="D1235" s="47">
        <v>3.0000266399060198</v>
      </c>
      <c r="E1235" s="72">
        <v>-2.66399060198097E-5</v>
      </c>
      <c r="G1235" s="55"/>
      <c r="H1235" s="42"/>
      <c r="I1235" s="42">
        <v>-0.39683807334618815</v>
      </c>
      <c r="J1235" s="27">
        <v>0</v>
      </c>
    </row>
    <row r="1236" spans="2:10" x14ac:dyDescent="0.3">
      <c r="B1236" s="58">
        <v>234</v>
      </c>
      <c r="C1236" s="47">
        <v>1</v>
      </c>
      <c r="D1236" s="47">
        <v>0.99996955439311996</v>
      </c>
      <c r="E1236" s="72">
        <v>3.044560688003628E-5</v>
      </c>
      <c r="G1236" s="55"/>
      <c r="H1236" s="42"/>
      <c r="I1236" s="42">
        <v>-0.39506651573404877</v>
      </c>
      <c r="J1236" s="27">
        <v>0</v>
      </c>
    </row>
    <row r="1237" spans="2:10" x14ac:dyDescent="0.3">
      <c r="B1237" s="58">
        <v>235</v>
      </c>
      <c r="C1237" s="47">
        <v>0.2</v>
      </c>
      <c r="D1237" s="47">
        <v>0.20002245278058828</v>
      </c>
      <c r="E1237" s="72">
        <v>-2.245278058826683E-5</v>
      </c>
      <c r="G1237" s="55"/>
      <c r="H1237" s="42"/>
      <c r="I1237" s="42">
        <v>-0.39506651573404877</v>
      </c>
      <c r="J1237" s="27">
        <f>$K$1064</f>
        <v>3</v>
      </c>
    </row>
    <row r="1238" spans="2:10" x14ac:dyDescent="0.3">
      <c r="B1238" s="58">
        <v>236</v>
      </c>
      <c r="C1238" s="47">
        <v>-0.01</v>
      </c>
      <c r="D1238" s="47">
        <v>-9.9920080281941104E-3</v>
      </c>
      <c r="E1238" s="72">
        <v>-7.9919718058898276E-6</v>
      </c>
      <c r="G1238" s="55"/>
      <c r="H1238" s="42"/>
      <c r="I1238" s="42">
        <v>-0.3932949581219094</v>
      </c>
      <c r="J1238" s="27">
        <f>$K$1064</f>
        <v>3</v>
      </c>
    </row>
    <row r="1239" spans="2:10" x14ac:dyDescent="0.3">
      <c r="B1239" s="58">
        <v>237</v>
      </c>
      <c r="C1239" s="47">
        <v>-0.01</v>
      </c>
      <c r="D1239" s="47">
        <v>-9.9999999999997868E-3</v>
      </c>
      <c r="E1239" s="72">
        <v>-2.1337098754514727E-16</v>
      </c>
      <c r="G1239" s="55"/>
      <c r="H1239" s="42"/>
      <c r="I1239" s="42">
        <v>-0.3932949581219094</v>
      </c>
      <c r="J1239" s="27">
        <v>0</v>
      </c>
    </row>
    <row r="1240" spans="2:10" x14ac:dyDescent="0.3">
      <c r="B1240" s="58">
        <v>238</v>
      </c>
      <c r="C1240" s="47">
        <v>6</v>
      </c>
      <c r="D1240" s="47">
        <v>5.8742166104523452</v>
      </c>
      <c r="E1240" s="72">
        <v>0.12578338954765478</v>
      </c>
      <c r="G1240" s="55"/>
      <c r="H1240" s="42"/>
      <c r="I1240" s="42">
        <v>-0.39152340050977008</v>
      </c>
      <c r="J1240" s="27">
        <v>0</v>
      </c>
    </row>
    <row r="1241" spans="2:10" x14ac:dyDescent="0.3">
      <c r="B1241" s="58">
        <v>239</v>
      </c>
      <c r="C1241" s="47">
        <v>5.7</v>
      </c>
      <c r="D1241" s="47">
        <v>5.6842902603453913</v>
      </c>
      <c r="E1241" s="72">
        <v>1.5709739654608867E-2</v>
      </c>
      <c r="G1241" s="55"/>
      <c r="H1241" s="42"/>
      <c r="I1241" s="42">
        <v>-0.39152340050977008</v>
      </c>
      <c r="J1241" s="27">
        <f>$K$1064</f>
        <v>3</v>
      </c>
    </row>
    <row r="1242" spans="2:10" x14ac:dyDescent="0.3">
      <c r="B1242" s="58">
        <v>240</v>
      </c>
      <c r="C1242" s="47">
        <v>5.5</v>
      </c>
      <c r="D1242" s="47">
        <v>5.340744391231115</v>
      </c>
      <c r="E1242" s="72">
        <v>0.159255608768885</v>
      </c>
      <c r="G1242" s="55"/>
      <c r="H1242" s="42"/>
      <c r="I1242" s="42">
        <v>-0.38975184289763071</v>
      </c>
      <c r="J1242" s="27">
        <f>$K$1064</f>
        <v>3</v>
      </c>
    </row>
    <row r="1243" spans="2:10" x14ac:dyDescent="0.3">
      <c r="B1243" s="58">
        <v>241</v>
      </c>
      <c r="C1243" s="47">
        <v>4.5999999999999996</v>
      </c>
      <c r="D1243" s="47">
        <v>4.8372751873276645</v>
      </c>
      <c r="E1243" s="72">
        <v>-0.23727518732766484</v>
      </c>
      <c r="G1243" s="55"/>
      <c r="H1243" s="42"/>
      <c r="I1243" s="42">
        <v>-0.38975184289763071</v>
      </c>
      <c r="J1243" s="27">
        <v>0</v>
      </c>
    </row>
    <row r="1244" spans="2:10" x14ac:dyDescent="0.3">
      <c r="B1244" s="58">
        <v>242</v>
      </c>
      <c r="C1244" s="47">
        <v>2.6</v>
      </c>
      <c r="D1244" s="47">
        <v>2.4468616491985982</v>
      </c>
      <c r="E1244" s="72">
        <v>0.15313835080140192</v>
      </c>
      <c r="G1244" s="55"/>
      <c r="H1244" s="42"/>
      <c r="I1244" s="42">
        <v>-0.38798028528549133</v>
      </c>
      <c r="J1244" s="27">
        <v>0</v>
      </c>
    </row>
    <row r="1245" spans="2:10" x14ac:dyDescent="0.3">
      <c r="B1245" s="58">
        <v>243</v>
      </c>
      <c r="C1245" s="47">
        <v>2</v>
      </c>
      <c r="D1245" s="47">
        <v>1.9315644073596443</v>
      </c>
      <c r="E1245" s="72">
        <v>6.8435592640355702E-2</v>
      </c>
      <c r="G1245" s="55"/>
      <c r="H1245" s="42"/>
      <c r="I1245" s="42">
        <v>-0.38798028528549133</v>
      </c>
      <c r="J1245" s="27">
        <f>$K$1064</f>
        <v>3</v>
      </c>
    </row>
    <row r="1246" spans="2:10" x14ac:dyDescent="0.3">
      <c r="B1246" s="58">
        <v>244</v>
      </c>
      <c r="C1246" s="47">
        <v>1.3</v>
      </c>
      <c r="D1246" s="47">
        <v>1.3704658115232125</v>
      </c>
      <c r="E1246" s="72">
        <v>-7.0465811523212407E-2</v>
      </c>
      <c r="G1246" s="55"/>
      <c r="H1246" s="42"/>
      <c r="I1246" s="42">
        <v>-0.38620872767335196</v>
      </c>
      <c r="J1246" s="27">
        <f>$K$1064</f>
        <v>3</v>
      </c>
    </row>
    <row r="1247" spans="2:10" x14ac:dyDescent="0.3">
      <c r="B1247" s="58">
        <v>245</v>
      </c>
      <c r="C1247" s="47">
        <v>0.7</v>
      </c>
      <c r="D1247" s="47">
        <v>0.91726259241634134</v>
      </c>
      <c r="E1247" s="72">
        <v>-0.21726259241634138</v>
      </c>
      <c r="G1247" s="55"/>
      <c r="H1247" s="42"/>
      <c r="I1247" s="42">
        <v>-0.38620872767335196</v>
      </c>
      <c r="J1247" s="27">
        <v>0</v>
      </c>
    </row>
    <row r="1248" spans="2:10" x14ac:dyDescent="0.3">
      <c r="B1248" s="58">
        <v>246</v>
      </c>
      <c r="C1248" s="47">
        <v>-0.01</v>
      </c>
      <c r="D1248" s="47">
        <v>2.557930208070891E-2</v>
      </c>
      <c r="E1248" s="72">
        <v>-3.5579302080708912E-2</v>
      </c>
      <c r="G1248" s="55"/>
      <c r="H1248" s="42"/>
      <c r="I1248" s="42">
        <v>-0.38443717006121259</v>
      </c>
      <c r="J1248" s="27">
        <v>0</v>
      </c>
    </row>
    <row r="1249" spans="2:10" x14ac:dyDescent="0.3">
      <c r="B1249" s="58">
        <v>247</v>
      </c>
      <c r="C1249" s="47">
        <v>-0.01</v>
      </c>
      <c r="D1249" s="47">
        <v>-8.8512138548226815E-3</v>
      </c>
      <c r="E1249" s="72">
        <v>-1.1487861451773187E-3</v>
      </c>
      <c r="G1249" s="55"/>
      <c r="H1249" s="42"/>
      <c r="I1249" s="42">
        <v>-0.38443717006121259</v>
      </c>
      <c r="J1249" s="27">
        <f>$K$1064</f>
        <v>3</v>
      </c>
    </row>
    <row r="1250" spans="2:10" x14ac:dyDescent="0.3">
      <c r="B1250" s="58">
        <v>248</v>
      </c>
      <c r="C1250" s="47">
        <v>-0.01</v>
      </c>
      <c r="D1250" s="47">
        <v>-9.9830939177230071E-3</v>
      </c>
      <c r="E1250" s="72">
        <v>-1.690608227699307E-5</v>
      </c>
      <c r="G1250" s="55"/>
      <c r="H1250" s="42"/>
      <c r="I1250" s="42">
        <v>-0.38266561244907327</v>
      </c>
      <c r="J1250" s="27">
        <f>$K$1064</f>
        <v>3</v>
      </c>
    </row>
    <row r="1251" spans="2:10" x14ac:dyDescent="0.3">
      <c r="B1251" s="58">
        <v>249</v>
      </c>
      <c r="C1251" s="47">
        <v>6.7</v>
      </c>
      <c r="D1251" s="47">
        <v>6.4617907728943162</v>
      </c>
      <c r="E1251" s="72">
        <v>0.23820922710568393</v>
      </c>
      <c r="G1251" s="55"/>
      <c r="H1251" s="42"/>
      <c r="I1251" s="42">
        <v>-0.38266561244907327</v>
      </c>
      <c r="J1251" s="27">
        <v>0</v>
      </c>
    </row>
    <row r="1252" spans="2:10" x14ac:dyDescent="0.3">
      <c r="B1252" s="58">
        <v>250</v>
      </c>
      <c r="C1252" s="47">
        <v>6.2</v>
      </c>
      <c r="D1252" s="47">
        <v>6.0162949020769894</v>
      </c>
      <c r="E1252" s="72">
        <v>0.18370509792301082</v>
      </c>
      <c r="G1252" s="55"/>
      <c r="H1252" s="42"/>
      <c r="I1252" s="42">
        <v>-0.38089405483693389</v>
      </c>
      <c r="J1252" s="27">
        <v>0</v>
      </c>
    </row>
    <row r="1253" spans="2:10" x14ac:dyDescent="0.3">
      <c r="B1253" s="58">
        <v>251</v>
      </c>
      <c r="C1253" s="47">
        <v>5.3</v>
      </c>
      <c r="D1253" s="47">
        <v>5.2195193248098182</v>
      </c>
      <c r="E1253" s="72">
        <v>8.048067519018165E-2</v>
      </c>
      <c r="G1253" s="55"/>
      <c r="H1253" s="42"/>
      <c r="I1253" s="42">
        <v>-0.38089405483693389</v>
      </c>
      <c r="J1253" s="27">
        <f>$K$1064</f>
        <v>3</v>
      </c>
    </row>
    <row r="1254" spans="2:10" x14ac:dyDescent="0.3">
      <c r="B1254" s="58">
        <v>252</v>
      </c>
      <c r="C1254" s="47">
        <v>3.9</v>
      </c>
      <c r="D1254" s="47">
        <v>4.2608396961450374</v>
      </c>
      <c r="E1254" s="72">
        <v>-0.36083969614503753</v>
      </c>
      <c r="G1254" s="55"/>
      <c r="H1254" s="42"/>
      <c r="I1254" s="42">
        <v>-0.37912249722479452</v>
      </c>
      <c r="J1254" s="27">
        <f>$K$1064</f>
        <v>3</v>
      </c>
    </row>
    <row r="1255" spans="2:10" x14ac:dyDescent="0.3">
      <c r="B1255" s="58">
        <v>253</v>
      </c>
      <c r="C1255" s="47">
        <v>-0.01</v>
      </c>
      <c r="D1255" s="47">
        <v>0.18177568622662932</v>
      </c>
      <c r="E1255" s="72">
        <v>-0.19177568622662933</v>
      </c>
      <c r="G1255" s="55"/>
      <c r="H1255" s="42"/>
      <c r="I1255" s="42">
        <v>-0.37912249722479452</v>
      </c>
      <c r="J1255" s="27">
        <v>0</v>
      </c>
    </row>
    <row r="1256" spans="2:10" x14ac:dyDescent="0.3">
      <c r="B1256" s="58">
        <v>254</v>
      </c>
      <c r="C1256" s="47">
        <v>-0.01</v>
      </c>
      <c r="D1256" s="47">
        <v>-3.9399603684846518E-3</v>
      </c>
      <c r="E1256" s="72">
        <v>-6.0600396315153484E-3</v>
      </c>
      <c r="G1256" s="55"/>
      <c r="H1256" s="42"/>
      <c r="I1256" s="42">
        <v>-0.37735093961265515</v>
      </c>
      <c r="J1256" s="27">
        <v>0</v>
      </c>
    </row>
    <row r="1257" spans="2:10" x14ac:dyDescent="0.3">
      <c r="B1257" s="58">
        <v>255</v>
      </c>
      <c r="C1257" s="47">
        <v>-0.01</v>
      </c>
      <c r="D1257" s="47">
        <v>-9.9301764749455401E-3</v>
      </c>
      <c r="E1257" s="72">
        <v>-6.9823525054460087E-5</v>
      </c>
      <c r="G1257" s="55"/>
      <c r="H1257" s="42"/>
      <c r="I1257" s="42">
        <v>-0.37735093961265515</v>
      </c>
      <c r="J1257" s="27">
        <f>$K$1064</f>
        <v>3</v>
      </c>
    </row>
    <row r="1258" spans="2:10" x14ac:dyDescent="0.3">
      <c r="B1258" s="58">
        <v>256</v>
      </c>
      <c r="C1258" s="47">
        <v>-0.01</v>
      </c>
      <c r="D1258" s="47">
        <v>-9.9997125903388273E-3</v>
      </c>
      <c r="E1258" s="72">
        <v>-2.8740966117289657E-7</v>
      </c>
      <c r="G1258" s="55"/>
      <c r="H1258" s="42"/>
      <c r="I1258" s="42">
        <v>-0.37557938200051583</v>
      </c>
      <c r="J1258" s="27">
        <f>$K$1064</f>
        <v>3</v>
      </c>
    </row>
    <row r="1259" spans="2:10" x14ac:dyDescent="0.3">
      <c r="B1259" s="58">
        <v>257</v>
      </c>
      <c r="C1259" s="47">
        <v>-0.01</v>
      </c>
      <c r="D1259" s="47">
        <v>-9.9999999999327294E-3</v>
      </c>
      <c r="E1259" s="72">
        <v>-6.7270841674904602E-14</v>
      </c>
      <c r="G1259" s="55"/>
      <c r="H1259" s="42"/>
      <c r="I1259" s="42">
        <v>-0.37557938200051583</v>
      </c>
      <c r="J1259" s="27">
        <v>0</v>
      </c>
    </row>
    <row r="1260" spans="2:10" x14ac:dyDescent="0.3">
      <c r="B1260" s="58">
        <v>258</v>
      </c>
      <c r="C1260" s="47">
        <v>-0.01</v>
      </c>
      <c r="D1260" s="47">
        <v>-9.9999999999993427E-3</v>
      </c>
      <c r="E1260" s="72">
        <v>-6.5746019739520989E-16</v>
      </c>
      <c r="G1260" s="55"/>
      <c r="H1260" s="42"/>
      <c r="I1260" s="42">
        <v>-0.37380782438837645</v>
      </c>
      <c r="J1260" s="27">
        <v>0</v>
      </c>
    </row>
    <row r="1261" spans="2:10" x14ac:dyDescent="0.3">
      <c r="B1261" s="58">
        <v>259</v>
      </c>
      <c r="C1261" s="47">
        <v>-0.01</v>
      </c>
      <c r="D1261" s="47">
        <v>-9.9999999999997868E-3</v>
      </c>
      <c r="E1261" s="72">
        <v>-2.1337098754514727E-16</v>
      </c>
      <c r="G1261" s="55"/>
      <c r="H1261" s="42"/>
      <c r="I1261" s="42">
        <v>-0.37380782438837645</v>
      </c>
      <c r="J1261" s="27">
        <f>$K$1064</f>
        <v>3</v>
      </c>
    </row>
    <row r="1262" spans="2:10" x14ac:dyDescent="0.3">
      <c r="B1262" s="58">
        <v>260</v>
      </c>
      <c r="C1262" s="47">
        <v>6.7</v>
      </c>
      <c r="D1262" s="47">
        <v>5.7776607462631535</v>
      </c>
      <c r="E1262" s="72">
        <v>0.92233925373684666</v>
      </c>
      <c r="G1262" s="55"/>
      <c r="H1262" s="42"/>
      <c r="I1262" s="42">
        <v>-0.37203626677623708</v>
      </c>
      <c r="J1262" s="27">
        <f>$K$1064</f>
        <v>3</v>
      </c>
    </row>
    <row r="1263" spans="2:10" x14ac:dyDescent="0.3">
      <c r="B1263" s="58">
        <v>261</v>
      </c>
      <c r="C1263" s="47">
        <v>4.5999999999999996</v>
      </c>
      <c r="D1263" s="47">
        <v>4.3675959790652543</v>
      </c>
      <c r="E1263" s="72">
        <v>0.23240402093474533</v>
      </c>
      <c r="G1263" s="55"/>
      <c r="H1263" s="42"/>
      <c r="I1263" s="42">
        <v>-0.37203626677623708</v>
      </c>
      <c r="J1263" s="27">
        <v>0</v>
      </c>
    </row>
    <row r="1264" spans="2:10" x14ac:dyDescent="0.3">
      <c r="B1264" s="58">
        <v>262</v>
      </c>
      <c r="C1264" s="47">
        <v>2.2000000000000002</v>
      </c>
      <c r="D1264" s="47">
        <v>2.4853557720554695</v>
      </c>
      <c r="E1264" s="72">
        <v>-0.28535577205546936</v>
      </c>
      <c r="G1264" s="55"/>
      <c r="H1264" s="42"/>
      <c r="I1264" s="42">
        <v>-0.37026470916409771</v>
      </c>
      <c r="J1264" s="27">
        <v>0</v>
      </c>
    </row>
    <row r="1265" spans="2:10" x14ac:dyDescent="0.3">
      <c r="B1265" s="58">
        <v>263</v>
      </c>
      <c r="C1265" s="47">
        <v>0.3</v>
      </c>
      <c r="D1265" s="47">
        <v>1.0909476489968917</v>
      </c>
      <c r="E1265" s="72">
        <v>-0.79094764899689163</v>
      </c>
      <c r="G1265" s="55"/>
      <c r="H1265" s="42"/>
      <c r="I1265" s="42">
        <v>-0.37026470916409771</v>
      </c>
      <c r="J1265" s="27">
        <f>$K$1064</f>
        <v>3</v>
      </c>
    </row>
    <row r="1266" spans="2:10" x14ac:dyDescent="0.3">
      <c r="B1266" s="58">
        <v>264</v>
      </c>
      <c r="C1266" s="47">
        <v>-0.01</v>
      </c>
      <c r="D1266" s="47">
        <v>8.7487348612036442E-3</v>
      </c>
      <c r="E1266" s="72">
        <v>-1.8748734861203646E-2</v>
      </c>
      <c r="G1266" s="55"/>
      <c r="H1266" s="42"/>
      <c r="I1266" s="42">
        <v>-0.36849315155195833</v>
      </c>
      <c r="J1266" s="27">
        <f>$K$1064</f>
        <v>3</v>
      </c>
    </row>
    <row r="1267" spans="2:10" x14ac:dyDescent="0.3">
      <c r="B1267" s="58">
        <v>265</v>
      </c>
      <c r="C1267" s="47">
        <v>-0.01</v>
      </c>
      <c r="D1267" s="47">
        <v>-9.4874908727997642E-3</v>
      </c>
      <c r="E1267" s="72">
        <v>-5.1250912720023599E-4</v>
      </c>
      <c r="G1267" s="55"/>
      <c r="H1267" s="42"/>
      <c r="I1267" s="42">
        <v>-0.36849315155195833</v>
      </c>
      <c r="J1267" s="27">
        <v>0</v>
      </c>
    </row>
    <row r="1268" spans="2:10" x14ac:dyDescent="0.3">
      <c r="B1268" s="58">
        <v>266</v>
      </c>
      <c r="C1268" s="47">
        <v>-0.01</v>
      </c>
      <c r="D1268" s="47">
        <v>-9.994360024452309E-3</v>
      </c>
      <c r="E1268" s="72">
        <v>-5.6399755476912311E-6</v>
      </c>
      <c r="G1268" s="55"/>
      <c r="H1268" s="42"/>
      <c r="I1268" s="42">
        <v>-0.36672159393981901</v>
      </c>
      <c r="J1268" s="27">
        <v>0</v>
      </c>
    </row>
    <row r="1269" spans="2:10" x14ac:dyDescent="0.3">
      <c r="B1269" s="58">
        <v>267</v>
      </c>
      <c r="C1269" s="47">
        <v>-0.01</v>
      </c>
      <c r="D1269" s="47">
        <v>-9.9999770927596821E-3</v>
      </c>
      <c r="E1269" s="72">
        <v>-2.290724031815683E-8</v>
      </c>
      <c r="G1269" s="55"/>
      <c r="H1269" s="42"/>
      <c r="I1269" s="42">
        <v>-0.36672159393981901</v>
      </c>
      <c r="J1269" s="27">
        <f>$K$1064</f>
        <v>3</v>
      </c>
    </row>
    <row r="1270" spans="2:10" x14ac:dyDescent="0.3">
      <c r="B1270" s="58">
        <v>268</v>
      </c>
      <c r="C1270" s="47">
        <v>-0.01</v>
      </c>
      <c r="D1270" s="47">
        <v>-9.9999999999944578E-3</v>
      </c>
      <c r="E1270" s="72">
        <v>-5.5424415057458987E-15</v>
      </c>
      <c r="G1270" s="55"/>
      <c r="H1270" s="42"/>
      <c r="I1270" s="42">
        <v>-0.36495003632767964</v>
      </c>
      <c r="J1270" s="27">
        <f>$K$1064</f>
        <v>3</v>
      </c>
    </row>
    <row r="1271" spans="2:10" x14ac:dyDescent="0.3">
      <c r="B1271" s="58">
        <v>269</v>
      </c>
      <c r="C1271" s="47">
        <v>-0.01</v>
      </c>
      <c r="D1271" s="47">
        <v>-9.9999999999993427E-3</v>
      </c>
      <c r="E1271" s="72">
        <v>-6.5746019739520989E-16</v>
      </c>
      <c r="G1271" s="55"/>
      <c r="H1271" s="42"/>
      <c r="I1271" s="42">
        <v>-0.36495003632767964</v>
      </c>
      <c r="J1271" s="27">
        <v>0</v>
      </c>
    </row>
    <row r="1272" spans="2:10" ht="15" thickBot="1" x14ac:dyDescent="0.35">
      <c r="B1272" s="59">
        <v>270</v>
      </c>
      <c r="C1272" s="48">
        <v>-0.01</v>
      </c>
      <c r="D1272" s="48">
        <v>-9.9999999999997868E-3</v>
      </c>
      <c r="E1272" s="73">
        <v>-2.1337098754514727E-16</v>
      </c>
      <c r="G1272" s="55"/>
      <c r="H1272" s="42"/>
      <c r="I1272" s="42">
        <v>-0.36317847871554026</v>
      </c>
      <c r="J1272" s="27">
        <v>0</v>
      </c>
    </row>
    <row r="1273" spans="2:10" ht="15" thickBot="1" x14ac:dyDescent="0.35">
      <c r="B1273" s="122" t="s">
        <v>225</v>
      </c>
      <c r="C1273" s="123"/>
      <c r="D1273" s="123"/>
      <c r="E1273" s="123"/>
      <c r="F1273" s="120"/>
      <c r="G1273" s="55"/>
      <c r="H1273" s="42"/>
      <c r="I1273" s="42">
        <v>-0.36317847871554026</v>
      </c>
      <c r="J1273" s="27">
        <f>$K$1064</f>
        <v>3</v>
      </c>
    </row>
    <row r="1274" spans="2:10" x14ac:dyDescent="0.3">
      <c r="B1274" s="46"/>
      <c r="C1274" s="44" t="s">
        <v>226</v>
      </c>
      <c r="D1274" s="44" t="s">
        <v>227</v>
      </c>
      <c r="E1274" s="44" t="s">
        <v>228</v>
      </c>
      <c r="F1274" s="44" t="s">
        <v>229</v>
      </c>
      <c r="G1274" s="55"/>
      <c r="H1274" s="42"/>
      <c r="I1274" s="42">
        <v>-0.36140692110340089</v>
      </c>
      <c r="J1274" s="27">
        <f>$K$1064</f>
        <v>3</v>
      </c>
    </row>
    <row r="1275" spans="2:10" x14ac:dyDescent="0.3">
      <c r="B1275" s="29" t="s">
        <v>230</v>
      </c>
      <c r="C1275" s="47">
        <v>-0.79094764899689163</v>
      </c>
      <c r="D1275" s="47">
        <v>-0.6196189587235178</v>
      </c>
      <c r="E1275" s="47">
        <v>-0.70528330386020466</v>
      </c>
      <c r="F1275" s="42">
        <v>2</v>
      </c>
      <c r="G1275" s="55"/>
      <c r="H1275" s="42"/>
      <c r="I1275" s="42">
        <v>-0.36140692110340089</v>
      </c>
      <c r="J1275" s="27">
        <v>0</v>
      </c>
    </row>
    <row r="1276" spans="2:10" x14ac:dyDescent="0.3">
      <c r="B1276" s="29" t="s">
        <v>231</v>
      </c>
      <c r="C1276" s="47">
        <v>-0.6196189587235178</v>
      </c>
      <c r="D1276" s="47">
        <v>-0.44829026845014397</v>
      </c>
      <c r="E1276" s="47">
        <v>-0.53395461358683094</v>
      </c>
      <c r="F1276" s="42">
        <v>0</v>
      </c>
      <c r="G1276" s="55"/>
      <c r="H1276" s="42"/>
      <c r="I1276" s="42">
        <v>-0.35963536349126152</v>
      </c>
      <c r="J1276" s="27">
        <v>0</v>
      </c>
    </row>
    <row r="1277" spans="2:10" x14ac:dyDescent="0.3">
      <c r="B1277" s="29" t="s">
        <v>232</v>
      </c>
      <c r="C1277" s="47">
        <v>-0.44829026845014397</v>
      </c>
      <c r="D1277" s="47">
        <v>-0.27696157817677014</v>
      </c>
      <c r="E1277" s="47">
        <v>-0.36262592331345705</v>
      </c>
      <c r="F1277" s="42">
        <v>4</v>
      </c>
      <c r="G1277" s="55"/>
      <c r="H1277" s="42"/>
      <c r="I1277" s="42">
        <v>-0.35963536349126152</v>
      </c>
      <c r="J1277" s="27">
        <f>$K$1064</f>
        <v>3</v>
      </c>
    </row>
    <row r="1278" spans="2:10" x14ac:dyDescent="0.3">
      <c r="B1278" s="29" t="s">
        <v>233</v>
      </c>
      <c r="C1278" s="47">
        <v>-0.27696157817677014</v>
      </c>
      <c r="D1278" s="47">
        <v>-0.10563288790339631</v>
      </c>
      <c r="E1278" s="47">
        <v>-0.19129723304008323</v>
      </c>
      <c r="F1278" s="42">
        <v>15</v>
      </c>
      <c r="G1278" s="55"/>
      <c r="H1278" s="42"/>
      <c r="I1278" s="42">
        <v>-0.3578638058791222</v>
      </c>
      <c r="J1278" s="27">
        <f>$K$1064</f>
        <v>3</v>
      </c>
    </row>
    <row r="1279" spans="2:10" x14ac:dyDescent="0.3">
      <c r="B1279" s="29" t="s">
        <v>234</v>
      </c>
      <c r="C1279" s="47">
        <v>-0.10563288790339631</v>
      </c>
      <c r="D1279" s="47">
        <v>6.5695802369977518E-2</v>
      </c>
      <c r="E1279" s="47">
        <v>-1.9968542766709396E-2</v>
      </c>
      <c r="F1279" s="42">
        <v>212</v>
      </c>
      <c r="G1279" s="55"/>
      <c r="H1279" s="42"/>
      <c r="I1279" s="42">
        <v>-0.3578638058791222</v>
      </c>
      <c r="J1279" s="27">
        <v>0</v>
      </c>
    </row>
    <row r="1280" spans="2:10" x14ac:dyDescent="0.3">
      <c r="B1280" s="29" t="s">
        <v>235</v>
      </c>
      <c r="C1280" s="47">
        <v>6.5695802369977518E-2</v>
      </c>
      <c r="D1280" s="47">
        <v>0.23702449264335135</v>
      </c>
      <c r="E1280" s="47">
        <v>0.15136014750666443</v>
      </c>
      <c r="F1280" s="42">
        <v>28</v>
      </c>
      <c r="G1280" s="55"/>
      <c r="H1280" s="42"/>
      <c r="I1280" s="42">
        <v>-0.35609224826698282</v>
      </c>
      <c r="J1280" s="27">
        <v>0</v>
      </c>
    </row>
    <row r="1281" spans="2:10" x14ac:dyDescent="0.3">
      <c r="B1281" s="29" t="s">
        <v>236</v>
      </c>
      <c r="C1281" s="47">
        <v>0.23702449264335135</v>
      </c>
      <c r="D1281" s="47">
        <v>0.40835318291672518</v>
      </c>
      <c r="E1281" s="47">
        <v>0.32268883778003826</v>
      </c>
      <c r="F1281" s="42">
        <v>5</v>
      </c>
      <c r="G1281" s="55"/>
      <c r="H1281" s="42"/>
      <c r="I1281" s="42">
        <v>-0.35609224826698282</v>
      </c>
      <c r="J1281" s="27">
        <f>$K$1064</f>
        <v>3</v>
      </c>
    </row>
    <row r="1282" spans="2:10" x14ac:dyDescent="0.3">
      <c r="B1282" s="29" t="s">
        <v>237</v>
      </c>
      <c r="C1282" s="47">
        <v>0.40835318291672518</v>
      </c>
      <c r="D1282" s="47">
        <v>0.57968187319009901</v>
      </c>
      <c r="E1282" s="47">
        <v>0.49401752805341209</v>
      </c>
      <c r="F1282" s="42">
        <v>1</v>
      </c>
      <c r="G1282" s="55"/>
      <c r="H1282" s="42"/>
      <c r="I1282" s="42">
        <v>-0.35432069065484345</v>
      </c>
      <c r="J1282" s="27">
        <f>$K$1064</f>
        <v>3</v>
      </c>
    </row>
    <row r="1283" spans="2:10" x14ac:dyDescent="0.3">
      <c r="B1283" s="29" t="s">
        <v>238</v>
      </c>
      <c r="C1283" s="47">
        <v>0.57968187319009901</v>
      </c>
      <c r="D1283" s="47">
        <v>0.75101056346347284</v>
      </c>
      <c r="E1283" s="47">
        <v>0.66534621832678598</v>
      </c>
      <c r="F1283" s="42">
        <v>1</v>
      </c>
      <c r="G1283" s="55"/>
      <c r="H1283" s="42"/>
      <c r="I1283" s="42">
        <v>-0.35432069065484345</v>
      </c>
      <c r="J1283" s="27">
        <v>0</v>
      </c>
    </row>
    <row r="1284" spans="2:10" ht="15" thickBot="1" x14ac:dyDescent="0.35">
      <c r="B1284" s="30" t="s">
        <v>239</v>
      </c>
      <c r="C1284" s="48">
        <v>0.75101056346347284</v>
      </c>
      <c r="D1284" s="48">
        <v>0.92233925373684666</v>
      </c>
      <c r="E1284" s="48">
        <v>0.83667490860015969</v>
      </c>
      <c r="F1284" s="43">
        <v>2</v>
      </c>
      <c r="G1284" s="55"/>
      <c r="H1284" s="42"/>
      <c r="I1284" s="42">
        <v>-0.35254913304270408</v>
      </c>
      <c r="J1284" s="27">
        <v>0</v>
      </c>
    </row>
    <row r="1285" spans="2:10" ht="15" thickBot="1" x14ac:dyDescent="0.35">
      <c r="B1285" s="122" t="s">
        <v>220</v>
      </c>
      <c r="C1285" s="123"/>
      <c r="D1285" s="123"/>
      <c r="E1285" s="124"/>
      <c r="G1285" s="55"/>
      <c r="H1285" s="42"/>
      <c r="I1285" s="42">
        <v>-0.35254913304270408</v>
      </c>
      <c r="J1285" s="27">
        <f>$K$1064</f>
        <v>3</v>
      </c>
    </row>
    <row r="1286" spans="2:10" x14ac:dyDescent="0.3">
      <c r="B1286" s="57" t="s">
        <v>221</v>
      </c>
      <c r="C1286" s="44" t="s">
        <v>222</v>
      </c>
      <c r="D1286" s="44" t="s">
        <v>223</v>
      </c>
      <c r="E1286" s="45" t="s">
        <v>224</v>
      </c>
      <c r="G1286" s="55"/>
      <c r="H1286" s="42"/>
      <c r="I1286" s="42">
        <v>-0.3507775754305647</v>
      </c>
      <c r="J1286" s="27">
        <f>$K$1064</f>
        <v>3</v>
      </c>
    </row>
    <row r="1287" spans="2:10" x14ac:dyDescent="0.3">
      <c r="B1287" s="55">
        <v>-0.79094764899689163</v>
      </c>
      <c r="C1287" s="42">
        <v>0</v>
      </c>
      <c r="D1287" s="42">
        <v>-0.79094764899689163</v>
      </c>
      <c r="E1287" s="27">
        <v>0</v>
      </c>
      <c r="G1287" s="55"/>
      <c r="H1287" s="42"/>
      <c r="I1287" s="42">
        <v>-0.3507775754305647</v>
      </c>
      <c r="J1287" s="27">
        <v>0</v>
      </c>
    </row>
    <row r="1288" spans="2:10" x14ac:dyDescent="0.3">
      <c r="B1288" s="55">
        <v>-0.79094764899689163</v>
      </c>
      <c r="C1288" s="42">
        <f>$F$1275</f>
        <v>2</v>
      </c>
      <c r="D1288" s="42">
        <v>-0.79094764899689163</v>
      </c>
      <c r="E1288" s="27">
        <f>$F$1275</f>
        <v>2</v>
      </c>
      <c r="G1288" s="55"/>
      <c r="H1288" s="42"/>
      <c r="I1288" s="42">
        <v>-0.34900601781842538</v>
      </c>
      <c r="J1288" s="27">
        <v>0</v>
      </c>
    </row>
    <row r="1289" spans="2:10" x14ac:dyDescent="0.3">
      <c r="B1289" s="55">
        <v>-0.61961895872351769</v>
      </c>
      <c r="C1289" s="42">
        <f>$F$1275</f>
        <v>2</v>
      </c>
      <c r="D1289" s="42">
        <v>-0.78752107519142411</v>
      </c>
      <c r="E1289" s="27">
        <f>$F$1275</f>
        <v>2</v>
      </c>
      <c r="G1289" s="55"/>
      <c r="H1289" s="42"/>
      <c r="I1289" s="42">
        <v>-0.34900601781842538</v>
      </c>
      <c r="J1289" s="27">
        <f>$K$1064</f>
        <v>3</v>
      </c>
    </row>
    <row r="1290" spans="2:10" x14ac:dyDescent="0.3">
      <c r="B1290" s="55">
        <v>-0.61961895872351769</v>
      </c>
      <c r="C1290" s="42">
        <v>0</v>
      </c>
      <c r="D1290" s="42">
        <v>-0.78752107519142411</v>
      </c>
      <c r="E1290" s="27">
        <v>0</v>
      </c>
      <c r="G1290" s="55"/>
      <c r="H1290" s="42"/>
      <c r="I1290" s="42">
        <v>-0.34723446020628601</v>
      </c>
      <c r="J1290" s="27">
        <f>$K$1064</f>
        <v>3</v>
      </c>
    </row>
    <row r="1291" spans="2:10" x14ac:dyDescent="0.3">
      <c r="B1291" s="55">
        <v>-0.61961895872351769</v>
      </c>
      <c r="C1291" s="42">
        <f>$F$1276</f>
        <v>0</v>
      </c>
      <c r="D1291" s="42">
        <v>-0.7840945013859566</v>
      </c>
      <c r="E1291" s="27">
        <v>0</v>
      </c>
      <c r="G1291" s="55"/>
      <c r="H1291" s="42"/>
      <c r="I1291" s="42">
        <v>-0.34723446020628601</v>
      </c>
      <c r="J1291" s="27">
        <v>0</v>
      </c>
    </row>
    <row r="1292" spans="2:10" x14ac:dyDescent="0.3">
      <c r="B1292" s="55">
        <v>-0.44829026845014391</v>
      </c>
      <c r="C1292" s="42">
        <f>$F$1276</f>
        <v>0</v>
      </c>
      <c r="D1292" s="42">
        <v>-0.7840945013859566</v>
      </c>
      <c r="E1292" s="27">
        <f>$F$1275</f>
        <v>2</v>
      </c>
      <c r="G1292" s="55"/>
      <c r="H1292" s="42"/>
      <c r="I1292" s="42">
        <v>-0.34546290259414664</v>
      </c>
      <c r="J1292" s="27">
        <v>0</v>
      </c>
    </row>
    <row r="1293" spans="2:10" x14ac:dyDescent="0.3">
      <c r="B1293" s="55">
        <v>-0.44829026845014391</v>
      </c>
      <c r="C1293" s="42">
        <v>0</v>
      </c>
      <c r="D1293" s="42">
        <v>-0.7806679275804892</v>
      </c>
      <c r="E1293" s="27">
        <f>$F$1275</f>
        <v>2</v>
      </c>
      <c r="G1293" s="55"/>
      <c r="H1293" s="42"/>
      <c r="I1293" s="42">
        <v>-0.34546290259414664</v>
      </c>
      <c r="J1293" s="27">
        <f>$K$1064</f>
        <v>3</v>
      </c>
    </row>
    <row r="1294" spans="2:10" x14ac:dyDescent="0.3">
      <c r="B1294" s="55">
        <v>-0.44829026845014391</v>
      </c>
      <c r="C1294" s="42">
        <f>$F$1277</f>
        <v>4</v>
      </c>
      <c r="D1294" s="42">
        <v>-0.7806679275804892</v>
      </c>
      <c r="E1294" s="27">
        <v>0</v>
      </c>
      <c r="G1294" s="55"/>
      <c r="H1294" s="42"/>
      <c r="I1294" s="42">
        <v>-0.34369134498200726</v>
      </c>
      <c r="J1294" s="27">
        <f>$K$1064</f>
        <v>3</v>
      </c>
    </row>
    <row r="1295" spans="2:10" x14ac:dyDescent="0.3">
      <c r="B1295" s="55">
        <v>-0.27696157817677008</v>
      </c>
      <c r="C1295" s="42">
        <f>$F$1277</f>
        <v>4</v>
      </c>
      <c r="D1295" s="42">
        <v>-0.77724135377502168</v>
      </c>
      <c r="E1295" s="27">
        <v>0</v>
      </c>
      <c r="G1295" s="55"/>
      <c r="H1295" s="42"/>
      <c r="I1295" s="42">
        <v>-0.34369134498200726</v>
      </c>
      <c r="J1295" s="27">
        <v>0</v>
      </c>
    </row>
    <row r="1296" spans="2:10" x14ac:dyDescent="0.3">
      <c r="B1296" s="55">
        <v>-0.27696157817677008</v>
      </c>
      <c r="C1296" s="42">
        <v>0</v>
      </c>
      <c r="D1296" s="42">
        <v>-0.77724135377502168</v>
      </c>
      <c r="E1296" s="27">
        <f>$F$1275</f>
        <v>2</v>
      </c>
      <c r="G1296" s="55"/>
      <c r="H1296" s="42"/>
      <c r="I1296" s="42">
        <v>-0.34191978736986794</v>
      </c>
      <c r="J1296" s="27">
        <v>0</v>
      </c>
    </row>
    <row r="1297" spans="2:10" x14ac:dyDescent="0.3">
      <c r="B1297" s="55">
        <v>-0.27696157817677008</v>
      </c>
      <c r="C1297" s="42">
        <f>$F$1278</f>
        <v>15</v>
      </c>
      <c r="D1297" s="42">
        <v>-0.77381477996955417</v>
      </c>
      <c r="E1297" s="27">
        <f>$F$1275</f>
        <v>2</v>
      </c>
      <c r="G1297" s="55"/>
      <c r="H1297" s="42"/>
      <c r="I1297" s="42">
        <v>-0.34191978736986794</v>
      </c>
      <c r="J1297" s="27">
        <f>$K$1064</f>
        <v>3</v>
      </c>
    </row>
    <row r="1298" spans="2:10" x14ac:dyDescent="0.3">
      <c r="B1298" s="55">
        <v>-0.10563288790339626</v>
      </c>
      <c r="C1298" s="42">
        <f>$F$1278</f>
        <v>15</v>
      </c>
      <c r="D1298" s="42">
        <v>-0.77381477996955417</v>
      </c>
      <c r="E1298" s="27">
        <v>0</v>
      </c>
      <c r="G1298" s="55"/>
      <c r="H1298" s="42"/>
      <c r="I1298" s="42">
        <v>-0.34014822975772857</v>
      </c>
      <c r="J1298" s="27">
        <f>$K$1064</f>
        <v>3</v>
      </c>
    </row>
    <row r="1299" spans="2:10" x14ac:dyDescent="0.3">
      <c r="B1299" s="55">
        <v>-0.10563288790339626</v>
      </c>
      <c r="C1299" s="42">
        <v>0</v>
      </c>
      <c r="D1299" s="42">
        <v>-0.77038820616408676</v>
      </c>
      <c r="E1299" s="27">
        <v>0</v>
      </c>
      <c r="G1299" s="55"/>
      <c r="H1299" s="42"/>
      <c r="I1299" s="42">
        <v>-0.34014822975772857</v>
      </c>
      <c r="J1299" s="27">
        <v>0</v>
      </c>
    </row>
    <row r="1300" spans="2:10" x14ac:dyDescent="0.3">
      <c r="B1300" s="55">
        <v>-0.10563288790339626</v>
      </c>
      <c r="C1300" s="42">
        <f>$F$1279</f>
        <v>212</v>
      </c>
      <c r="D1300" s="42">
        <v>-0.77038820616408676</v>
      </c>
      <c r="E1300" s="27">
        <f>$F$1275</f>
        <v>2</v>
      </c>
      <c r="G1300" s="55"/>
      <c r="H1300" s="42"/>
      <c r="I1300" s="42">
        <v>-0.3383766721455892</v>
      </c>
      <c r="J1300" s="27">
        <v>0</v>
      </c>
    </row>
    <row r="1301" spans="2:10" x14ac:dyDescent="0.3">
      <c r="B1301" s="55">
        <v>6.5695802369977574E-2</v>
      </c>
      <c r="C1301" s="42">
        <f>$F$1279</f>
        <v>212</v>
      </c>
      <c r="D1301" s="42">
        <v>-0.76696163235861925</v>
      </c>
      <c r="E1301" s="27">
        <f>$F$1275</f>
        <v>2</v>
      </c>
      <c r="G1301" s="55"/>
      <c r="H1301" s="42"/>
      <c r="I1301" s="42">
        <v>-0.3383766721455892</v>
      </c>
      <c r="J1301" s="27">
        <f>$K$1064</f>
        <v>3</v>
      </c>
    </row>
    <row r="1302" spans="2:10" x14ac:dyDescent="0.3">
      <c r="B1302" s="55">
        <v>6.5695802369977574E-2</v>
      </c>
      <c r="C1302" s="42">
        <v>0</v>
      </c>
      <c r="D1302" s="42">
        <v>-0.76696163235861925</v>
      </c>
      <c r="E1302" s="27">
        <v>0</v>
      </c>
      <c r="G1302" s="55"/>
      <c r="H1302" s="42"/>
      <c r="I1302" s="42">
        <v>-0.33660511453344982</v>
      </c>
      <c r="J1302" s="27">
        <f>$K$1064</f>
        <v>3</v>
      </c>
    </row>
    <row r="1303" spans="2:10" x14ac:dyDescent="0.3">
      <c r="B1303" s="55">
        <v>6.5695802369977574E-2</v>
      </c>
      <c r="C1303" s="42">
        <f>$F$1280</f>
        <v>28</v>
      </c>
      <c r="D1303" s="42">
        <v>-0.76353505855315174</v>
      </c>
      <c r="E1303" s="27">
        <v>0</v>
      </c>
      <c r="G1303" s="55"/>
      <c r="H1303" s="42"/>
      <c r="I1303" s="42">
        <v>-0.33660511453344982</v>
      </c>
      <c r="J1303" s="27">
        <v>0</v>
      </c>
    </row>
    <row r="1304" spans="2:10" x14ac:dyDescent="0.3">
      <c r="B1304" s="55">
        <v>0.2370244926433514</v>
      </c>
      <c r="C1304" s="42">
        <f>$F$1280</f>
        <v>28</v>
      </c>
      <c r="D1304" s="42">
        <v>-0.76353505855315174</v>
      </c>
      <c r="E1304" s="27">
        <f>$F$1275</f>
        <v>2</v>
      </c>
      <c r="G1304" s="55"/>
      <c r="H1304" s="42"/>
      <c r="I1304" s="42">
        <v>-0.33483355692131045</v>
      </c>
      <c r="J1304" s="27">
        <v>0</v>
      </c>
    </row>
    <row r="1305" spans="2:10" x14ac:dyDescent="0.3">
      <c r="B1305" s="55">
        <v>0.2370244926433514</v>
      </c>
      <c r="C1305" s="42">
        <v>0</v>
      </c>
      <c r="D1305" s="42">
        <v>-0.76010848474768433</v>
      </c>
      <c r="E1305" s="27">
        <f>$F$1275</f>
        <v>2</v>
      </c>
      <c r="G1305" s="55"/>
      <c r="H1305" s="42"/>
      <c r="I1305" s="42">
        <v>-0.33483355692131045</v>
      </c>
      <c r="J1305" s="27">
        <f>$K$1064</f>
        <v>3</v>
      </c>
    </row>
    <row r="1306" spans="2:10" x14ac:dyDescent="0.3">
      <c r="B1306" s="55">
        <v>0.2370244926433514</v>
      </c>
      <c r="C1306" s="42">
        <f>$F$1281</f>
        <v>5</v>
      </c>
      <c r="D1306" s="42">
        <v>-0.76010848474768433</v>
      </c>
      <c r="E1306" s="27">
        <v>0</v>
      </c>
      <c r="G1306" s="55"/>
      <c r="H1306" s="42"/>
      <c r="I1306" s="42">
        <v>-0.33306199930917113</v>
      </c>
      <c r="J1306" s="27">
        <f>$K$1064</f>
        <v>3</v>
      </c>
    </row>
    <row r="1307" spans="2:10" x14ac:dyDescent="0.3">
      <c r="B1307" s="55">
        <v>0.40835318291672523</v>
      </c>
      <c r="C1307" s="42">
        <f>$F$1281</f>
        <v>5</v>
      </c>
      <c r="D1307" s="42">
        <v>-0.75668191094221682</v>
      </c>
      <c r="E1307" s="27">
        <v>0</v>
      </c>
      <c r="G1307" s="55"/>
      <c r="H1307" s="42"/>
      <c r="I1307" s="42">
        <v>-0.33306199930917113</v>
      </c>
      <c r="J1307" s="27">
        <v>0</v>
      </c>
    </row>
    <row r="1308" spans="2:10" x14ac:dyDescent="0.3">
      <c r="B1308" s="55">
        <v>0.40835318291672523</v>
      </c>
      <c r="C1308" s="42">
        <v>0</v>
      </c>
      <c r="D1308" s="42">
        <v>-0.75668191094221682</v>
      </c>
      <c r="E1308" s="27">
        <f>$F$1275</f>
        <v>2</v>
      </c>
      <c r="G1308" s="55"/>
      <c r="H1308" s="42"/>
      <c r="I1308" s="42">
        <v>-0.33129044169703176</v>
      </c>
      <c r="J1308" s="27">
        <v>0</v>
      </c>
    </row>
    <row r="1309" spans="2:10" x14ac:dyDescent="0.3">
      <c r="B1309" s="55">
        <v>0.40835318291672523</v>
      </c>
      <c r="C1309" s="42">
        <f>$F$1282</f>
        <v>1</v>
      </c>
      <c r="D1309" s="42">
        <v>-0.7532553371367493</v>
      </c>
      <c r="E1309" s="27">
        <f>$F$1275</f>
        <v>2</v>
      </c>
      <c r="G1309" s="55"/>
      <c r="H1309" s="42"/>
      <c r="I1309" s="42">
        <v>-0.33129044169703176</v>
      </c>
      <c r="J1309" s="27">
        <f>$K$1064</f>
        <v>3</v>
      </c>
    </row>
    <row r="1310" spans="2:10" x14ac:dyDescent="0.3">
      <c r="B1310" s="55">
        <v>0.57968187319009901</v>
      </c>
      <c r="C1310" s="42">
        <f>$F$1282</f>
        <v>1</v>
      </c>
      <c r="D1310" s="42">
        <v>-0.7532553371367493</v>
      </c>
      <c r="E1310" s="27">
        <v>0</v>
      </c>
      <c r="G1310" s="55"/>
      <c r="H1310" s="42"/>
      <c r="I1310" s="42">
        <v>-0.32951888408489238</v>
      </c>
      <c r="J1310" s="27">
        <f>$K$1064</f>
        <v>3</v>
      </c>
    </row>
    <row r="1311" spans="2:10" x14ac:dyDescent="0.3">
      <c r="B1311" s="55">
        <v>0.57968187319009901</v>
      </c>
      <c r="C1311" s="42">
        <v>0</v>
      </c>
      <c r="D1311" s="42">
        <v>-0.7498287633312819</v>
      </c>
      <c r="E1311" s="27">
        <v>0</v>
      </c>
      <c r="G1311" s="55"/>
      <c r="H1311" s="42"/>
      <c r="I1311" s="42">
        <v>-0.32951888408489238</v>
      </c>
      <c r="J1311" s="27">
        <v>0</v>
      </c>
    </row>
    <row r="1312" spans="2:10" x14ac:dyDescent="0.3">
      <c r="B1312" s="55">
        <v>0.57968187319009901</v>
      </c>
      <c r="C1312" s="42">
        <f>$F$1283</f>
        <v>1</v>
      </c>
      <c r="D1312" s="42">
        <v>-0.7498287633312819</v>
      </c>
      <c r="E1312" s="27">
        <f>$F$1275</f>
        <v>2</v>
      </c>
      <c r="G1312" s="55"/>
      <c r="H1312" s="42"/>
      <c r="I1312" s="42">
        <v>-0.32774732647275301</v>
      </c>
      <c r="J1312" s="27">
        <v>0</v>
      </c>
    </row>
    <row r="1313" spans="2:10" x14ac:dyDescent="0.3">
      <c r="B1313" s="55">
        <v>0.75101056346347295</v>
      </c>
      <c r="C1313" s="42">
        <f>$F$1283</f>
        <v>1</v>
      </c>
      <c r="D1313" s="42">
        <v>-0.74640218952581439</v>
      </c>
      <c r="E1313" s="27">
        <f>$F$1275</f>
        <v>2</v>
      </c>
      <c r="G1313" s="55"/>
      <c r="H1313" s="42"/>
      <c r="I1313" s="42">
        <v>-0.32774732647275301</v>
      </c>
      <c r="J1313" s="27">
        <f>$K$1064</f>
        <v>3</v>
      </c>
    </row>
    <row r="1314" spans="2:10" x14ac:dyDescent="0.3">
      <c r="B1314" s="55">
        <v>0.75101056346347295</v>
      </c>
      <c r="C1314" s="42">
        <v>0</v>
      </c>
      <c r="D1314" s="42">
        <v>-0.74640218952581439</v>
      </c>
      <c r="E1314" s="27">
        <v>0</v>
      </c>
      <c r="G1314" s="55"/>
      <c r="H1314" s="42"/>
      <c r="I1314" s="42">
        <v>-0.32597576886061363</v>
      </c>
      <c r="J1314" s="27">
        <f>$K$1064</f>
        <v>3</v>
      </c>
    </row>
    <row r="1315" spans="2:10" x14ac:dyDescent="0.3">
      <c r="B1315" s="55">
        <v>0.75101056346347295</v>
      </c>
      <c r="C1315" s="42">
        <f>$F$1284</f>
        <v>2</v>
      </c>
      <c r="D1315" s="42">
        <v>-0.74297561572034687</v>
      </c>
      <c r="E1315" s="27">
        <v>0</v>
      </c>
      <c r="G1315" s="55"/>
      <c r="H1315" s="42"/>
      <c r="I1315" s="42">
        <v>-0.32597576886061363</v>
      </c>
      <c r="J1315" s="27">
        <v>0</v>
      </c>
    </row>
    <row r="1316" spans="2:10" x14ac:dyDescent="0.3">
      <c r="B1316" s="55">
        <v>0.92233925373684666</v>
      </c>
      <c r="C1316" s="42">
        <f>$F$1284</f>
        <v>2</v>
      </c>
      <c r="D1316" s="42">
        <v>-0.74297561572034687</v>
      </c>
      <c r="E1316" s="27">
        <f>$F$1275</f>
        <v>2</v>
      </c>
      <c r="G1316" s="55"/>
      <c r="H1316" s="42"/>
      <c r="I1316" s="42">
        <v>-0.32420421124847432</v>
      </c>
      <c r="J1316" s="27">
        <v>0</v>
      </c>
    </row>
    <row r="1317" spans="2:10" x14ac:dyDescent="0.3">
      <c r="B1317" s="55">
        <v>0.92233925373684666</v>
      </c>
      <c r="C1317" s="42">
        <v>0</v>
      </c>
      <c r="D1317" s="42">
        <v>-0.73954904191487947</v>
      </c>
      <c r="E1317" s="27">
        <f>$F$1275</f>
        <v>2</v>
      </c>
      <c r="G1317" s="55"/>
      <c r="H1317" s="42"/>
      <c r="I1317" s="42">
        <v>-0.32420421124847432</v>
      </c>
      <c r="J1317" s="27">
        <f>$K$1064</f>
        <v>3</v>
      </c>
    </row>
    <row r="1318" spans="2:10" x14ac:dyDescent="0.3">
      <c r="B1318" s="55"/>
      <c r="C1318" s="42"/>
      <c r="D1318" s="42">
        <v>-0.73954904191487947</v>
      </c>
      <c r="E1318" s="27">
        <v>0</v>
      </c>
      <c r="G1318" s="55"/>
      <c r="H1318" s="42"/>
      <c r="I1318" s="42">
        <v>-0.32243265363633494</v>
      </c>
      <c r="J1318" s="27">
        <f>$K$1064</f>
        <v>3</v>
      </c>
    </row>
    <row r="1319" spans="2:10" x14ac:dyDescent="0.3">
      <c r="B1319" s="55"/>
      <c r="C1319" s="42"/>
      <c r="D1319" s="42">
        <v>-0.73612246810941195</v>
      </c>
      <c r="E1319" s="27">
        <v>0</v>
      </c>
      <c r="G1319" s="55"/>
      <c r="H1319" s="42"/>
      <c r="I1319" s="42">
        <v>-0.32243265363633494</v>
      </c>
      <c r="J1319" s="27">
        <v>0</v>
      </c>
    </row>
    <row r="1320" spans="2:10" x14ac:dyDescent="0.3">
      <c r="B1320" s="55"/>
      <c r="C1320" s="42"/>
      <c r="D1320" s="42">
        <v>-0.73612246810941195</v>
      </c>
      <c r="E1320" s="27">
        <f>$F$1275</f>
        <v>2</v>
      </c>
      <c r="G1320" s="55"/>
      <c r="H1320" s="42"/>
      <c r="I1320" s="42">
        <v>-0.32066109602419557</v>
      </c>
      <c r="J1320" s="27">
        <v>0</v>
      </c>
    </row>
    <row r="1321" spans="2:10" x14ac:dyDescent="0.3">
      <c r="B1321" s="55"/>
      <c r="C1321" s="42"/>
      <c r="D1321" s="42">
        <v>-0.73269589430394444</v>
      </c>
      <c r="E1321" s="27">
        <f>$F$1275</f>
        <v>2</v>
      </c>
      <c r="G1321" s="55"/>
      <c r="H1321" s="42"/>
      <c r="I1321" s="42">
        <v>-0.32066109602419557</v>
      </c>
      <c r="J1321" s="27">
        <f>$K$1064</f>
        <v>3</v>
      </c>
    </row>
    <row r="1322" spans="2:10" x14ac:dyDescent="0.3">
      <c r="B1322" s="55"/>
      <c r="C1322" s="42"/>
      <c r="D1322" s="42">
        <v>-0.73269589430394444</v>
      </c>
      <c r="E1322" s="27">
        <v>0</v>
      </c>
      <c r="G1322" s="55"/>
      <c r="H1322" s="42"/>
      <c r="I1322" s="42">
        <v>-0.31888953841205619</v>
      </c>
      <c r="J1322" s="27">
        <f>$K$1064</f>
        <v>3</v>
      </c>
    </row>
    <row r="1323" spans="2:10" x14ac:dyDescent="0.3">
      <c r="B1323" s="55"/>
      <c r="C1323" s="42"/>
      <c r="D1323" s="42">
        <v>-0.72926932049847704</v>
      </c>
      <c r="E1323" s="27">
        <v>0</v>
      </c>
      <c r="G1323" s="55"/>
      <c r="H1323" s="42"/>
      <c r="I1323" s="42">
        <v>-0.31888953841205619</v>
      </c>
      <c r="J1323" s="27">
        <v>0</v>
      </c>
    </row>
    <row r="1324" spans="2:10" x14ac:dyDescent="0.3">
      <c r="B1324" s="55"/>
      <c r="C1324" s="42"/>
      <c r="D1324" s="42">
        <v>-0.72926932049847704</v>
      </c>
      <c r="E1324" s="27">
        <f>$F$1275</f>
        <v>2</v>
      </c>
      <c r="G1324" s="55"/>
      <c r="H1324" s="42"/>
      <c r="I1324" s="42">
        <v>-0.31711798079991682</v>
      </c>
      <c r="J1324" s="27">
        <v>0</v>
      </c>
    </row>
    <row r="1325" spans="2:10" x14ac:dyDescent="0.3">
      <c r="B1325" s="55"/>
      <c r="C1325" s="42"/>
      <c r="D1325" s="42">
        <v>-0.72584274669300952</v>
      </c>
      <c r="E1325" s="27">
        <f>$F$1275</f>
        <v>2</v>
      </c>
      <c r="G1325" s="55"/>
      <c r="H1325" s="42"/>
      <c r="I1325" s="42">
        <v>-0.31711798079991682</v>
      </c>
      <c r="J1325" s="27">
        <f>$K$1064</f>
        <v>3</v>
      </c>
    </row>
    <row r="1326" spans="2:10" x14ac:dyDescent="0.3">
      <c r="B1326" s="55"/>
      <c r="C1326" s="42"/>
      <c r="D1326" s="42">
        <v>-0.72584274669300952</v>
      </c>
      <c r="E1326" s="27">
        <v>0</v>
      </c>
      <c r="G1326" s="55"/>
      <c r="H1326" s="42"/>
      <c r="I1326" s="42">
        <v>-0.3153464231877775</v>
      </c>
      <c r="J1326" s="27">
        <f>$K$1064</f>
        <v>3</v>
      </c>
    </row>
    <row r="1327" spans="2:10" x14ac:dyDescent="0.3">
      <c r="B1327" s="55"/>
      <c r="C1327" s="42"/>
      <c r="D1327" s="42">
        <v>-0.72241617288754201</v>
      </c>
      <c r="E1327" s="27">
        <v>0</v>
      </c>
      <c r="G1327" s="55"/>
      <c r="H1327" s="42"/>
      <c r="I1327" s="42">
        <v>-0.3153464231877775</v>
      </c>
      <c r="J1327" s="27">
        <v>0</v>
      </c>
    </row>
    <row r="1328" spans="2:10" x14ac:dyDescent="0.3">
      <c r="B1328" s="55"/>
      <c r="C1328" s="42"/>
      <c r="D1328" s="42">
        <v>-0.72241617288754201</v>
      </c>
      <c r="E1328" s="27">
        <f>$F$1275</f>
        <v>2</v>
      </c>
      <c r="G1328" s="55"/>
      <c r="H1328" s="42"/>
      <c r="I1328" s="42">
        <v>-0.31357486557563813</v>
      </c>
      <c r="J1328" s="27">
        <v>0</v>
      </c>
    </row>
    <row r="1329" spans="2:10" x14ac:dyDescent="0.3">
      <c r="B1329" s="55"/>
      <c r="C1329" s="42"/>
      <c r="D1329" s="42">
        <v>-0.7189895990820746</v>
      </c>
      <c r="E1329" s="27">
        <f>$F$1275</f>
        <v>2</v>
      </c>
      <c r="G1329" s="55"/>
      <c r="H1329" s="42"/>
      <c r="I1329" s="42">
        <v>-0.31357486557563813</v>
      </c>
      <c r="J1329" s="27">
        <f>$K$1064</f>
        <v>3</v>
      </c>
    </row>
    <row r="1330" spans="2:10" x14ac:dyDescent="0.3">
      <c r="B1330" s="55"/>
      <c r="C1330" s="42"/>
      <c r="D1330" s="42">
        <v>-0.7189895990820746</v>
      </c>
      <c r="E1330" s="27">
        <v>0</v>
      </c>
      <c r="G1330" s="55"/>
      <c r="H1330" s="42"/>
      <c r="I1330" s="42">
        <v>-0.31180330796349875</v>
      </c>
      <c r="J1330" s="27">
        <f>$K$1064</f>
        <v>3</v>
      </c>
    </row>
    <row r="1331" spans="2:10" x14ac:dyDescent="0.3">
      <c r="B1331" s="55"/>
      <c r="C1331" s="42"/>
      <c r="D1331" s="42">
        <v>-0.71556302527660709</v>
      </c>
      <c r="E1331" s="27">
        <v>0</v>
      </c>
      <c r="G1331" s="55"/>
      <c r="H1331" s="42"/>
      <c r="I1331" s="42">
        <v>-0.31180330796349875</v>
      </c>
      <c r="J1331" s="27">
        <v>0</v>
      </c>
    </row>
    <row r="1332" spans="2:10" x14ac:dyDescent="0.3">
      <c r="B1332" s="55"/>
      <c r="C1332" s="42"/>
      <c r="D1332" s="42">
        <v>-0.71556302527660709</v>
      </c>
      <c r="E1332" s="27">
        <f>$F$1275</f>
        <v>2</v>
      </c>
      <c r="G1332" s="55"/>
      <c r="H1332" s="42"/>
      <c r="I1332" s="42">
        <v>-0.31003175035135938</v>
      </c>
      <c r="J1332" s="27">
        <v>0</v>
      </c>
    </row>
    <row r="1333" spans="2:10" x14ac:dyDescent="0.3">
      <c r="B1333" s="55"/>
      <c r="C1333" s="42"/>
      <c r="D1333" s="42">
        <v>-0.71213645147113958</v>
      </c>
      <c r="E1333" s="27">
        <f>$F$1275</f>
        <v>2</v>
      </c>
      <c r="G1333" s="55"/>
      <c r="H1333" s="42"/>
      <c r="I1333" s="42">
        <v>-0.31003175035135938</v>
      </c>
      <c r="J1333" s="27">
        <f>$K$1064</f>
        <v>3</v>
      </c>
    </row>
    <row r="1334" spans="2:10" x14ac:dyDescent="0.3">
      <c r="B1334" s="55"/>
      <c r="C1334" s="42"/>
      <c r="D1334" s="42">
        <v>-0.71213645147113958</v>
      </c>
      <c r="E1334" s="27">
        <v>0</v>
      </c>
      <c r="G1334" s="55"/>
      <c r="H1334" s="42"/>
      <c r="I1334" s="42">
        <v>-0.30826019273922006</v>
      </c>
      <c r="J1334" s="27">
        <f>$K$1064</f>
        <v>3</v>
      </c>
    </row>
    <row r="1335" spans="2:10" x14ac:dyDescent="0.3">
      <c r="B1335" s="55"/>
      <c r="C1335" s="42"/>
      <c r="D1335" s="42">
        <v>-0.70870987766567217</v>
      </c>
      <c r="E1335" s="27">
        <v>0</v>
      </c>
      <c r="G1335" s="55"/>
      <c r="H1335" s="42"/>
      <c r="I1335" s="42">
        <v>-0.30826019273922006</v>
      </c>
      <c r="J1335" s="27">
        <v>0</v>
      </c>
    </row>
    <row r="1336" spans="2:10" x14ac:dyDescent="0.3">
      <c r="B1336" s="55"/>
      <c r="C1336" s="42"/>
      <c r="D1336" s="42">
        <v>-0.70870987766567217</v>
      </c>
      <c r="E1336" s="27">
        <f>$F$1275</f>
        <v>2</v>
      </c>
      <c r="G1336" s="55"/>
      <c r="H1336" s="42"/>
      <c r="I1336" s="42">
        <v>-0.30648863512708069</v>
      </c>
      <c r="J1336" s="27">
        <v>0</v>
      </c>
    </row>
    <row r="1337" spans="2:10" x14ac:dyDescent="0.3">
      <c r="B1337" s="55"/>
      <c r="C1337" s="42"/>
      <c r="D1337" s="42">
        <v>-0.70528330386020466</v>
      </c>
      <c r="E1337" s="27">
        <f>$F$1275</f>
        <v>2</v>
      </c>
      <c r="G1337" s="55"/>
      <c r="H1337" s="42"/>
      <c r="I1337" s="42">
        <v>-0.30648863512708069</v>
      </c>
      <c r="J1337" s="27">
        <f>$K$1064</f>
        <v>3</v>
      </c>
    </row>
    <row r="1338" spans="2:10" x14ac:dyDescent="0.3">
      <c r="B1338" s="55"/>
      <c r="C1338" s="42"/>
      <c r="D1338" s="42">
        <v>-0.70528330386020466</v>
      </c>
      <c r="E1338" s="27">
        <v>0</v>
      </c>
      <c r="G1338" s="55"/>
      <c r="H1338" s="42"/>
      <c r="I1338" s="42">
        <v>-0.30471707751494131</v>
      </c>
      <c r="J1338" s="27">
        <f>$K$1064</f>
        <v>3</v>
      </c>
    </row>
    <row r="1339" spans="2:10" x14ac:dyDescent="0.3">
      <c r="B1339" s="55"/>
      <c r="C1339" s="42"/>
      <c r="D1339" s="42">
        <v>-0.70185673005473714</v>
      </c>
      <c r="E1339" s="27">
        <v>0</v>
      </c>
      <c r="G1339" s="55"/>
      <c r="H1339" s="42"/>
      <c r="I1339" s="42">
        <v>-0.30471707751494131</v>
      </c>
      <c r="J1339" s="27">
        <v>0</v>
      </c>
    </row>
    <row r="1340" spans="2:10" x14ac:dyDescent="0.3">
      <c r="B1340" s="55"/>
      <c r="C1340" s="42"/>
      <c r="D1340" s="42">
        <v>-0.70185673005473714</v>
      </c>
      <c r="E1340" s="27">
        <f>$F$1275</f>
        <v>2</v>
      </c>
      <c r="G1340" s="55"/>
      <c r="H1340" s="42"/>
      <c r="I1340" s="42">
        <v>-0.30294551990280194</v>
      </c>
      <c r="J1340" s="27">
        <v>0</v>
      </c>
    </row>
    <row r="1341" spans="2:10" x14ac:dyDescent="0.3">
      <c r="B1341" s="55"/>
      <c r="C1341" s="42"/>
      <c r="D1341" s="42">
        <v>-0.69843015624926974</v>
      </c>
      <c r="E1341" s="27">
        <f>$F$1275</f>
        <v>2</v>
      </c>
      <c r="G1341" s="55"/>
      <c r="H1341" s="42"/>
      <c r="I1341" s="42">
        <v>-0.30294551990280194</v>
      </c>
      <c r="J1341" s="27">
        <f>$K$1064</f>
        <v>3</v>
      </c>
    </row>
    <row r="1342" spans="2:10" x14ac:dyDescent="0.3">
      <c r="B1342" s="55"/>
      <c r="C1342" s="42"/>
      <c r="D1342" s="42">
        <v>-0.69843015624926974</v>
      </c>
      <c r="E1342" s="27">
        <v>0</v>
      </c>
      <c r="G1342" s="55"/>
      <c r="H1342" s="42"/>
      <c r="I1342" s="42">
        <v>-0.30117396229066257</v>
      </c>
      <c r="J1342" s="27">
        <f>$K$1064</f>
        <v>3</v>
      </c>
    </row>
    <row r="1343" spans="2:10" x14ac:dyDescent="0.3">
      <c r="B1343" s="55"/>
      <c r="C1343" s="42"/>
      <c r="D1343" s="42">
        <v>-0.69500358244380223</v>
      </c>
      <c r="E1343" s="27">
        <v>0</v>
      </c>
      <c r="G1343" s="55"/>
      <c r="H1343" s="42"/>
      <c r="I1343" s="42">
        <v>-0.30117396229066257</v>
      </c>
      <c r="J1343" s="27">
        <v>0</v>
      </c>
    </row>
    <row r="1344" spans="2:10" x14ac:dyDescent="0.3">
      <c r="B1344" s="55"/>
      <c r="C1344" s="42"/>
      <c r="D1344" s="42">
        <v>-0.69500358244380223</v>
      </c>
      <c r="E1344" s="27">
        <f>$F$1275</f>
        <v>2</v>
      </c>
      <c r="G1344" s="55"/>
      <c r="H1344" s="42"/>
      <c r="I1344" s="42">
        <v>-0.29940240467852325</v>
      </c>
      <c r="J1344" s="27">
        <v>0</v>
      </c>
    </row>
    <row r="1345" spans="2:10" x14ac:dyDescent="0.3">
      <c r="B1345" s="55"/>
      <c r="C1345" s="42"/>
      <c r="D1345" s="42">
        <v>-0.69157700863833471</v>
      </c>
      <c r="E1345" s="27">
        <f>$F$1275</f>
        <v>2</v>
      </c>
      <c r="G1345" s="55"/>
      <c r="H1345" s="42"/>
      <c r="I1345" s="42">
        <v>-0.29940240467852325</v>
      </c>
      <c r="J1345" s="27">
        <f>$K$1064</f>
        <v>3</v>
      </c>
    </row>
    <row r="1346" spans="2:10" x14ac:dyDescent="0.3">
      <c r="B1346" s="55"/>
      <c r="C1346" s="42"/>
      <c r="D1346" s="42">
        <v>-0.69157700863833471</v>
      </c>
      <c r="E1346" s="27">
        <v>0</v>
      </c>
      <c r="G1346" s="55"/>
      <c r="H1346" s="42"/>
      <c r="I1346" s="42">
        <v>-0.29763084706638387</v>
      </c>
      <c r="J1346" s="27">
        <f>$K$1064</f>
        <v>3</v>
      </c>
    </row>
    <row r="1347" spans="2:10" x14ac:dyDescent="0.3">
      <c r="B1347" s="55"/>
      <c r="C1347" s="42"/>
      <c r="D1347" s="42">
        <v>-0.68815043483286731</v>
      </c>
      <c r="E1347" s="27">
        <v>0</v>
      </c>
      <c r="G1347" s="55"/>
      <c r="H1347" s="42"/>
      <c r="I1347" s="42">
        <v>-0.29763084706638387</v>
      </c>
      <c r="J1347" s="27">
        <v>0</v>
      </c>
    </row>
    <row r="1348" spans="2:10" x14ac:dyDescent="0.3">
      <c r="B1348" s="55"/>
      <c r="C1348" s="42"/>
      <c r="D1348" s="42">
        <v>-0.68815043483286731</v>
      </c>
      <c r="E1348" s="27">
        <f>$F$1275</f>
        <v>2</v>
      </c>
      <c r="G1348" s="55"/>
      <c r="H1348" s="42"/>
      <c r="I1348" s="42">
        <v>-0.2958592894542445</v>
      </c>
      <c r="J1348" s="27">
        <v>0</v>
      </c>
    </row>
    <row r="1349" spans="2:10" x14ac:dyDescent="0.3">
      <c r="B1349" s="55"/>
      <c r="C1349" s="42"/>
      <c r="D1349" s="42">
        <v>-0.68472386102739979</v>
      </c>
      <c r="E1349" s="27">
        <f>$F$1275</f>
        <v>2</v>
      </c>
      <c r="G1349" s="55"/>
      <c r="H1349" s="42"/>
      <c r="I1349" s="42">
        <v>-0.2958592894542445</v>
      </c>
      <c r="J1349" s="27">
        <f>$K$1064</f>
        <v>3</v>
      </c>
    </row>
    <row r="1350" spans="2:10" x14ac:dyDescent="0.3">
      <c r="B1350" s="55"/>
      <c r="C1350" s="42"/>
      <c r="D1350" s="42">
        <v>-0.68472386102739979</v>
      </c>
      <c r="E1350" s="27">
        <v>0</v>
      </c>
      <c r="G1350" s="55"/>
      <c r="H1350" s="42"/>
      <c r="I1350" s="42">
        <v>-0.29408773184210513</v>
      </c>
      <c r="J1350" s="27">
        <f>$K$1064</f>
        <v>3</v>
      </c>
    </row>
    <row r="1351" spans="2:10" x14ac:dyDescent="0.3">
      <c r="B1351" s="55"/>
      <c r="C1351" s="42"/>
      <c r="D1351" s="42">
        <v>-0.68129728722193228</v>
      </c>
      <c r="E1351" s="27">
        <v>0</v>
      </c>
      <c r="G1351" s="55"/>
      <c r="H1351" s="42"/>
      <c r="I1351" s="42">
        <v>-0.29408773184210513</v>
      </c>
      <c r="J1351" s="27">
        <v>0</v>
      </c>
    </row>
    <row r="1352" spans="2:10" x14ac:dyDescent="0.3">
      <c r="B1352" s="55"/>
      <c r="C1352" s="42"/>
      <c r="D1352" s="42">
        <v>-0.68129728722193228</v>
      </c>
      <c r="E1352" s="27">
        <f>$F$1275</f>
        <v>2</v>
      </c>
      <c r="G1352" s="55"/>
      <c r="H1352" s="42"/>
      <c r="I1352" s="42">
        <v>-0.29231617422996575</v>
      </c>
      <c r="J1352" s="27">
        <v>0</v>
      </c>
    </row>
    <row r="1353" spans="2:10" x14ac:dyDescent="0.3">
      <c r="B1353" s="55"/>
      <c r="C1353" s="42"/>
      <c r="D1353" s="42">
        <v>-0.67787071341646488</v>
      </c>
      <c r="E1353" s="27">
        <f>$F$1275</f>
        <v>2</v>
      </c>
      <c r="G1353" s="55"/>
      <c r="H1353" s="42"/>
      <c r="I1353" s="42">
        <v>-0.29231617422996575</v>
      </c>
      <c r="J1353" s="27">
        <f>$K$1064</f>
        <v>3</v>
      </c>
    </row>
    <row r="1354" spans="2:10" x14ac:dyDescent="0.3">
      <c r="B1354" s="55"/>
      <c r="C1354" s="42"/>
      <c r="D1354" s="42">
        <v>-0.67787071341646488</v>
      </c>
      <c r="E1354" s="27">
        <v>0</v>
      </c>
      <c r="G1354" s="55"/>
      <c r="H1354" s="42"/>
      <c r="I1354" s="42">
        <v>-0.29054461661782643</v>
      </c>
      <c r="J1354" s="27">
        <f>$K$1064</f>
        <v>3</v>
      </c>
    </row>
    <row r="1355" spans="2:10" x14ac:dyDescent="0.3">
      <c r="B1355" s="55"/>
      <c r="C1355" s="42"/>
      <c r="D1355" s="42">
        <v>-0.67444413961099736</v>
      </c>
      <c r="E1355" s="27">
        <v>0</v>
      </c>
      <c r="G1355" s="55"/>
      <c r="H1355" s="42"/>
      <c r="I1355" s="42">
        <v>-0.29054461661782643</v>
      </c>
      <c r="J1355" s="27">
        <v>0</v>
      </c>
    </row>
    <row r="1356" spans="2:10" x14ac:dyDescent="0.3">
      <c r="B1356" s="55"/>
      <c r="C1356" s="42"/>
      <c r="D1356" s="42">
        <v>-0.67444413961099736</v>
      </c>
      <c r="E1356" s="27">
        <f>$F$1275</f>
        <v>2</v>
      </c>
      <c r="G1356" s="55"/>
      <c r="H1356" s="42"/>
      <c r="I1356" s="42">
        <v>-0.28877305900568706</v>
      </c>
      <c r="J1356" s="27">
        <v>0</v>
      </c>
    </row>
    <row r="1357" spans="2:10" x14ac:dyDescent="0.3">
      <c r="B1357" s="55"/>
      <c r="C1357" s="42"/>
      <c r="D1357" s="42">
        <v>-0.67101756580552996</v>
      </c>
      <c r="E1357" s="27">
        <f>$F$1275</f>
        <v>2</v>
      </c>
      <c r="G1357" s="55"/>
      <c r="H1357" s="42"/>
      <c r="I1357" s="42">
        <v>-0.28877305900568706</v>
      </c>
      <c r="J1357" s="27">
        <f>$K$1064</f>
        <v>3</v>
      </c>
    </row>
    <row r="1358" spans="2:10" x14ac:dyDescent="0.3">
      <c r="B1358" s="55"/>
      <c r="C1358" s="42"/>
      <c r="D1358" s="42">
        <v>-0.67101756580552996</v>
      </c>
      <c r="E1358" s="27">
        <v>0</v>
      </c>
      <c r="G1358" s="55"/>
      <c r="H1358" s="42"/>
      <c r="I1358" s="42">
        <v>-0.28700150139354769</v>
      </c>
      <c r="J1358" s="27">
        <f>$K$1064</f>
        <v>3</v>
      </c>
    </row>
    <row r="1359" spans="2:10" x14ac:dyDescent="0.3">
      <c r="B1359" s="55"/>
      <c r="C1359" s="42"/>
      <c r="D1359" s="42">
        <v>-0.66759099200006244</v>
      </c>
      <c r="E1359" s="27">
        <v>0</v>
      </c>
      <c r="G1359" s="55"/>
      <c r="H1359" s="42"/>
      <c r="I1359" s="42">
        <v>-0.28700150139354769</v>
      </c>
      <c r="J1359" s="27">
        <v>0</v>
      </c>
    </row>
    <row r="1360" spans="2:10" x14ac:dyDescent="0.3">
      <c r="B1360" s="55"/>
      <c r="C1360" s="42"/>
      <c r="D1360" s="42">
        <v>-0.66759099200006244</v>
      </c>
      <c r="E1360" s="27">
        <f>$F$1275</f>
        <v>2</v>
      </c>
      <c r="G1360" s="55"/>
      <c r="H1360" s="42"/>
      <c r="I1360" s="42">
        <v>-0.28522994378140831</v>
      </c>
      <c r="J1360" s="27">
        <v>0</v>
      </c>
    </row>
    <row r="1361" spans="2:10" x14ac:dyDescent="0.3">
      <c r="B1361" s="55"/>
      <c r="C1361" s="42"/>
      <c r="D1361" s="42">
        <v>-0.66416441819459493</v>
      </c>
      <c r="E1361" s="27">
        <f>$F$1275</f>
        <v>2</v>
      </c>
      <c r="G1361" s="55"/>
      <c r="H1361" s="42"/>
      <c r="I1361" s="42">
        <v>-0.28522994378140831</v>
      </c>
      <c r="J1361" s="27">
        <f>$K$1064</f>
        <v>3</v>
      </c>
    </row>
    <row r="1362" spans="2:10" x14ac:dyDescent="0.3">
      <c r="B1362" s="55"/>
      <c r="C1362" s="42"/>
      <c r="D1362" s="42">
        <v>-0.66416441819459493</v>
      </c>
      <c r="E1362" s="27">
        <v>0</v>
      </c>
      <c r="G1362" s="55"/>
      <c r="H1362" s="42"/>
      <c r="I1362" s="42">
        <v>-0.28345838616926894</v>
      </c>
      <c r="J1362" s="27">
        <f>$K$1064</f>
        <v>3</v>
      </c>
    </row>
    <row r="1363" spans="2:10" x14ac:dyDescent="0.3">
      <c r="B1363" s="55"/>
      <c r="C1363" s="42"/>
      <c r="D1363" s="42">
        <v>-0.66073784438912753</v>
      </c>
      <c r="E1363" s="27">
        <v>0</v>
      </c>
      <c r="G1363" s="55"/>
      <c r="H1363" s="42"/>
      <c r="I1363" s="42">
        <v>-0.28345838616926894</v>
      </c>
      <c r="J1363" s="27">
        <v>0</v>
      </c>
    </row>
    <row r="1364" spans="2:10" x14ac:dyDescent="0.3">
      <c r="B1364" s="55"/>
      <c r="C1364" s="42"/>
      <c r="D1364" s="42">
        <v>-0.66073784438912753</v>
      </c>
      <c r="E1364" s="27">
        <f>$F$1275</f>
        <v>2</v>
      </c>
      <c r="G1364" s="55"/>
      <c r="H1364" s="42"/>
      <c r="I1364" s="42">
        <v>-0.28269914719263778</v>
      </c>
      <c r="J1364" s="27">
        <v>0</v>
      </c>
    </row>
    <row r="1365" spans="2:10" x14ac:dyDescent="0.3">
      <c r="B1365" s="55"/>
      <c r="C1365" s="42"/>
      <c r="D1365" s="42">
        <v>-0.65731127058366001</v>
      </c>
      <c r="E1365" s="27">
        <f>$F$1275</f>
        <v>2</v>
      </c>
      <c r="G1365" s="55"/>
      <c r="H1365" s="42"/>
      <c r="I1365" s="42">
        <v>-0.28269914719263778</v>
      </c>
      <c r="J1365" s="27">
        <f>$K$1064</f>
        <v>3</v>
      </c>
    </row>
    <row r="1366" spans="2:10" x14ac:dyDescent="0.3">
      <c r="B1366" s="55"/>
      <c r="C1366" s="42"/>
      <c r="D1366" s="42">
        <v>-0.65731127058366001</v>
      </c>
      <c r="E1366" s="27">
        <v>0</v>
      </c>
      <c r="G1366" s="55"/>
      <c r="H1366" s="42"/>
      <c r="I1366" s="42">
        <v>-0.28269914719263778</v>
      </c>
      <c r="J1366" s="27">
        <f>$K$1064</f>
        <v>3</v>
      </c>
    </row>
    <row r="1367" spans="2:10" x14ac:dyDescent="0.3">
      <c r="B1367" s="55"/>
      <c r="C1367" s="42"/>
      <c r="D1367" s="42">
        <v>-0.6538846967781925</v>
      </c>
      <c r="E1367" s="27">
        <v>0</v>
      </c>
      <c r="G1367" s="55"/>
      <c r="H1367" s="42"/>
      <c r="I1367" s="42">
        <v>-0.28269914719263778</v>
      </c>
      <c r="J1367" s="27">
        <v>0</v>
      </c>
    </row>
    <row r="1368" spans="2:10" x14ac:dyDescent="0.3">
      <c r="B1368" s="55"/>
      <c r="C1368" s="42"/>
      <c r="D1368" s="42">
        <v>-0.6538846967781925</v>
      </c>
      <c r="E1368" s="27">
        <f>$F$1275</f>
        <v>2</v>
      </c>
      <c r="G1368" s="55"/>
      <c r="H1368" s="42"/>
      <c r="I1368" s="42">
        <v>-0.28269914719263778</v>
      </c>
      <c r="J1368" s="27">
        <v>0</v>
      </c>
    </row>
    <row r="1369" spans="2:10" x14ac:dyDescent="0.3">
      <c r="B1369" s="55"/>
      <c r="C1369" s="42"/>
      <c r="D1369" s="42">
        <v>-0.65045812297272509</v>
      </c>
      <c r="E1369" s="27">
        <f>$F$1275</f>
        <v>2</v>
      </c>
      <c r="G1369" s="55"/>
      <c r="H1369" s="42"/>
      <c r="I1369" s="42">
        <v>-0.28269914719263778</v>
      </c>
      <c r="J1369" s="27">
        <f>$K$1065</f>
        <v>5</v>
      </c>
    </row>
    <row r="1370" spans="2:10" x14ac:dyDescent="0.3">
      <c r="B1370" s="55"/>
      <c r="C1370" s="42"/>
      <c r="D1370" s="42">
        <v>-0.65045812297272509</v>
      </c>
      <c r="E1370" s="27">
        <v>0</v>
      </c>
      <c r="G1370" s="55"/>
      <c r="H1370" s="42"/>
      <c r="I1370" s="42">
        <v>-0.28092758958049846</v>
      </c>
      <c r="J1370" s="27">
        <f>$K$1065</f>
        <v>5</v>
      </c>
    </row>
    <row r="1371" spans="2:10" x14ac:dyDescent="0.3">
      <c r="B1371" s="55"/>
      <c r="C1371" s="42"/>
      <c r="D1371" s="42">
        <v>-0.64703154916725758</v>
      </c>
      <c r="E1371" s="27">
        <v>0</v>
      </c>
      <c r="G1371" s="55"/>
      <c r="H1371" s="42"/>
      <c r="I1371" s="42">
        <v>-0.28092758958049846</v>
      </c>
      <c r="J1371" s="27">
        <v>0</v>
      </c>
    </row>
    <row r="1372" spans="2:10" x14ac:dyDescent="0.3">
      <c r="B1372" s="55"/>
      <c r="C1372" s="42"/>
      <c r="D1372" s="42">
        <v>-0.64703154916725758</v>
      </c>
      <c r="E1372" s="27">
        <f>$F$1275</f>
        <v>2</v>
      </c>
      <c r="G1372" s="55"/>
      <c r="H1372" s="42"/>
      <c r="I1372" s="42">
        <v>-0.27915603196835909</v>
      </c>
      <c r="J1372" s="27">
        <v>0</v>
      </c>
    </row>
    <row r="1373" spans="2:10" x14ac:dyDescent="0.3">
      <c r="B1373" s="55"/>
      <c r="C1373" s="42"/>
      <c r="D1373" s="42">
        <v>-0.64360497536179007</v>
      </c>
      <c r="E1373" s="27">
        <f>$F$1275</f>
        <v>2</v>
      </c>
      <c r="G1373" s="55"/>
      <c r="H1373" s="42"/>
      <c r="I1373" s="42">
        <v>-0.27915603196835909</v>
      </c>
      <c r="J1373" s="27">
        <f>$K$1065</f>
        <v>5</v>
      </c>
    </row>
    <row r="1374" spans="2:10" x14ac:dyDescent="0.3">
      <c r="B1374" s="55"/>
      <c r="C1374" s="42"/>
      <c r="D1374" s="42">
        <v>-0.64360497536179007</v>
      </c>
      <c r="E1374" s="27">
        <v>0</v>
      </c>
      <c r="G1374" s="55"/>
      <c r="H1374" s="42"/>
      <c r="I1374" s="42">
        <v>-0.27738447435621971</v>
      </c>
      <c r="J1374" s="27">
        <f>$K$1065</f>
        <v>5</v>
      </c>
    </row>
    <row r="1375" spans="2:10" x14ac:dyDescent="0.3">
      <c r="B1375" s="55"/>
      <c r="C1375" s="42"/>
      <c r="D1375" s="42">
        <v>-0.64017840155632266</v>
      </c>
      <c r="E1375" s="27">
        <v>0</v>
      </c>
      <c r="G1375" s="55"/>
      <c r="H1375" s="42"/>
      <c r="I1375" s="42">
        <v>-0.27738447435621971</v>
      </c>
      <c r="J1375" s="27">
        <v>0</v>
      </c>
    </row>
    <row r="1376" spans="2:10" x14ac:dyDescent="0.3">
      <c r="B1376" s="55"/>
      <c r="C1376" s="42"/>
      <c r="D1376" s="42">
        <v>-0.64017840155632266</v>
      </c>
      <c r="E1376" s="27">
        <f>$F$1275</f>
        <v>2</v>
      </c>
      <c r="G1376" s="55"/>
      <c r="H1376" s="42"/>
      <c r="I1376" s="42">
        <v>-0.27561291674408034</v>
      </c>
      <c r="J1376" s="27">
        <v>0</v>
      </c>
    </row>
    <row r="1377" spans="2:10" x14ac:dyDescent="0.3">
      <c r="B1377" s="55"/>
      <c r="C1377" s="42"/>
      <c r="D1377" s="42">
        <v>-0.63675182775085515</v>
      </c>
      <c r="E1377" s="27">
        <f>$F$1275</f>
        <v>2</v>
      </c>
      <c r="G1377" s="55"/>
      <c r="H1377" s="42"/>
      <c r="I1377" s="42">
        <v>-0.27561291674408034</v>
      </c>
      <c r="J1377" s="27">
        <f>$K$1065</f>
        <v>5</v>
      </c>
    </row>
    <row r="1378" spans="2:10" x14ac:dyDescent="0.3">
      <c r="B1378" s="55"/>
      <c r="C1378" s="42"/>
      <c r="D1378" s="42">
        <v>-0.63675182775085515</v>
      </c>
      <c r="E1378" s="27">
        <v>0</v>
      </c>
      <c r="G1378" s="55"/>
      <c r="H1378" s="42"/>
      <c r="I1378" s="42">
        <v>-0.27384135913194102</v>
      </c>
      <c r="J1378" s="27">
        <f>$K$1065</f>
        <v>5</v>
      </c>
    </row>
    <row r="1379" spans="2:10" x14ac:dyDescent="0.3">
      <c r="B1379" s="55"/>
      <c r="C1379" s="42"/>
      <c r="D1379" s="42">
        <v>-0.63332525394538763</v>
      </c>
      <c r="E1379" s="27">
        <v>0</v>
      </c>
      <c r="G1379" s="55"/>
      <c r="H1379" s="42"/>
      <c r="I1379" s="42">
        <v>-0.27384135913194102</v>
      </c>
      <c r="J1379" s="27">
        <v>0</v>
      </c>
    </row>
    <row r="1380" spans="2:10" x14ac:dyDescent="0.3">
      <c r="B1380" s="55"/>
      <c r="C1380" s="42"/>
      <c r="D1380" s="42">
        <v>-0.63332525394538763</v>
      </c>
      <c r="E1380" s="27">
        <f>$F$1275</f>
        <v>2</v>
      </c>
      <c r="G1380" s="55"/>
      <c r="H1380" s="42"/>
      <c r="I1380" s="42">
        <v>-0.27206980151980165</v>
      </c>
      <c r="J1380" s="27">
        <v>0</v>
      </c>
    </row>
    <row r="1381" spans="2:10" x14ac:dyDescent="0.3">
      <c r="B1381" s="55"/>
      <c r="C1381" s="42"/>
      <c r="D1381" s="42">
        <v>-0.62989868013992023</v>
      </c>
      <c r="E1381" s="27">
        <f>$F$1275</f>
        <v>2</v>
      </c>
      <c r="G1381" s="55"/>
      <c r="H1381" s="42"/>
      <c r="I1381" s="42">
        <v>-0.27206980151980165</v>
      </c>
      <c r="J1381" s="27">
        <f>$K$1065</f>
        <v>5</v>
      </c>
    </row>
    <row r="1382" spans="2:10" x14ac:dyDescent="0.3">
      <c r="B1382" s="55"/>
      <c r="C1382" s="42"/>
      <c r="D1382" s="42">
        <v>-0.62989868013992023</v>
      </c>
      <c r="E1382" s="27">
        <v>0</v>
      </c>
      <c r="G1382" s="55"/>
      <c r="H1382" s="42"/>
      <c r="I1382" s="42">
        <v>-0.27029824390766227</v>
      </c>
      <c r="J1382" s="27">
        <f>$K$1065</f>
        <v>5</v>
      </c>
    </row>
    <row r="1383" spans="2:10" x14ac:dyDescent="0.3">
      <c r="B1383" s="55"/>
      <c r="C1383" s="42"/>
      <c r="D1383" s="42">
        <v>-0.62647210633445272</v>
      </c>
      <c r="E1383" s="27">
        <v>0</v>
      </c>
      <c r="G1383" s="55"/>
      <c r="H1383" s="42"/>
      <c r="I1383" s="42">
        <v>-0.27029824390766227</v>
      </c>
      <c r="J1383" s="27">
        <v>0</v>
      </c>
    </row>
    <row r="1384" spans="2:10" x14ac:dyDescent="0.3">
      <c r="B1384" s="55"/>
      <c r="C1384" s="42"/>
      <c r="D1384" s="42">
        <v>-0.62647210633445272</v>
      </c>
      <c r="E1384" s="27">
        <f>$F$1275</f>
        <v>2</v>
      </c>
      <c r="G1384" s="55"/>
      <c r="H1384" s="42"/>
      <c r="I1384" s="42">
        <v>-0.2685266862955229</v>
      </c>
      <c r="J1384" s="27">
        <v>0</v>
      </c>
    </row>
    <row r="1385" spans="2:10" x14ac:dyDescent="0.3">
      <c r="B1385" s="55"/>
      <c r="C1385" s="42"/>
      <c r="D1385" s="42">
        <v>-0.6230455325289852</v>
      </c>
      <c r="E1385" s="27">
        <f>$F$1275</f>
        <v>2</v>
      </c>
      <c r="G1385" s="55"/>
      <c r="H1385" s="42"/>
      <c r="I1385" s="42">
        <v>-0.2685266862955229</v>
      </c>
      <c r="J1385" s="27">
        <f>$K$1065</f>
        <v>5</v>
      </c>
    </row>
    <row r="1386" spans="2:10" x14ac:dyDescent="0.3">
      <c r="B1386" s="55"/>
      <c r="C1386" s="42"/>
      <c r="D1386" s="42">
        <v>-0.6230455325289852</v>
      </c>
      <c r="E1386" s="27">
        <v>0</v>
      </c>
      <c r="G1386" s="55"/>
      <c r="H1386" s="42"/>
      <c r="I1386" s="42">
        <v>-0.26675512868338352</v>
      </c>
      <c r="J1386" s="27">
        <f>$K$1065</f>
        <v>5</v>
      </c>
    </row>
    <row r="1387" spans="2:10" x14ac:dyDescent="0.3">
      <c r="B1387" s="55"/>
      <c r="C1387" s="42"/>
      <c r="D1387" s="42">
        <v>-0.6196189587235178</v>
      </c>
      <c r="E1387" s="27">
        <v>0</v>
      </c>
      <c r="G1387" s="55"/>
      <c r="H1387" s="42"/>
      <c r="I1387" s="42">
        <v>-0.26675512868338352</v>
      </c>
      <c r="J1387" s="27">
        <v>0</v>
      </c>
    </row>
    <row r="1388" spans="2:10" x14ac:dyDescent="0.3">
      <c r="B1388" s="55"/>
      <c r="C1388" s="42"/>
      <c r="D1388" s="42">
        <v>-0.6196189587235178</v>
      </c>
      <c r="E1388" s="27">
        <f>$F$1275</f>
        <v>2</v>
      </c>
      <c r="G1388" s="55"/>
      <c r="H1388" s="42"/>
      <c r="I1388" s="42">
        <v>-0.26498357107124421</v>
      </c>
      <c r="J1388" s="27">
        <v>0</v>
      </c>
    </row>
    <row r="1389" spans="2:10" x14ac:dyDescent="0.3">
      <c r="B1389" s="55"/>
      <c r="C1389" s="42"/>
      <c r="D1389" s="42">
        <v>-0.61961895872351769</v>
      </c>
      <c r="E1389" s="27">
        <f>$F$1275</f>
        <v>2</v>
      </c>
      <c r="G1389" s="55"/>
      <c r="H1389" s="42"/>
      <c r="I1389" s="42">
        <v>-0.26498357107124421</v>
      </c>
      <c r="J1389" s="27">
        <f>$K$1065</f>
        <v>5</v>
      </c>
    </row>
    <row r="1390" spans="2:10" x14ac:dyDescent="0.3">
      <c r="B1390" s="55"/>
      <c r="C1390" s="42"/>
      <c r="D1390" s="42">
        <v>-0.61961895872351769</v>
      </c>
      <c r="E1390" s="27">
        <v>0</v>
      </c>
      <c r="G1390" s="55"/>
      <c r="H1390" s="42"/>
      <c r="I1390" s="42">
        <v>-0.26321201345910483</v>
      </c>
      <c r="J1390" s="27">
        <f>$K$1065</f>
        <v>5</v>
      </c>
    </row>
    <row r="1391" spans="2:10" x14ac:dyDescent="0.3">
      <c r="B1391" s="55"/>
      <c r="C1391" s="42"/>
      <c r="D1391" s="42">
        <v>-0.61961895872351769</v>
      </c>
      <c r="E1391" s="27">
        <v>0</v>
      </c>
      <c r="G1391" s="55"/>
      <c r="H1391" s="42"/>
      <c r="I1391" s="42">
        <v>-0.26321201345910483</v>
      </c>
      <c r="J1391" s="27">
        <v>0</v>
      </c>
    </row>
    <row r="1392" spans="2:10" x14ac:dyDescent="0.3">
      <c r="B1392" s="55"/>
      <c r="C1392" s="42"/>
      <c r="D1392" s="42">
        <v>-0.61961895872351769</v>
      </c>
      <c r="E1392" s="27">
        <f>$F$1276</f>
        <v>0</v>
      </c>
      <c r="G1392" s="55"/>
      <c r="H1392" s="42"/>
      <c r="I1392" s="42">
        <v>-0.26144045584696546</v>
      </c>
      <c r="J1392" s="27">
        <v>0</v>
      </c>
    </row>
    <row r="1393" spans="2:10" x14ac:dyDescent="0.3">
      <c r="B1393" s="55"/>
      <c r="C1393" s="42"/>
      <c r="D1393" s="42">
        <v>-0.61619238491805028</v>
      </c>
      <c r="E1393" s="27">
        <f>$F$1276</f>
        <v>0</v>
      </c>
      <c r="G1393" s="55"/>
      <c r="H1393" s="42"/>
      <c r="I1393" s="42">
        <v>-0.26144045584696546</v>
      </c>
      <c r="J1393" s="27">
        <f>$K$1065</f>
        <v>5</v>
      </c>
    </row>
    <row r="1394" spans="2:10" x14ac:dyDescent="0.3">
      <c r="B1394" s="55"/>
      <c r="C1394" s="42"/>
      <c r="D1394" s="42">
        <v>-0.61619238491805028</v>
      </c>
      <c r="E1394" s="27">
        <v>0</v>
      </c>
      <c r="G1394" s="55"/>
      <c r="H1394" s="42"/>
      <c r="I1394" s="42">
        <v>-0.25966889823482608</v>
      </c>
      <c r="J1394" s="27">
        <f>$K$1065</f>
        <v>5</v>
      </c>
    </row>
    <row r="1395" spans="2:10" x14ac:dyDescent="0.3">
      <c r="B1395" s="55"/>
      <c r="C1395" s="42"/>
      <c r="D1395" s="42">
        <v>-0.61276581111258277</v>
      </c>
      <c r="E1395" s="27">
        <v>0</v>
      </c>
      <c r="G1395" s="55"/>
      <c r="H1395" s="42"/>
      <c r="I1395" s="42">
        <v>-0.25966889823482608</v>
      </c>
      <c r="J1395" s="27">
        <v>0</v>
      </c>
    </row>
    <row r="1396" spans="2:10" x14ac:dyDescent="0.3">
      <c r="B1396" s="55"/>
      <c r="C1396" s="42"/>
      <c r="D1396" s="42">
        <v>-0.61276581111258277</v>
      </c>
      <c r="E1396" s="27">
        <f>$F$1276</f>
        <v>0</v>
      </c>
      <c r="G1396" s="55"/>
      <c r="H1396" s="42"/>
      <c r="I1396" s="42">
        <v>-0.25789734062268671</v>
      </c>
      <c r="J1396" s="27">
        <v>0</v>
      </c>
    </row>
    <row r="1397" spans="2:10" x14ac:dyDescent="0.3">
      <c r="B1397" s="55"/>
      <c r="C1397" s="42"/>
      <c r="D1397" s="42">
        <v>-0.60933923730711537</v>
      </c>
      <c r="E1397" s="27">
        <f>$F$1276</f>
        <v>0</v>
      </c>
      <c r="G1397" s="55"/>
      <c r="H1397" s="42"/>
      <c r="I1397" s="42">
        <v>-0.25789734062268671</v>
      </c>
      <c r="J1397" s="27">
        <f>$K$1065</f>
        <v>5</v>
      </c>
    </row>
    <row r="1398" spans="2:10" x14ac:dyDescent="0.3">
      <c r="B1398" s="55"/>
      <c r="C1398" s="42"/>
      <c r="D1398" s="42">
        <v>-0.60933923730711537</v>
      </c>
      <c r="E1398" s="27">
        <v>0</v>
      </c>
      <c r="G1398" s="55"/>
      <c r="H1398" s="42"/>
      <c r="I1398" s="42">
        <v>-0.25612578301054739</v>
      </c>
      <c r="J1398" s="27">
        <f>$K$1065</f>
        <v>5</v>
      </c>
    </row>
    <row r="1399" spans="2:10" x14ac:dyDescent="0.3">
      <c r="B1399" s="55"/>
      <c r="C1399" s="42"/>
      <c r="D1399" s="42">
        <v>-0.60591266350164785</v>
      </c>
      <c r="E1399" s="27">
        <v>0</v>
      </c>
      <c r="G1399" s="55"/>
      <c r="H1399" s="42"/>
      <c r="I1399" s="42">
        <v>-0.25612578301054739</v>
      </c>
      <c r="J1399" s="27">
        <v>0</v>
      </c>
    </row>
    <row r="1400" spans="2:10" x14ac:dyDescent="0.3">
      <c r="B1400" s="55"/>
      <c r="C1400" s="42"/>
      <c r="D1400" s="42">
        <v>-0.60591266350164785</v>
      </c>
      <c r="E1400" s="27">
        <f>$F$1276</f>
        <v>0</v>
      </c>
      <c r="G1400" s="55"/>
      <c r="H1400" s="42"/>
      <c r="I1400" s="42">
        <v>-0.25435422539840802</v>
      </c>
      <c r="J1400" s="27">
        <v>0</v>
      </c>
    </row>
    <row r="1401" spans="2:10" x14ac:dyDescent="0.3">
      <c r="B1401" s="55"/>
      <c r="C1401" s="42"/>
      <c r="D1401" s="42">
        <v>-0.60248608969618034</v>
      </c>
      <c r="E1401" s="27">
        <f>$F$1276</f>
        <v>0</v>
      </c>
      <c r="G1401" s="55"/>
      <c r="H1401" s="42"/>
      <c r="I1401" s="42">
        <v>-0.25435422539840802</v>
      </c>
      <c r="J1401" s="27">
        <f>$K$1065</f>
        <v>5</v>
      </c>
    </row>
    <row r="1402" spans="2:10" x14ac:dyDescent="0.3">
      <c r="B1402" s="55"/>
      <c r="C1402" s="42"/>
      <c r="D1402" s="42">
        <v>-0.60248608969618034</v>
      </c>
      <c r="E1402" s="27">
        <v>0</v>
      </c>
      <c r="G1402" s="55"/>
      <c r="H1402" s="42"/>
      <c r="I1402" s="42">
        <v>-0.25258266778626864</v>
      </c>
      <c r="J1402" s="27">
        <f>$K$1065</f>
        <v>5</v>
      </c>
    </row>
    <row r="1403" spans="2:10" x14ac:dyDescent="0.3">
      <c r="B1403" s="55"/>
      <c r="C1403" s="42"/>
      <c r="D1403" s="42">
        <v>-0.59905951589071293</v>
      </c>
      <c r="E1403" s="27">
        <v>0</v>
      </c>
      <c r="G1403" s="55"/>
      <c r="H1403" s="42"/>
      <c r="I1403" s="42">
        <v>-0.25258266778626864</v>
      </c>
      <c r="J1403" s="27">
        <v>0</v>
      </c>
    </row>
    <row r="1404" spans="2:10" x14ac:dyDescent="0.3">
      <c r="B1404" s="55"/>
      <c r="C1404" s="42"/>
      <c r="D1404" s="42">
        <v>-0.59905951589071293</v>
      </c>
      <c r="E1404" s="27">
        <f>$F$1276</f>
        <v>0</v>
      </c>
      <c r="G1404" s="55"/>
      <c r="H1404" s="42"/>
      <c r="I1404" s="42">
        <v>-0.25081111017412927</v>
      </c>
      <c r="J1404" s="27">
        <v>0</v>
      </c>
    </row>
    <row r="1405" spans="2:10" x14ac:dyDescent="0.3">
      <c r="B1405" s="55"/>
      <c r="C1405" s="42"/>
      <c r="D1405" s="42">
        <v>-0.59563294208524542</v>
      </c>
      <c r="E1405" s="27">
        <f>$F$1276</f>
        <v>0</v>
      </c>
      <c r="G1405" s="55"/>
      <c r="H1405" s="42"/>
      <c r="I1405" s="42">
        <v>-0.25081111017412927</v>
      </c>
      <c r="J1405" s="27">
        <f>$K$1065</f>
        <v>5</v>
      </c>
    </row>
    <row r="1406" spans="2:10" x14ac:dyDescent="0.3">
      <c r="B1406" s="55"/>
      <c r="C1406" s="42"/>
      <c r="D1406" s="42">
        <v>-0.59563294208524542</v>
      </c>
      <c r="E1406" s="27">
        <v>0</v>
      </c>
      <c r="G1406" s="55"/>
      <c r="H1406" s="42"/>
      <c r="I1406" s="42">
        <v>-0.24903955256198992</v>
      </c>
      <c r="J1406" s="27">
        <f>$K$1065</f>
        <v>5</v>
      </c>
    </row>
    <row r="1407" spans="2:10" x14ac:dyDescent="0.3">
      <c r="B1407" s="55"/>
      <c r="C1407" s="42"/>
      <c r="D1407" s="42">
        <v>-0.59220636827977791</v>
      </c>
      <c r="E1407" s="27">
        <v>0</v>
      </c>
      <c r="G1407" s="55"/>
      <c r="H1407" s="42"/>
      <c r="I1407" s="42">
        <v>-0.24903955256198992</v>
      </c>
      <c r="J1407" s="27">
        <v>0</v>
      </c>
    </row>
    <row r="1408" spans="2:10" x14ac:dyDescent="0.3">
      <c r="B1408" s="55"/>
      <c r="C1408" s="42"/>
      <c r="D1408" s="42">
        <v>-0.59220636827977791</v>
      </c>
      <c r="E1408" s="27">
        <f>$F$1276</f>
        <v>0</v>
      </c>
      <c r="G1408" s="55"/>
      <c r="H1408" s="42"/>
      <c r="I1408" s="42">
        <v>-0.24726799494985055</v>
      </c>
      <c r="J1408" s="27">
        <v>0</v>
      </c>
    </row>
    <row r="1409" spans="2:10" x14ac:dyDescent="0.3">
      <c r="B1409" s="55"/>
      <c r="C1409" s="42"/>
      <c r="D1409" s="42">
        <v>-0.5887797944743105</v>
      </c>
      <c r="E1409" s="27">
        <f>$F$1276</f>
        <v>0</v>
      </c>
      <c r="G1409" s="55"/>
      <c r="H1409" s="42"/>
      <c r="I1409" s="42">
        <v>-0.24726799494985055</v>
      </c>
      <c r="J1409" s="27">
        <f>$K$1065</f>
        <v>5</v>
      </c>
    </row>
    <row r="1410" spans="2:10" x14ac:dyDescent="0.3">
      <c r="B1410" s="55"/>
      <c r="C1410" s="42"/>
      <c r="D1410" s="42">
        <v>-0.5887797944743105</v>
      </c>
      <c r="E1410" s="27">
        <v>0</v>
      </c>
      <c r="G1410" s="55"/>
      <c r="H1410" s="42"/>
      <c r="I1410" s="42">
        <v>-0.2454964373377112</v>
      </c>
      <c r="J1410" s="27">
        <f>$K$1065</f>
        <v>5</v>
      </c>
    </row>
    <row r="1411" spans="2:10" x14ac:dyDescent="0.3">
      <c r="B1411" s="55"/>
      <c r="C1411" s="42"/>
      <c r="D1411" s="42">
        <v>-0.58535322066884299</v>
      </c>
      <c r="E1411" s="27">
        <v>0</v>
      </c>
      <c r="G1411" s="55"/>
      <c r="H1411" s="42"/>
      <c r="I1411" s="42">
        <v>-0.2454964373377112</v>
      </c>
      <c r="J1411" s="27">
        <v>0</v>
      </c>
    </row>
    <row r="1412" spans="2:10" x14ac:dyDescent="0.3">
      <c r="B1412" s="55"/>
      <c r="C1412" s="42"/>
      <c r="D1412" s="42">
        <v>-0.58535322066884299</v>
      </c>
      <c r="E1412" s="27">
        <f>$F$1276</f>
        <v>0</v>
      </c>
      <c r="G1412" s="55"/>
      <c r="H1412" s="42"/>
      <c r="I1412" s="42">
        <v>-0.24372487972557183</v>
      </c>
      <c r="J1412" s="27">
        <v>0</v>
      </c>
    </row>
    <row r="1413" spans="2:10" x14ac:dyDescent="0.3">
      <c r="B1413" s="55"/>
      <c r="C1413" s="42"/>
      <c r="D1413" s="42">
        <v>-0.58192664686337547</v>
      </c>
      <c r="E1413" s="27">
        <f>$F$1276</f>
        <v>0</v>
      </c>
      <c r="G1413" s="55"/>
      <c r="H1413" s="42"/>
      <c r="I1413" s="42">
        <v>-0.24372487972557183</v>
      </c>
      <c r="J1413" s="27">
        <f>$K$1065</f>
        <v>5</v>
      </c>
    </row>
    <row r="1414" spans="2:10" x14ac:dyDescent="0.3">
      <c r="B1414" s="55"/>
      <c r="C1414" s="42"/>
      <c r="D1414" s="42">
        <v>-0.58192664686337547</v>
      </c>
      <c r="E1414" s="27">
        <v>0</v>
      </c>
      <c r="G1414" s="55"/>
      <c r="H1414" s="42"/>
      <c r="I1414" s="42">
        <v>-0.24195332211343248</v>
      </c>
      <c r="J1414" s="27">
        <f>$K$1065</f>
        <v>5</v>
      </c>
    </row>
    <row r="1415" spans="2:10" x14ac:dyDescent="0.3">
      <c r="B1415" s="55"/>
      <c r="C1415" s="42"/>
      <c r="D1415" s="42">
        <v>-0.57850007305790807</v>
      </c>
      <c r="E1415" s="27">
        <v>0</v>
      </c>
      <c r="G1415" s="55"/>
      <c r="H1415" s="42"/>
      <c r="I1415" s="42">
        <v>-0.24195332211343248</v>
      </c>
      <c r="J1415" s="27">
        <v>0</v>
      </c>
    </row>
    <row r="1416" spans="2:10" x14ac:dyDescent="0.3">
      <c r="B1416" s="55"/>
      <c r="C1416" s="42"/>
      <c r="D1416" s="42">
        <v>-0.57850007305790807</v>
      </c>
      <c r="E1416" s="27">
        <f>$F$1276</f>
        <v>0</v>
      </c>
      <c r="G1416" s="55"/>
      <c r="H1416" s="42"/>
      <c r="I1416" s="42">
        <v>-0.24018176450129311</v>
      </c>
      <c r="J1416" s="27">
        <v>0</v>
      </c>
    </row>
    <row r="1417" spans="2:10" x14ac:dyDescent="0.3">
      <c r="B1417" s="55"/>
      <c r="C1417" s="42"/>
      <c r="D1417" s="42">
        <v>-0.57507349925244056</v>
      </c>
      <c r="E1417" s="27">
        <f>$F$1276</f>
        <v>0</v>
      </c>
      <c r="G1417" s="55"/>
      <c r="H1417" s="42"/>
      <c r="I1417" s="42">
        <v>-0.24018176450129311</v>
      </c>
      <c r="J1417" s="27">
        <f>$K$1065</f>
        <v>5</v>
      </c>
    </row>
    <row r="1418" spans="2:10" x14ac:dyDescent="0.3">
      <c r="B1418" s="55"/>
      <c r="C1418" s="42"/>
      <c r="D1418" s="42">
        <v>-0.57507349925244056</v>
      </c>
      <c r="E1418" s="27">
        <v>0</v>
      </c>
      <c r="G1418" s="55"/>
      <c r="H1418" s="42"/>
      <c r="I1418" s="42">
        <v>-0.23841020688915376</v>
      </c>
      <c r="J1418" s="27">
        <f>$K$1065</f>
        <v>5</v>
      </c>
    </row>
    <row r="1419" spans="2:10" x14ac:dyDescent="0.3">
      <c r="B1419" s="55"/>
      <c r="C1419" s="42"/>
      <c r="D1419" s="42">
        <v>-0.57164692544697304</v>
      </c>
      <c r="E1419" s="27">
        <v>0</v>
      </c>
      <c r="G1419" s="55"/>
      <c r="H1419" s="42"/>
      <c r="I1419" s="42">
        <v>-0.23841020688915376</v>
      </c>
      <c r="J1419" s="27">
        <v>0</v>
      </c>
    </row>
    <row r="1420" spans="2:10" x14ac:dyDescent="0.3">
      <c r="B1420" s="55"/>
      <c r="C1420" s="42"/>
      <c r="D1420" s="42">
        <v>-0.57164692544697304</v>
      </c>
      <c r="E1420" s="27">
        <f>$F$1276</f>
        <v>0</v>
      </c>
      <c r="G1420" s="55"/>
      <c r="H1420" s="42"/>
      <c r="I1420" s="42">
        <v>-0.23663864927701439</v>
      </c>
      <c r="J1420" s="27">
        <v>0</v>
      </c>
    </row>
    <row r="1421" spans="2:10" x14ac:dyDescent="0.3">
      <c r="B1421" s="55"/>
      <c r="C1421" s="42"/>
      <c r="D1421" s="42">
        <v>-0.56822035164150564</v>
      </c>
      <c r="E1421" s="27">
        <f>$F$1276</f>
        <v>0</v>
      </c>
      <c r="G1421" s="55"/>
      <c r="H1421" s="42"/>
      <c r="I1421" s="42">
        <v>-0.23663864927701439</v>
      </c>
      <c r="J1421" s="27">
        <f>$K$1065</f>
        <v>5</v>
      </c>
    </row>
    <row r="1422" spans="2:10" x14ac:dyDescent="0.3">
      <c r="B1422" s="55"/>
      <c r="C1422" s="42"/>
      <c r="D1422" s="42">
        <v>-0.56822035164150564</v>
      </c>
      <c r="E1422" s="27">
        <v>0</v>
      </c>
      <c r="G1422" s="55"/>
      <c r="H1422" s="42"/>
      <c r="I1422" s="42">
        <v>-0.23486709166487502</v>
      </c>
      <c r="J1422" s="27">
        <f>$K$1065</f>
        <v>5</v>
      </c>
    </row>
    <row r="1423" spans="2:10" x14ac:dyDescent="0.3">
      <c r="B1423" s="55"/>
      <c r="C1423" s="42"/>
      <c r="D1423" s="42">
        <v>-0.56479377783603812</v>
      </c>
      <c r="E1423" s="27">
        <v>0</v>
      </c>
      <c r="G1423" s="55"/>
      <c r="H1423" s="42"/>
      <c r="I1423" s="42">
        <v>-0.23486709166487502</v>
      </c>
      <c r="J1423" s="27">
        <v>0</v>
      </c>
    </row>
    <row r="1424" spans="2:10" x14ac:dyDescent="0.3">
      <c r="B1424" s="55"/>
      <c r="C1424" s="42"/>
      <c r="D1424" s="42">
        <v>-0.56479377783603812</v>
      </c>
      <c r="E1424" s="27">
        <f>$F$1276</f>
        <v>0</v>
      </c>
      <c r="G1424" s="55"/>
      <c r="H1424" s="42"/>
      <c r="I1424" s="42">
        <v>-0.23309553405273567</v>
      </c>
      <c r="J1424" s="27">
        <v>0</v>
      </c>
    </row>
    <row r="1425" spans="2:10" x14ac:dyDescent="0.3">
      <c r="B1425" s="55"/>
      <c r="C1425" s="42"/>
      <c r="D1425" s="42">
        <v>-0.56136720403057061</v>
      </c>
      <c r="E1425" s="27">
        <f>$F$1276</f>
        <v>0</v>
      </c>
      <c r="G1425" s="55"/>
      <c r="H1425" s="42"/>
      <c r="I1425" s="42">
        <v>-0.23309553405273567</v>
      </c>
      <c r="J1425" s="27">
        <f>$K$1065</f>
        <v>5</v>
      </c>
    </row>
    <row r="1426" spans="2:10" x14ac:dyDescent="0.3">
      <c r="B1426" s="55"/>
      <c r="C1426" s="42"/>
      <c r="D1426" s="42">
        <v>-0.56136720403057061</v>
      </c>
      <c r="E1426" s="27">
        <v>0</v>
      </c>
      <c r="G1426" s="55"/>
      <c r="H1426" s="42"/>
      <c r="I1426" s="42">
        <v>-0.2313239764405963</v>
      </c>
      <c r="J1426" s="27">
        <f>$K$1065</f>
        <v>5</v>
      </c>
    </row>
    <row r="1427" spans="2:10" x14ac:dyDescent="0.3">
      <c r="B1427" s="55"/>
      <c r="C1427" s="42"/>
      <c r="D1427" s="42">
        <v>-0.55794063022510321</v>
      </c>
      <c r="E1427" s="27">
        <v>0</v>
      </c>
      <c r="G1427" s="55"/>
      <c r="H1427" s="42"/>
      <c r="I1427" s="42">
        <v>-0.2313239764405963</v>
      </c>
      <c r="J1427" s="27">
        <v>0</v>
      </c>
    </row>
    <row r="1428" spans="2:10" x14ac:dyDescent="0.3">
      <c r="B1428" s="55"/>
      <c r="C1428" s="42"/>
      <c r="D1428" s="42">
        <v>-0.55794063022510321</v>
      </c>
      <c r="E1428" s="27">
        <f>$F$1276</f>
        <v>0</v>
      </c>
      <c r="G1428" s="55"/>
      <c r="H1428" s="42"/>
      <c r="I1428" s="42">
        <v>-0.22955241882845695</v>
      </c>
      <c r="J1428" s="27">
        <v>0</v>
      </c>
    </row>
    <row r="1429" spans="2:10" x14ac:dyDescent="0.3">
      <c r="B1429" s="55"/>
      <c r="C1429" s="42"/>
      <c r="D1429" s="42">
        <v>-0.55451405641963569</v>
      </c>
      <c r="E1429" s="27">
        <f>$F$1276</f>
        <v>0</v>
      </c>
      <c r="G1429" s="55"/>
      <c r="H1429" s="42"/>
      <c r="I1429" s="42">
        <v>-0.22955241882845695</v>
      </c>
      <c r="J1429" s="27">
        <f>$K$1065</f>
        <v>5</v>
      </c>
    </row>
    <row r="1430" spans="2:10" x14ac:dyDescent="0.3">
      <c r="B1430" s="55"/>
      <c r="C1430" s="42"/>
      <c r="D1430" s="42">
        <v>-0.55451405641963569</v>
      </c>
      <c r="E1430" s="27">
        <v>0</v>
      </c>
      <c r="G1430" s="55"/>
      <c r="H1430" s="42"/>
      <c r="I1430" s="42">
        <v>-0.22778086121631758</v>
      </c>
      <c r="J1430" s="27">
        <f>$K$1065</f>
        <v>5</v>
      </c>
    </row>
    <row r="1431" spans="2:10" x14ac:dyDescent="0.3">
      <c r="B1431" s="55"/>
      <c r="C1431" s="42"/>
      <c r="D1431" s="42">
        <v>-0.55108748261416818</v>
      </c>
      <c r="E1431" s="27">
        <v>0</v>
      </c>
      <c r="G1431" s="55"/>
      <c r="H1431" s="42"/>
      <c r="I1431" s="42">
        <v>-0.22778086121631758</v>
      </c>
      <c r="J1431" s="27">
        <v>0</v>
      </c>
    </row>
    <row r="1432" spans="2:10" x14ac:dyDescent="0.3">
      <c r="B1432" s="55"/>
      <c r="C1432" s="42"/>
      <c r="D1432" s="42">
        <v>-0.55108748261416818</v>
      </c>
      <c r="E1432" s="27">
        <f>$F$1276</f>
        <v>0</v>
      </c>
      <c r="G1432" s="55"/>
      <c r="H1432" s="42"/>
      <c r="I1432" s="42">
        <v>-0.2260093036041782</v>
      </c>
      <c r="J1432" s="27">
        <v>0</v>
      </c>
    </row>
    <row r="1433" spans="2:10" x14ac:dyDescent="0.3">
      <c r="B1433" s="55"/>
      <c r="C1433" s="42"/>
      <c r="D1433" s="42">
        <v>-0.54766090880870077</v>
      </c>
      <c r="E1433" s="27">
        <f>$F$1276</f>
        <v>0</v>
      </c>
      <c r="G1433" s="55"/>
      <c r="H1433" s="42"/>
      <c r="I1433" s="42">
        <v>-0.2260093036041782</v>
      </c>
      <c r="J1433" s="27">
        <f>$K$1065</f>
        <v>5</v>
      </c>
    </row>
    <row r="1434" spans="2:10" x14ac:dyDescent="0.3">
      <c r="B1434" s="55"/>
      <c r="C1434" s="42"/>
      <c r="D1434" s="42">
        <v>-0.54766090880870077</v>
      </c>
      <c r="E1434" s="27">
        <v>0</v>
      </c>
      <c r="G1434" s="55"/>
      <c r="H1434" s="42"/>
      <c r="I1434" s="42">
        <v>-0.22423774599203886</v>
      </c>
      <c r="J1434" s="27">
        <f>$K$1065</f>
        <v>5</v>
      </c>
    </row>
    <row r="1435" spans="2:10" x14ac:dyDescent="0.3">
      <c r="B1435" s="55"/>
      <c r="C1435" s="42"/>
      <c r="D1435" s="42">
        <v>-0.54423433500323326</v>
      </c>
      <c r="E1435" s="27">
        <v>0</v>
      </c>
      <c r="G1435" s="55"/>
      <c r="H1435" s="42"/>
      <c r="I1435" s="42">
        <v>-0.22423774599203886</v>
      </c>
      <c r="J1435" s="27">
        <v>0</v>
      </c>
    </row>
    <row r="1436" spans="2:10" x14ac:dyDescent="0.3">
      <c r="B1436" s="55"/>
      <c r="C1436" s="42"/>
      <c r="D1436" s="42">
        <v>-0.54423433500323326</v>
      </c>
      <c r="E1436" s="27">
        <f>$F$1276</f>
        <v>0</v>
      </c>
      <c r="G1436" s="55"/>
      <c r="H1436" s="42"/>
      <c r="I1436" s="42">
        <v>-0.22246618837989948</v>
      </c>
      <c r="J1436" s="27">
        <v>0</v>
      </c>
    </row>
    <row r="1437" spans="2:10" x14ac:dyDescent="0.3">
      <c r="B1437" s="55"/>
      <c r="C1437" s="42"/>
      <c r="D1437" s="42">
        <v>-0.54080776119776575</v>
      </c>
      <c r="E1437" s="27">
        <f>$F$1276</f>
        <v>0</v>
      </c>
      <c r="G1437" s="55"/>
      <c r="H1437" s="42"/>
      <c r="I1437" s="42">
        <v>-0.22246618837989948</v>
      </c>
      <c r="J1437" s="27">
        <f>$K$1065</f>
        <v>5</v>
      </c>
    </row>
    <row r="1438" spans="2:10" x14ac:dyDescent="0.3">
      <c r="B1438" s="55"/>
      <c r="C1438" s="42"/>
      <c r="D1438" s="42">
        <v>-0.54080776119776575</v>
      </c>
      <c r="E1438" s="27">
        <v>0</v>
      </c>
      <c r="G1438" s="55"/>
      <c r="H1438" s="42"/>
      <c r="I1438" s="42">
        <v>-0.22069463076776014</v>
      </c>
      <c r="J1438" s="27">
        <f>$K$1065</f>
        <v>5</v>
      </c>
    </row>
    <row r="1439" spans="2:10" x14ac:dyDescent="0.3">
      <c r="B1439" s="55"/>
      <c r="C1439" s="42"/>
      <c r="D1439" s="42">
        <v>-0.53738118739229834</v>
      </c>
      <c r="E1439" s="27">
        <v>0</v>
      </c>
      <c r="G1439" s="55"/>
      <c r="H1439" s="42"/>
      <c r="I1439" s="42">
        <v>-0.22069463076776014</v>
      </c>
      <c r="J1439" s="27">
        <v>0</v>
      </c>
    </row>
    <row r="1440" spans="2:10" x14ac:dyDescent="0.3">
      <c r="B1440" s="55"/>
      <c r="C1440" s="42"/>
      <c r="D1440" s="42">
        <v>-0.53738118739229834</v>
      </c>
      <c r="E1440" s="27">
        <f>$F$1276</f>
        <v>0</v>
      </c>
      <c r="G1440" s="55"/>
      <c r="H1440" s="42"/>
      <c r="I1440" s="42">
        <v>-0.21892307315562076</v>
      </c>
      <c r="J1440" s="27">
        <v>0</v>
      </c>
    </row>
    <row r="1441" spans="2:10" x14ac:dyDescent="0.3">
      <c r="B1441" s="55"/>
      <c r="C1441" s="42"/>
      <c r="D1441" s="42">
        <v>-0.53395461358683083</v>
      </c>
      <c r="E1441" s="27">
        <f>$F$1276</f>
        <v>0</v>
      </c>
      <c r="G1441" s="55"/>
      <c r="H1441" s="42"/>
      <c r="I1441" s="42">
        <v>-0.21892307315562076</v>
      </c>
      <c r="J1441" s="27">
        <f>$K$1065</f>
        <v>5</v>
      </c>
    </row>
    <row r="1442" spans="2:10" x14ac:dyDescent="0.3">
      <c r="B1442" s="55"/>
      <c r="C1442" s="42"/>
      <c r="D1442" s="42">
        <v>-0.53395461358683083</v>
      </c>
      <c r="E1442" s="27">
        <v>0</v>
      </c>
      <c r="G1442" s="55"/>
      <c r="H1442" s="42"/>
      <c r="I1442" s="42">
        <v>-0.21715151554348142</v>
      </c>
      <c r="J1442" s="27">
        <f>$K$1065</f>
        <v>5</v>
      </c>
    </row>
    <row r="1443" spans="2:10" x14ac:dyDescent="0.3">
      <c r="B1443" s="55"/>
      <c r="C1443" s="42"/>
      <c r="D1443" s="42">
        <v>-0.53052803978136331</v>
      </c>
      <c r="E1443" s="27">
        <v>0</v>
      </c>
      <c r="G1443" s="55"/>
      <c r="H1443" s="42"/>
      <c r="I1443" s="42">
        <v>-0.21715151554348142</v>
      </c>
      <c r="J1443" s="27">
        <v>0</v>
      </c>
    </row>
    <row r="1444" spans="2:10" x14ac:dyDescent="0.3">
      <c r="B1444" s="55"/>
      <c r="C1444" s="42"/>
      <c r="D1444" s="42">
        <v>-0.53052803978136331</v>
      </c>
      <c r="E1444" s="27">
        <f>$F$1276</f>
        <v>0</v>
      </c>
      <c r="G1444" s="55"/>
      <c r="H1444" s="42"/>
      <c r="I1444" s="42">
        <v>-0.21537995793134204</v>
      </c>
      <c r="J1444" s="27">
        <v>0</v>
      </c>
    </row>
    <row r="1445" spans="2:10" x14ac:dyDescent="0.3">
      <c r="B1445" s="55"/>
      <c r="C1445" s="42"/>
      <c r="D1445" s="42">
        <v>-0.52710146597589591</v>
      </c>
      <c r="E1445" s="27">
        <f>$F$1276</f>
        <v>0</v>
      </c>
      <c r="G1445" s="55"/>
      <c r="H1445" s="42"/>
      <c r="I1445" s="42">
        <v>-0.21537995793134204</v>
      </c>
      <c r="J1445" s="27">
        <f>$K$1065</f>
        <v>5</v>
      </c>
    </row>
    <row r="1446" spans="2:10" x14ac:dyDescent="0.3">
      <c r="B1446" s="55"/>
      <c r="C1446" s="42"/>
      <c r="D1446" s="42">
        <v>-0.52710146597589591</v>
      </c>
      <c r="E1446" s="27">
        <v>0</v>
      </c>
      <c r="G1446" s="55"/>
      <c r="H1446" s="42"/>
      <c r="I1446" s="42">
        <v>-0.21360840031920267</v>
      </c>
      <c r="J1446" s="27">
        <f>$K$1065</f>
        <v>5</v>
      </c>
    </row>
    <row r="1447" spans="2:10" x14ac:dyDescent="0.3">
      <c r="B1447" s="55"/>
      <c r="C1447" s="42"/>
      <c r="D1447" s="42">
        <v>-0.5236748921704284</v>
      </c>
      <c r="E1447" s="27">
        <v>0</v>
      </c>
      <c r="G1447" s="55"/>
      <c r="H1447" s="42"/>
      <c r="I1447" s="42">
        <v>-0.21360840031920267</v>
      </c>
      <c r="J1447" s="27">
        <v>0</v>
      </c>
    </row>
    <row r="1448" spans="2:10" x14ac:dyDescent="0.3">
      <c r="B1448" s="55"/>
      <c r="C1448" s="42"/>
      <c r="D1448" s="42">
        <v>-0.5236748921704284</v>
      </c>
      <c r="E1448" s="27">
        <f>$F$1276</f>
        <v>0</v>
      </c>
      <c r="G1448" s="55"/>
      <c r="H1448" s="42"/>
      <c r="I1448" s="42">
        <v>-0.21183684270706332</v>
      </c>
      <c r="J1448" s="27">
        <v>0</v>
      </c>
    </row>
    <row r="1449" spans="2:10" x14ac:dyDescent="0.3">
      <c r="B1449" s="55"/>
      <c r="C1449" s="42"/>
      <c r="D1449" s="42">
        <v>-0.52024831836496088</v>
      </c>
      <c r="E1449" s="27">
        <f>$F$1276</f>
        <v>0</v>
      </c>
      <c r="G1449" s="55"/>
      <c r="H1449" s="42"/>
      <c r="I1449" s="42">
        <v>-0.21183684270706332</v>
      </c>
      <c r="J1449" s="27">
        <f>$K$1065</f>
        <v>5</v>
      </c>
    </row>
    <row r="1450" spans="2:10" x14ac:dyDescent="0.3">
      <c r="B1450" s="55"/>
      <c r="C1450" s="42"/>
      <c r="D1450" s="42">
        <v>-0.52024831836496088</v>
      </c>
      <c r="E1450" s="27">
        <v>0</v>
      </c>
      <c r="G1450" s="55"/>
      <c r="H1450" s="42"/>
      <c r="I1450" s="42">
        <v>-0.21006528509492395</v>
      </c>
      <c r="J1450" s="27">
        <f>$K$1065</f>
        <v>5</v>
      </c>
    </row>
    <row r="1451" spans="2:10" x14ac:dyDescent="0.3">
      <c r="B1451" s="55"/>
      <c r="C1451" s="42"/>
      <c r="D1451" s="42">
        <v>-0.51682174455949348</v>
      </c>
      <c r="E1451" s="27">
        <v>0</v>
      </c>
      <c r="G1451" s="55"/>
      <c r="H1451" s="42"/>
      <c r="I1451" s="42">
        <v>-0.21006528509492395</v>
      </c>
      <c r="J1451" s="27">
        <v>0</v>
      </c>
    </row>
    <row r="1452" spans="2:10" x14ac:dyDescent="0.3">
      <c r="B1452" s="55"/>
      <c r="C1452" s="42"/>
      <c r="D1452" s="42">
        <v>-0.51682174455949348</v>
      </c>
      <c r="E1452" s="27">
        <f>$F$1276</f>
        <v>0</v>
      </c>
      <c r="G1452" s="55"/>
      <c r="H1452" s="42"/>
      <c r="I1452" s="42">
        <v>-0.2082937274827846</v>
      </c>
      <c r="J1452" s="27">
        <v>0</v>
      </c>
    </row>
    <row r="1453" spans="2:10" x14ac:dyDescent="0.3">
      <c r="B1453" s="55"/>
      <c r="C1453" s="42"/>
      <c r="D1453" s="42">
        <v>-0.51339517075402596</v>
      </c>
      <c r="E1453" s="27">
        <f>$F$1276</f>
        <v>0</v>
      </c>
      <c r="G1453" s="55"/>
      <c r="H1453" s="42"/>
      <c r="I1453" s="42">
        <v>-0.2082937274827846</v>
      </c>
      <c r="J1453" s="27">
        <f>$K$1065</f>
        <v>5</v>
      </c>
    </row>
    <row r="1454" spans="2:10" x14ac:dyDescent="0.3">
      <c r="B1454" s="55"/>
      <c r="C1454" s="42"/>
      <c r="D1454" s="42">
        <v>-0.51339517075402596</v>
      </c>
      <c r="E1454" s="27">
        <v>0</v>
      </c>
      <c r="G1454" s="55"/>
      <c r="H1454" s="42"/>
      <c r="I1454" s="42">
        <v>-0.20652216987064523</v>
      </c>
      <c r="J1454" s="27">
        <f>$K$1065</f>
        <v>5</v>
      </c>
    </row>
    <row r="1455" spans="2:10" x14ac:dyDescent="0.3">
      <c r="B1455" s="55"/>
      <c r="C1455" s="42"/>
      <c r="D1455" s="42">
        <v>-0.50996859694855856</v>
      </c>
      <c r="E1455" s="27">
        <v>0</v>
      </c>
      <c r="G1455" s="55"/>
      <c r="H1455" s="42"/>
      <c r="I1455" s="42">
        <v>-0.20652216987064523</v>
      </c>
      <c r="J1455" s="27">
        <v>0</v>
      </c>
    </row>
    <row r="1456" spans="2:10" x14ac:dyDescent="0.3">
      <c r="B1456" s="55"/>
      <c r="C1456" s="42"/>
      <c r="D1456" s="42">
        <v>-0.50996859694855856</v>
      </c>
      <c r="E1456" s="27">
        <f>$F$1276</f>
        <v>0</v>
      </c>
      <c r="G1456" s="55"/>
      <c r="H1456" s="42"/>
      <c r="I1456" s="42">
        <v>-0.20475061225850588</v>
      </c>
      <c r="J1456" s="27">
        <v>0</v>
      </c>
    </row>
    <row r="1457" spans="2:10" x14ac:dyDescent="0.3">
      <c r="B1457" s="55"/>
      <c r="C1457" s="42"/>
      <c r="D1457" s="42">
        <v>-0.50654202314309105</v>
      </c>
      <c r="E1457" s="27">
        <f>$F$1276</f>
        <v>0</v>
      </c>
      <c r="G1457" s="55"/>
      <c r="H1457" s="42"/>
      <c r="I1457" s="42">
        <v>-0.20475061225850588</v>
      </c>
      <c r="J1457" s="27">
        <f>$K$1065</f>
        <v>5</v>
      </c>
    </row>
    <row r="1458" spans="2:10" x14ac:dyDescent="0.3">
      <c r="B1458" s="55"/>
      <c r="C1458" s="42"/>
      <c r="D1458" s="42">
        <v>-0.50654202314309105</v>
      </c>
      <c r="E1458" s="27">
        <v>0</v>
      </c>
      <c r="G1458" s="55"/>
      <c r="H1458" s="42"/>
      <c r="I1458" s="42">
        <v>-0.20297905464636651</v>
      </c>
      <c r="J1458" s="27">
        <f>$K$1065</f>
        <v>5</v>
      </c>
    </row>
    <row r="1459" spans="2:10" x14ac:dyDescent="0.3">
      <c r="B1459" s="55"/>
      <c r="C1459" s="42"/>
      <c r="D1459" s="42">
        <v>-0.50311544933762353</v>
      </c>
      <c r="E1459" s="27">
        <v>0</v>
      </c>
      <c r="G1459" s="55"/>
      <c r="H1459" s="42"/>
      <c r="I1459" s="42">
        <v>-0.20297905464636651</v>
      </c>
      <c r="J1459" s="27">
        <v>0</v>
      </c>
    </row>
    <row r="1460" spans="2:10" x14ac:dyDescent="0.3">
      <c r="B1460" s="55"/>
      <c r="C1460" s="42"/>
      <c r="D1460" s="42">
        <v>-0.50311544933762353</v>
      </c>
      <c r="E1460" s="27">
        <f>$F$1276</f>
        <v>0</v>
      </c>
      <c r="G1460" s="55"/>
      <c r="H1460" s="42"/>
      <c r="I1460" s="42">
        <v>-0.20120749703422713</v>
      </c>
      <c r="J1460" s="27">
        <v>0</v>
      </c>
    </row>
    <row r="1461" spans="2:10" x14ac:dyDescent="0.3">
      <c r="B1461" s="55"/>
      <c r="C1461" s="42"/>
      <c r="D1461" s="42">
        <v>-0.49968887553215607</v>
      </c>
      <c r="E1461" s="27">
        <f>$F$1276</f>
        <v>0</v>
      </c>
      <c r="G1461" s="55"/>
      <c r="H1461" s="42"/>
      <c r="I1461" s="42">
        <v>-0.20120749703422713</v>
      </c>
      <c r="J1461" s="27">
        <f>$K$1065</f>
        <v>5</v>
      </c>
    </row>
    <row r="1462" spans="2:10" x14ac:dyDescent="0.3">
      <c r="B1462" s="55"/>
      <c r="C1462" s="42"/>
      <c r="D1462" s="42">
        <v>-0.49968887553215607</v>
      </c>
      <c r="E1462" s="27">
        <v>0</v>
      </c>
      <c r="G1462" s="55"/>
      <c r="H1462" s="42"/>
      <c r="I1462" s="42">
        <v>-0.19943593942208779</v>
      </c>
      <c r="J1462" s="27">
        <f>$K$1065</f>
        <v>5</v>
      </c>
    </row>
    <row r="1463" spans="2:10" x14ac:dyDescent="0.3">
      <c r="B1463" s="55"/>
      <c r="C1463" s="42"/>
      <c r="D1463" s="42">
        <v>-0.49626230172668861</v>
      </c>
      <c r="E1463" s="27">
        <v>0</v>
      </c>
      <c r="G1463" s="55"/>
      <c r="H1463" s="42"/>
      <c r="I1463" s="42">
        <v>-0.19943593942208779</v>
      </c>
      <c r="J1463" s="27">
        <v>0</v>
      </c>
    </row>
    <row r="1464" spans="2:10" x14ac:dyDescent="0.3">
      <c r="B1464" s="55"/>
      <c r="C1464" s="42"/>
      <c r="D1464" s="42">
        <v>-0.49626230172668861</v>
      </c>
      <c r="E1464" s="27">
        <f>$F$1276</f>
        <v>0</v>
      </c>
      <c r="G1464" s="55"/>
      <c r="H1464" s="42"/>
      <c r="I1464" s="42">
        <v>-0.19766438180994841</v>
      </c>
      <c r="J1464" s="27">
        <v>0</v>
      </c>
    </row>
    <row r="1465" spans="2:10" x14ac:dyDescent="0.3">
      <c r="B1465" s="55"/>
      <c r="C1465" s="42"/>
      <c r="D1465" s="42">
        <v>-0.4928357279212211</v>
      </c>
      <c r="E1465" s="27">
        <f>$F$1276</f>
        <v>0</v>
      </c>
      <c r="G1465" s="55"/>
      <c r="H1465" s="42"/>
      <c r="I1465" s="42">
        <v>-0.19766438180994841</v>
      </c>
      <c r="J1465" s="27">
        <f>$K$1065</f>
        <v>5</v>
      </c>
    </row>
    <row r="1466" spans="2:10" x14ac:dyDescent="0.3">
      <c r="B1466" s="55"/>
      <c r="C1466" s="42"/>
      <c r="D1466" s="42">
        <v>-0.4928357279212211</v>
      </c>
      <c r="E1466" s="27">
        <v>0</v>
      </c>
      <c r="G1466" s="55"/>
      <c r="H1466" s="42"/>
      <c r="I1466" s="42">
        <v>-0.19589282419780907</v>
      </c>
      <c r="J1466" s="27">
        <f>$K$1065</f>
        <v>5</v>
      </c>
    </row>
    <row r="1467" spans="2:10" x14ac:dyDescent="0.3">
      <c r="B1467" s="55"/>
      <c r="C1467" s="42"/>
      <c r="D1467" s="42">
        <v>-0.48940915411575364</v>
      </c>
      <c r="E1467" s="27">
        <v>0</v>
      </c>
      <c r="G1467" s="55"/>
      <c r="H1467" s="42"/>
      <c r="I1467" s="42">
        <v>-0.19589282419780907</v>
      </c>
      <c r="J1467" s="27">
        <v>0</v>
      </c>
    </row>
    <row r="1468" spans="2:10" x14ac:dyDescent="0.3">
      <c r="B1468" s="55"/>
      <c r="C1468" s="42"/>
      <c r="D1468" s="42">
        <v>-0.48940915411575364</v>
      </c>
      <c r="E1468" s="27">
        <f>$F$1276</f>
        <v>0</v>
      </c>
      <c r="G1468" s="55"/>
      <c r="H1468" s="42"/>
      <c r="I1468" s="42">
        <v>-0.19412126658566969</v>
      </c>
      <c r="J1468" s="27">
        <v>0</v>
      </c>
    </row>
    <row r="1469" spans="2:10" x14ac:dyDescent="0.3">
      <c r="B1469" s="55"/>
      <c r="C1469" s="42"/>
      <c r="D1469" s="42">
        <v>-0.48598258031028618</v>
      </c>
      <c r="E1469" s="27">
        <f>$F$1276</f>
        <v>0</v>
      </c>
      <c r="G1469" s="55"/>
      <c r="H1469" s="42"/>
      <c r="I1469" s="42">
        <v>-0.19412126658566969</v>
      </c>
      <c r="J1469" s="27">
        <f>$K$1065</f>
        <v>5</v>
      </c>
    </row>
    <row r="1470" spans="2:10" x14ac:dyDescent="0.3">
      <c r="B1470" s="55"/>
      <c r="C1470" s="42"/>
      <c r="D1470" s="42">
        <v>-0.48598258031028618</v>
      </c>
      <c r="E1470" s="27">
        <v>0</v>
      </c>
      <c r="G1470" s="55"/>
      <c r="H1470" s="42"/>
      <c r="I1470" s="42">
        <v>-0.19234970897353035</v>
      </c>
      <c r="J1470" s="27">
        <f>$K$1065</f>
        <v>5</v>
      </c>
    </row>
    <row r="1471" spans="2:10" x14ac:dyDescent="0.3">
      <c r="B1471" s="55"/>
      <c r="C1471" s="42"/>
      <c r="D1471" s="42">
        <v>-0.48255600650481867</v>
      </c>
      <c r="E1471" s="27">
        <v>0</v>
      </c>
      <c r="G1471" s="55"/>
      <c r="H1471" s="42"/>
      <c r="I1471" s="42">
        <v>-0.19234970897353035</v>
      </c>
      <c r="J1471" s="27">
        <v>0</v>
      </c>
    </row>
    <row r="1472" spans="2:10" x14ac:dyDescent="0.3">
      <c r="B1472" s="55"/>
      <c r="C1472" s="42"/>
      <c r="D1472" s="42">
        <v>-0.48255600650481867</v>
      </c>
      <c r="E1472" s="27">
        <f>$F$1276</f>
        <v>0</v>
      </c>
      <c r="G1472" s="55"/>
      <c r="H1472" s="42"/>
      <c r="I1472" s="42">
        <v>-0.19057815136139097</v>
      </c>
      <c r="J1472" s="27">
        <v>0</v>
      </c>
    </row>
    <row r="1473" spans="2:10" x14ac:dyDescent="0.3">
      <c r="B1473" s="55"/>
      <c r="C1473" s="42"/>
      <c r="D1473" s="42">
        <v>-0.47912943269935121</v>
      </c>
      <c r="E1473" s="27">
        <f>$F$1276</f>
        <v>0</v>
      </c>
      <c r="G1473" s="55"/>
      <c r="H1473" s="42"/>
      <c r="I1473" s="42">
        <v>-0.19057815136139097</v>
      </c>
      <c r="J1473" s="27">
        <f>$K$1065</f>
        <v>5</v>
      </c>
    </row>
    <row r="1474" spans="2:10" x14ac:dyDescent="0.3">
      <c r="B1474" s="55"/>
      <c r="C1474" s="42"/>
      <c r="D1474" s="42">
        <v>-0.47912943269935121</v>
      </c>
      <c r="E1474" s="27">
        <v>0</v>
      </c>
      <c r="G1474" s="55"/>
      <c r="H1474" s="42"/>
      <c r="I1474" s="42">
        <v>-0.1888065937492516</v>
      </c>
      <c r="J1474" s="27">
        <f>$K$1065</f>
        <v>5</v>
      </c>
    </row>
    <row r="1475" spans="2:10" x14ac:dyDescent="0.3">
      <c r="B1475" s="55"/>
      <c r="C1475" s="42"/>
      <c r="D1475" s="42">
        <v>-0.47570285889388375</v>
      </c>
      <c r="E1475" s="27">
        <v>0</v>
      </c>
      <c r="G1475" s="55"/>
      <c r="H1475" s="42"/>
      <c r="I1475" s="42">
        <v>-0.1888065937492516</v>
      </c>
      <c r="J1475" s="27">
        <v>0</v>
      </c>
    </row>
    <row r="1476" spans="2:10" x14ac:dyDescent="0.3">
      <c r="B1476" s="55"/>
      <c r="C1476" s="42"/>
      <c r="D1476" s="42">
        <v>-0.47570285889388375</v>
      </c>
      <c r="E1476" s="27">
        <f>$F$1276</f>
        <v>0</v>
      </c>
      <c r="G1476" s="55"/>
      <c r="H1476" s="42"/>
      <c r="I1476" s="42">
        <v>-0.18703503613711225</v>
      </c>
      <c r="J1476" s="27">
        <v>0</v>
      </c>
    </row>
    <row r="1477" spans="2:10" x14ac:dyDescent="0.3">
      <c r="B1477" s="55"/>
      <c r="C1477" s="42"/>
      <c r="D1477" s="42">
        <v>-0.47227628508841629</v>
      </c>
      <c r="E1477" s="27">
        <f>$F$1276</f>
        <v>0</v>
      </c>
      <c r="G1477" s="55"/>
      <c r="H1477" s="42"/>
      <c r="I1477" s="42">
        <v>-0.18703503613711225</v>
      </c>
      <c r="J1477" s="27">
        <f>$K$1065</f>
        <v>5</v>
      </c>
    </row>
    <row r="1478" spans="2:10" x14ac:dyDescent="0.3">
      <c r="B1478" s="55"/>
      <c r="C1478" s="42"/>
      <c r="D1478" s="42">
        <v>-0.47227628508841629</v>
      </c>
      <c r="E1478" s="27">
        <v>0</v>
      </c>
      <c r="G1478" s="55"/>
      <c r="H1478" s="42"/>
      <c r="I1478" s="42">
        <v>-0.18526347852497288</v>
      </c>
      <c r="J1478" s="27">
        <f>$K$1065</f>
        <v>5</v>
      </c>
    </row>
    <row r="1479" spans="2:10" x14ac:dyDescent="0.3">
      <c r="B1479" s="55"/>
      <c r="C1479" s="42"/>
      <c r="D1479" s="42">
        <v>-0.46884971128294878</v>
      </c>
      <c r="E1479" s="27">
        <v>0</v>
      </c>
      <c r="G1479" s="55"/>
      <c r="H1479" s="42"/>
      <c r="I1479" s="42">
        <v>-0.18526347852497288</v>
      </c>
      <c r="J1479" s="27">
        <v>0</v>
      </c>
    </row>
    <row r="1480" spans="2:10" x14ac:dyDescent="0.3">
      <c r="B1480" s="55"/>
      <c r="C1480" s="42"/>
      <c r="D1480" s="42">
        <v>-0.46884971128294878</v>
      </c>
      <c r="E1480" s="27">
        <f>$F$1276</f>
        <v>0</v>
      </c>
      <c r="G1480" s="55"/>
      <c r="H1480" s="42"/>
      <c r="I1480" s="42">
        <v>-0.18349192091283353</v>
      </c>
      <c r="J1480" s="27">
        <v>0</v>
      </c>
    </row>
    <row r="1481" spans="2:10" x14ac:dyDescent="0.3">
      <c r="B1481" s="55"/>
      <c r="C1481" s="42"/>
      <c r="D1481" s="42">
        <v>-0.46542313747748132</v>
      </c>
      <c r="E1481" s="27">
        <f>$F$1276</f>
        <v>0</v>
      </c>
      <c r="G1481" s="55"/>
      <c r="H1481" s="42"/>
      <c r="I1481" s="42">
        <v>-0.18349192091283353</v>
      </c>
      <c r="J1481" s="27">
        <f>$K$1065</f>
        <v>5</v>
      </c>
    </row>
    <row r="1482" spans="2:10" x14ac:dyDescent="0.3">
      <c r="B1482" s="55"/>
      <c r="C1482" s="42"/>
      <c r="D1482" s="42">
        <v>-0.46542313747748132</v>
      </c>
      <c r="E1482" s="27">
        <v>0</v>
      </c>
      <c r="G1482" s="55"/>
      <c r="H1482" s="42"/>
      <c r="I1482" s="42">
        <v>-0.18172036330069416</v>
      </c>
      <c r="J1482" s="27">
        <f>$K$1065</f>
        <v>5</v>
      </c>
    </row>
    <row r="1483" spans="2:10" x14ac:dyDescent="0.3">
      <c r="B1483" s="55"/>
      <c r="C1483" s="42"/>
      <c r="D1483" s="42">
        <v>-0.46199656367201386</v>
      </c>
      <c r="E1483" s="27">
        <v>0</v>
      </c>
      <c r="G1483" s="55"/>
      <c r="H1483" s="42"/>
      <c r="I1483" s="42">
        <v>-0.18172036330069416</v>
      </c>
      <c r="J1483" s="27">
        <v>0</v>
      </c>
    </row>
    <row r="1484" spans="2:10" x14ac:dyDescent="0.3">
      <c r="B1484" s="55"/>
      <c r="C1484" s="42"/>
      <c r="D1484" s="42">
        <v>-0.46199656367201386</v>
      </c>
      <c r="E1484" s="27">
        <f>$F$1276</f>
        <v>0</v>
      </c>
      <c r="G1484" s="55"/>
      <c r="H1484" s="42"/>
      <c r="I1484" s="42">
        <v>-0.17994880568855479</v>
      </c>
      <c r="J1484" s="27">
        <v>0</v>
      </c>
    </row>
    <row r="1485" spans="2:10" x14ac:dyDescent="0.3">
      <c r="B1485" s="55"/>
      <c r="C1485" s="42"/>
      <c r="D1485" s="42">
        <v>-0.45856998986654635</v>
      </c>
      <c r="E1485" s="27">
        <f>$F$1276</f>
        <v>0</v>
      </c>
      <c r="G1485" s="55"/>
      <c r="H1485" s="42"/>
      <c r="I1485" s="42">
        <v>-0.17994880568855479</v>
      </c>
      <c r="J1485" s="27">
        <f>$K$1065</f>
        <v>5</v>
      </c>
    </row>
    <row r="1486" spans="2:10" x14ac:dyDescent="0.3">
      <c r="B1486" s="55"/>
      <c r="C1486" s="42"/>
      <c r="D1486" s="42">
        <v>-0.45856998986654635</v>
      </c>
      <c r="E1486" s="27">
        <v>0</v>
      </c>
      <c r="G1486" s="55"/>
      <c r="H1486" s="42"/>
      <c r="I1486" s="42">
        <v>-0.17817724807641544</v>
      </c>
      <c r="J1486" s="27">
        <f>$K$1065</f>
        <v>5</v>
      </c>
    </row>
    <row r="1487" spans="2:10" x14ac:dyDescent="0.3">
      <c r="B1487" s="55"/>
      <c r="C1487" s="42"/>
      <c r="D1487" s="42">
        <v>-0.45514341606107889</v>
      </c>
      <c r="E1487" s="27">
        <v>0</v>
      </c>
      <c r="G1487" s="55"/>
      <c r="H1487" s="42"/>
      <c r="I1487" s="42">
        <v>-0.17817724807641544</v>
      </c>
      <c r="J1487" s="27">
        <v>0</v>
      </c>
    </row>
    <row r="1488" spans="2:10" x14ac:dyDescent="0.3">
      <c r="B1488" s="55"/>
      <c r="C1488" s="42"/>
      <c r="D1488" s="42">
        <v>-0.45514341606107889</v>
      </c>
      <c r="E1488" s="27">
        <f>$F$1276</f>
        <v>0</v>
      </c>
      <c r="G1488" s="55"/>
      <c r="H1488" s="42"/>
      <c r="I1488" s="42">
        <v>-0.17640569046427607</v>
      </c>
      <c r="J1488" s="27">
        <v>0</v>
      </c>
    </row>
    <row r="1489" spans="2:10" x14ac:dyDescent="0.3">
      <c r="B1489" s="55"/>
      <c r="C1489" s="42"/>
      <c r="D1489" s="42">
        <v>-0.45171684225561143</v>
      </c>
      <c r="E1489" s="27">
        <f>$F$1276</f>
        <v>0</v>
      </c>
      <c r="G1489" s="55"/>
      <c r="H1489" s="42"/>
      <c r="I1489" s="42">
        <v>-0.17640569046427607</v>
      </c>
      <c r="J1489" s="27">
        <f>$K$1065</f>
        <v>5</v>
      </c>
    </row>
    <row r="1490" spans="2:10" x14ac:dyDescent="0.3">
      <c r="B1490" s="55"/>
      <c r="C1490" s="42"/>
      <c r="D1490" s="42">
        <v>-0.45171684225561143</v>
      </c>
      <c r="E1490" s="27">
        <v>0</v>
      </c>
      <c r="G1490" s="55"/>
      <c r="H1490" s="42"/>
      <c r="I1490" s="42">
        <v>-0.17463413285213672</v>
      </c>
      <c r="J1490" s="27">
        <f>$K$1065</f>
        <v>5</v>
      </c>
    </row>
    <row r="1491" spans="2:10" x14ac:dyDescent="0.3">
      <c r="B1491" s="55"/>
      <c r="C1491" s="42"/>
      <c r="D1491" s="42">
        <v>-0.44829026845014391</v>
      </c>
      <c r="E1491" s="27">
        <v>0</v>
      </c>
      <c r="G1491" s="55"/>
      <c r="H1491" s="42"/>
      <c r="I1491" s="42">
        <v>-0.17463413285213672</v>
      </c>
      <c r="J1491" s="27">
        <v>0</v>
      </c>
    </row>
    <row r="1492" spans="2:10" x14ac:dyDescent="0.3">
      <c r="B1492" s="55"/>
      <c r="C1492" s="42"/>
      <c r="D1492" s="42">
        <v>-0.44829026845014391</v>
      </c>
      <c r="E1492" s="27">
        <f>$F$1276</f>
        <v>0</v>
      </c>
      <c r="G1492" s="55"/>
      <c r="H1492" s="42"/>
      <c r="I1492" s="42">
        <v>-0.17286257523999735</v>
      </c>
      <c r="J1492" s="27">
        <v>0</v>
      </c>
    </row>
    <row r="1493" spans="2:10" x14ac:dyDescent="0.3">
      <c r="B1493" s="55"/>
      <c r="C1493" s="42"/>
      <c r="D1493" s="42">
        <v>-0.44829026845014391</v>
      </c>
      <c r="E1493" s="27">
        <f>$F$1276</f>
        <v>0</v>
      </c>
      <c r="G1493" s="55"/>
      <c r="H1493" s="42"/>
      <c r="I1493" s="42">
        <v>-0.17286257523999735</v>
      </c>
      <c r="J1493" s="27">
        <f>$K$1065</f>
        <v>5</v>
      </c>
    </row>
    <row r="1494" spans="2:10" x14ac:dyDescent="0.3">
      <c r="B1494" s="55"/>
      <c r="C1494" s="42"/>
      <c r="D1494" s="42">
        <v>-0.44829026845014391</v>
      </c>
      <c r="E1494" s="27">
        <v>0</v>
      </c>
      <c r="G1494" s="55"/>
      <c r="H1494" s="42"/>
      <c r="I1494" s="42">
        <v>-0.171091017627858</v>
      </c>
      <c r="J1494" s="27">
        <f>$K$1065</f>
        <v>5</v>
      </c>
    </row>
    <row r="1495" spans="2:10" x14ac:dyDescent="0.3">
      <c r="B1495" s="55"/>
      <c r="C1495" s="42"/>
      <c r="D1495" s="42">
        <v>-0.44829026845014391</v>
      </c>
      <c r="E1495" s="27">
        <v>0</v>
      </c>
      <c r="G1495" s="55"/>
      <c r="H1495" s="42"/>
      <c r="I1495" s="42">
        <v>-0.171091017627858</v>
      </c>
      <c r="J1495" s="27">
        <v>0</v>
      </c>
    </row>
    <row r="1496" spans="2:10" x14ac:dyDescent="0.3">
      <c r="B1496" s="55"/>
      <c r="C1496" s="42"/>
      <c r="D1496" s="42">
        <v>-0.44829026845014391</v>
      </c>
      <c r="E1496" s="27">
        <f>$F$1277</f>
        <v>4</v>
      </c>
      <c r="G1496" s="55"/>
      <c r="H1496" s="42"/>
      <c r="I1496" s="42">
        <v>-0.16931946001571863</v>
      </c>
      <c r="J1496" s="27">
        <v>0</v>
      </c>
    </row>
    <row r="1497" spans="2:10" x14ac:dyDescent="0.3">
      <c r="B1497" s="55"/>
      <c r="C1497" s="42"/>
      <c r="D1497" s="42">
        <v>-0.44486369464467646</v>
      </c>
      <c r="E1497" s="27">
        <f>$F$1277</f>
        <v>4</v>
      </c>
      <c r="G1497" s="55"/>
      <c r="H1497" s="42"/>
      <c r="I1497" s="42">
        <v>-0.16931946001571863</v>
      </c>
      <c r="J1497" s="27">
        <f>$K$1065</f>
        <v>5</v>
      </c>
    </row>
    <row r="1498" spans="2:10" x14ac:dyDescent="0.3">
      <c r="B1498" s="55"/>
      <c r="C1498" s="42"/>
      <c r="D1498" s="42">
        <v>-0.44486369464467646</v>
      </c>
      <c r="E1498" s="27">
        <v>0</v>
      </c>
      <c r="G1498" s="55"/>
      <c r="H1498" s="42"/>
      <c r="I1498" s="42">
        <v>-0.16754790240357925</v>
      </c>
      <c r="J1498" s="27">
        <f>$K$1065</f>
        <v>5</v>
      </c>
    </row>
    <row r="1499" spans="2:10" x14ac:dyDescent="0.3">
      <c r="B1499" s="55"/>
      <c r="C1499" s="42"/>
      <c r="D1499" s="42">
        <v>-0.44143712083920894</v>
      </c>
      <c r="E1499" s="27">
        <v>0</v>
      </c>
      <c r="G1499" s="55"/>
      <c r="H1499" s="42"/>
      <c r="I1499" s="42">
        <v>-0.16754790240357925</v>
      </c>
      <c r="J1499" s="27">
        <v>0</v>
      </c>
    </row>
    <row r="1500" spans="2:10" x14ac:dyDescent="0.3">
      <c r="B1500" s="55"/>
      <c r="C1500" s="42"/>
      <c r="D1500" s="42">
        <v>-0.44143712083920894</v>
      </c>
      <c r="E1500" s="27">
        <f>$F$1277</f>
        <v>4</v>
      </c>
      <c r="G1500" s="55"/>
      <c r="H1500" s="42"/>
      <c r="I1500" s="42">
        <v>-0.16577634479143991</v>
      </c>
      <c r="J1500" s="27">
        <v>0</v>
      </c>
    </row>
    <row r="1501" spans="2:10" x14ac:dyDescent="0.3">
      <c r="B1501" s="55"/>
      <c r="C1501" s="42"/>
      <c r="D1501" s="42">
        <v>-0.43801054703374148</v>
      </c>
      <c r="E1501" s="27">
        <f>$F$1277</f>
        <v>4</v>
      </c>
      <c r="G1501" s="55"/>
      <c r="H1501" s="42"/>
      <c r="I1501" s="42">
        <v>-0.16577634479143991</v>
      </c>
      <c r="J1501" s="27">
        <f>$K$1065</f>
        <v>5</v>
      </c>
    </row>
    <row r="1502" spans="2:10" x14ac:dyDescent="0.3">
      <c r="B1502" s="55"/>
      <c r="C1502" s="42"/>
      <c r="D1502" s="42">
        <v>-0.43801054703374148</v>
      </c>
      <c r="E1502" s="27">
        <v>0</v>
      </c>
      <c r="G1502" s="55"/>
      <c r="H1502" s="42"/>
      <c r="I1502" s="42">
        <v>-0.16400478717930053</v>
      </c>
      <c r="J1502" s="27">
        <f>$K$1065</f>
        <v>5</v>
      </c>
    </row>
    <row r="1503" spans="2:10" x14ac:dyDescent="0.3">
      <c r="B1503" s="55"/>
      <c r="C1503" s="42"/>
      <c r="D1503" s="42">
        <v>-0.43458397322827402</v>
      </c>
      <c r="E1503" s="27">
        <v>0</v>
      </c>
      <c r="G1503" s="55"/>
      <c r="H1503" s="42"/>
      <c r="I1503" s="42">
        <v>-0.16400478717930053</v>
      </c>
      <c r="J1503" s="27">
        <v>0</v>
      </c>
    </row>
    <row r="1504" spans="2:10" x14ac:dyDescent="0.3">
      <c r="B1504" s="55"/>
      <c r="C1504" s="42"/>
      <c r="D1504" s="42">
        <v>-0.43458397322827402</v>
      </c>
      <c r="E1504" s="27">
        <f>$F$1277</f>
        <v>4</v>
      </c>
      <c r="G1504" s="55"/>
      <c r="H1504" s="42"/>
      <c r="I1504" s="42">
        <v>-0.16223322956716119</v>
      </c>
      <c r="J1504" s="27">
        <v>0</v>
      </c>
    </row>
    <row r="1505" spans="2:10" x14ac:dyDescent="0.3">
      <c r="B1505" s="55"/>
      <c r="C1505" s="42"/>
      <c r="D1505" s="42">
        <v>-0.43115739942280651</v>
      </c>
      <c r="E1505" s="27">
        <f>$F$1277</f>
        <v>4</v>
      </c>
      <c r="G1505" s="55"/>
      <c r="H1505" s="42"/>
      <c r="I1505" s="42">
        <v>-0.16223322956716119</v>
      </c>
      <c r="J1505" s="27">
        <f>$K$1065</f>
        <v>5</v>
      </c>
    </row>
    <row r="1506" spans="2:10" x14ac:dyDescent="0.3">
      <c r="B1506" s="55"/>
      <c r="C1506" s="42"/>
      <c r="D1506" s="42">
        <v>-0.43115739942280651</v>
      </c>
      <c r="E1506" s="27">
        <v>0</v>
      </c>
      <c r="G1506" s="55"/>
      <c r="H1506" s="42"/>
      <c r="I1506" s="42">
        <v>-0.16046167195502181</v>
      </c>
      <c r="J1506" s="27">
        <f>$K$1065</f>
        <v>5</v>
      </c>
    </row>
    <row r="1507" spans="2:10" x14ac:dyDescent="0.3">
      <c r="B1507" s="55"/>
      <c r="C1507" s="42"/>
      <c r="D1507" s="42">
        <v>-0.42773082561733905</v>
      </c>
      <c r="E1507" s="27">
        <v>0</v>
      </c>
      <c r="G1507" s="55"/>
      <c r="H1507" s="42"/>
      <c r="I1507" s="42">
        <v>-0.16046167195502181</v>
      </c>
      <c r="J1507" s="27">
        <v>0</v>
      </c>
    </row>
    <row r="1508" spans="2:10" x14ac:dyDescent="0.3">
      <c r="B1508" s="55"/>
      <c r="C1508" s="42"/>
      <c r="D1508" s="42">
        <v>-0.42773082561733905</v>
      </c>
      <c r="E1508" s="27">
        <f>$F$1277</f>
        <v>4</v>
      </c>
      <c r="G1508" s="55"/>
      <c r="H1508" s="42"/>
      <c r="I1508" s="42">
        <v>-0.15869011434288247</v>
      </c>
      <c r="J1508" s="27">
        <v>0</v>
      </c>
    </row>
    <row r="1509" spans="2:10" x14ac:dyDescent="0.3">
      <c r="B1509" s="55"/>
      <c r="C1509" s="42"/>
      <c r="D1509" s="42">
        <v>-0.42430425181187159</v>
      </c>
      <c r="E1509" s="27">
        <f>$F$1277</f>
        <v>4</v>
      </c>
      <c r="G1509" s="55"/>
      <c r="H1509" s="42"/>
      <c r="I1509" s="42">
        <v>-0.15869011434288247</v>
      </c>
      <c r="J1509" s="27">
        <f>$K$1065</f>
        <v>5</v>
      </c>
    </row>
    <row r="1510" spans="2:10" x14ac:dyDescent="0.3">
      <c r="B1510" s="55"/>
      <c r="C1510" s="42"/>
      <c r="D1510" s="42">
        <v>-0.42430425181187159</v>
      </c>
      <c r="E1510" s="27">
        <v>0</v>
      </c>
      <c r="G1510" s="55"/>
      <c r="H1510" s="42"/>
      <c r="I1510" s="42">
        <v>-0.15691855673074309</v>
      </c>
      <c r="J1510" s="27">
        <f>$K$1065</f>
        <v>5</v>
      </c>
    </row>
    <row r="1511" spans="2:10" x14ac:dyDescent="0.3">
      <c r="B1511" s="55"/>
      <c r="C1511" s="42"/>
      <c r="D1511" s="42">
        <v>-0.42087767800640408</v>
      </c>
      <c r="E1511" s="27">
        <v>0</v>
      </c>
      <c r="G1511" s="55"/>
      <c r="H1511" s="42"/>
      <c r="I1511" s="42">
        <v>-0.15691855673074309</v>
      </c>
      <c r="J1511" s="27">
        <v>0</v>
      </c>
    </row>
    <row r="1512" spans="2:10" x14ac:dyDescent="0.3">
      <c r="B1512" s="55"/>
      <c r="C1512" s="42"/>
      <c r="D1512" s="42">
        <v>-0.42087767800640408</v>
      </c>
      <c r="E1512" s="27">
        <f>$F$1277</f>
        <v>4</v>
      </c>
      <c r="G1512" s="55"/>
      <c r="H1512" s="42"/>
      <c r="I1512" s="42">
        <v>-0.15615931775411193</v>
      </c>
      <c r="J1512" s="27">
        <v>0</v>
      </c>
    </row>
    <row r="1513" spans="2:10" x14ac:dyDescent="0.3">
      <c r="B1513" s="55"/>
      <c r="C1513" s="42"/>
      <c r="D1513" s="42">
        <v>-0.41745110420093662</v>
      </c>
      <c r="E1513" s="27">
        <f>$F$1277</f>
        <v>4</v>
      </c>
      <c r="G1513" s="55"/>
      <c r="H1513" s="42"/>
      <c r="I1513" s="42">
        <v>-0.15615931775411193</v>
      </c>
      <c r="J1513" s="27">
        <f>$K$1065</f>
        <v>5</v>
      </c>
    </row>
    <row r="1514" spans="2:10" x14ac:dyDescent="0.3">
      <c r="B1514" s="55"/>
      <c r="C1514" s="42"/>
      <c r="D1514" s="42">
        <v>-0.41745110420093662</v>
      </c>
      <c r="E1514" s="27">
        <v>0</v>
      </c>
      <c r="G1514" s="55"/>
      <c r="H1514" s="42"/>
      <c r="I1514" s="42">
        <v>-0.15615931775411193</v>
      </c>
      <c r="J1514" s="27">
        <f>$K$1065</f>
        <v>5</v>
      </c>
    </row>
    <row r="1515" spans="2:10" x14ac:dyDescent="0.3">
      <c r="B1515" s="55"/>
      <c r="C1515" s="42"/>
      <c r="D1515" s="42">
        <v>-0.41402453039546916</v>
      </c>
      <c r="E1515" s="27">
        <v>0</v>
      </c>
      <c r="G1515" s="55"/>
      <c r="H1515" s="42"/>
      <c r="I1515" s="42">
        <v>-0.15615931775411193</v>
      </c>
      <c r="J1515" s="27">
        <v>0</v>
      </c>
    </row>
    <row r="1516" spans="2:10" x14ac:dyDescent="0.3">
      <c r="B1516" s="55"/>
      <c r="C1516" s="42"/>
      <c r="D1516" s="42">
        <v>-0.41402453039546916</v>
      </c>
      <c r="E1516" s="27">
        <f>$F$1277</f>
        <v>4</v>
      </c>
      <c r="G1516" s="55"/>
      <c r="H1516" s="42"/>
      <c r="I1516" s="42">
        <v>-0.15615931775411193</v>
      </c>
      <c r="J1516" s="27">
        <v>0</v>
      </c>
    </row>
    <row r="1517" spans="2:10" x14ac:dyDescent="0.3">
      <c r="B1517" s="55"/>
      <c r="C1517" s="42"/>
      <c r="D1517" s="42">
        <v>-0.4105979565900017</v>
      </c>
      <c r="E1517" s="27">
        <f>$F$1277</f>
        <v>4</v>
      </c>
      <c r="G1517" s="55"/>
      <c r="H1517" s="42"/>
      <c r="I1517" s="42">
        <v>-0.15615931775411193</v>
      </c>
      <c r="J1517" s="27">
        <f>$K$1066</f>
        <v>15</v>
      </c>
    </row>
    <row r="1518" spans="2:10" x14ac:dyDescent="0.3">
      <c r="B1518" s="55"/>
      <c r="C1518" s="42"/>
      <c r="D1518" s="42">
        <v>-0.4105979565900017</v>
      </c>
      <c r="E1518" s="27">
        <v>0</v>
      </c>
      <c r="G1518" s="55"/>
      <c r="H1518" s="42"/>
      <c r="I1518" s="42">
        <v>-0.15438776014197256</v>
      </c>
      <c r="J1518" s="27">
        <f>$K$1066</f>
        <v>15</v>
      </c>
    </row>
    <row r="1519" spans="2:10" x14ac:dyDescent="0.3">
      <c r="B1519" s="55"/>
      <c r="C1519" s="42"/>
      <c r="D1519" s="42">
        <v>-0.40717138278453419</v>
      </c>
      <c r="E1519" s="27">
        <v>0</v>
      </c>
      <c r="G1519" s="55"/>
      <c r="H1519" s="42"/>
      <c r="I1519" s="42">
        <v>-0.15438776014197256</v>
      </c>
      <c r="J1519" s="27">
        <v>0</v>
      </c>
    </row>
    <row r="1520" spans="2:10" x14ac:dyDescent="0.3">
      <c r="B1520" s="55"/>
      <c r="C1520" s="42"/>
      <c r="D1520" s="42">
        <v>-0.40717138278453419</v>
      </c>
      <c r="E1520" s="27">
        <f>$F$1277</f>
        <v>4</v>
      </c>
      <c r="G1520" s="55"/>
      <c r="H1520" s="42"/>
      <c r="I1520" s="42">
        <v>-0.15261620252983321</v>
      </c>
      <c r="J1520" s="27">
        <v>0</v>
      </c>
    </row>
    <row r="1521" spans="2:10" x14ac:dyDescent="0.3">
      <c r="B1521" s="55"/>
      <c r="C1521" s="42"/>
      <c r="D1521" s="42">
        <v>-0.40374480897906673</v>
      </c>
      <c r="E1521" s="27">
        <f>$F$1277</f>
        <v>4</v>
      </c>
      <c r="G1521" s="55"/>
      <c r="H1521" s="42"/>
      <c r="I1521" s="42">
        <v>-0.15261620252983321</v>
      </c>
      <c r="J1521" s="27">
        <f>$K$1066</f>
        <v>15</v>
      </c>
    </row>
    <row r="1522" spans="2:10" x14ac:dyDescent="0.3">
      <c r="B1522" s="55"/>
      <c r="C1522" s="42"/>
      <c r="D1522" s="42">
        <v>-0.40374480897906673</v>
      </c>
      <c r="E1522" s="27">
        <v>0</v>
      </c>
      <c r="G1522" s="55"/>
      <c r="H1522" s="42"/>
      <c r="I1522" s="42">
        <v>-0.15084464491769384</v>
      </c>
      <c r="J1522" s="27">
        <f>$K$1066</f>
        <v>15</v>
      </c>
    </row>
    <row r="1523" spans="2:10" x14ac:dyDescent="0.3">
      <c r="B1523" s="55"/>
      <c r="C1523" s="42"/>
      <c r="D1523" s="42">
        <v>-0.40031823517359927</v>
      </c>
      <c r="E1523" s="27">
        <v>0</v>
      </c>
      <c r="G1523" s="55"/>
      <c r="H1523" s="42"/>
      <c r="I1523" s="42">
        <v>-0.15084464491769384</v>
      </c>
      <c r="J1523" s="27">
        <v>0</v>
      </c>
    </row>
    <row r="1524" spans="2:10" x14ac:dyDescent="0.3">
      <c r="B1524" s="55"/>
      <c r="C1524" s="42"/>
      <c r="D1524" s="42">
        <v>-0.40031823517359927</v>
      </c>
      <c r="E1524" s="27">
        <f>$F$1277</f>
        <v>4</v>
      </c>
      <c r="G1524" s="55"/>
      <c r="H1524" s="42"/>
      <c r="I1524" s="42">
        <v>-0.14907308730555449</v>
      </c>
      <c r="J1524" s="27">
        <v>0</v>
      </c>
    </row>
    <row r="1525" spans="2:10" x14ac:dyDescent="0.3">
      <c r="B1525" s="55"/>
      <c r="C1525" s="42"/>
      <c r="D1525" s="42">
        <v>-0.39689166136813175</v>
      </c>
      <c r="E1525" s="27">
        <f>$F$1277</f>
        <v>4</v>
      </c>
      <c r="G1525" s="55"/>
      <c r="H1525" s="42"/>
      <c r="I1525" s="42">
        <v>-0.14907308730555449</v>
      </c>
      <c r="J1525" s="27">
        <f>$K$1066</f>
        <v>15</v>
      </c>
    </row>
    <row r="1526" spans="2:10" x14ac:dyDescent="0.3">
      <c r="B1526" s="55"/>
      <c r="C1526" s="42"/>
      <c r="D1526" s="42">
        <v>-0.39689166136813175</v>
      </c>
      <c r="E1526" s="27">
        <v>0</v>
      </c>
      <c r="G1526" s="55"/>
      <c r="H1526" s="42"/>
      <c r="I1526" s="42">
        <v>-0.14730152969341512</v>
      </c>
      <c r="J1526" s="27">
        <f>$K$1066</f>
        <v>15</v>
      </c>
    </row>
    <row r="1527" spans="2:10" x14ac:dyDescent="0.3">
      <c r="B1527" s="55"/>
      <c r="C1527" s="42"/>
      <c r="D1527" s="42">
        <v>-0.3934650875626643</v>
      </c>
      <c r="E1527" s="27">
        <v>0</v>
      </c>
      <c r="G1527" s="55"/>
      <c r="H1527" s="42"/>
      <c r="I1527" s="42">
        <v>-0.14730152969341512</v>
      </c>
      <c r="J1527" s="27">
        <v>0</v>
      </c>
    </row>
    <row r="1528" spans="2:10" x14ac:dyDescent="0.3">
      <c r="B1528" s="55"/>
      <c r="C1528" s="42"/>
      <c r="D1528" s="42">
        <v>-0.3934650875626643</v>
      </c>
      <c r="E1528" s="27">
        <f>$F$1277</f>
        <v>4</v>
      </c>
      <c r="G1528" s="55"/>
      <c r="H1528" s="42"/>
      <c r="I1528" s="42">
        <v>-0.14552997208127577</v>
      </c>
      <c r="J1528" s="27">
        <v>0</v>
      </c>
    </row>
    <row r="1529" spans="2:10" x14ac:dyDescent="0.3">
      <c r="B1529" s="55"/>
      <c r="C1529" s="42"/>
      <c r="D1529" s="42">
        <v>-0.39003851375719684</v>
      </c>
      <c r="E1529" s="27">
        <f>$F$1277</f>
        <v>4</v>
      </c>
      <c r="G1529" s="55"/>
      <c r="H1529" s="42"/>
      <c r="I1529" s="42">
        <v>-0.14552997208127577</v>
      </c>
      <c r="J1529" s="27">
        <f>$K$1066</f>
        <v>15</v>
      </c>
    </row>
    <row r="1530" spans="2:10" x14ac:dyDescent="0.3">
      <c r="B1530" s="55"/>
      <c r="C1530" s="42"/>
      <c r="D1530" s="42">
        <v>-0.39003851375719684</v>
      </c>
      <c r="E1530" s="27">
        <v>0</v>
      </c>
      <c r="G1530" s="55"/>
      <c r="H1530" s="42"/>
      <c r="I1530" s="42">
        <v>-0.1437584144691364</v>
      </c>
      <c r="J1530" s="27">
        <f>$K$1066</f>
        <v>15</v>
      </c>
    </row>
    <row r="1531" spans="2:10" x14ac:dyDescent="0.3">
      <c r="B1531" s="55"/>
      <c r="C1531" s="42"/>
      <c r="D1531" s="42">
        <v>-0.38661193995172932</v>
      </c>
      <c r="E1531" s="27">
        <v>0</v>
      </c>
      <c r="G1531" s="55"/>
      <c r="H1531" s="42"/>
      <c r="I1531" s="42">
        <v>-0.1437584144691364</v>
      </c>
      <c r="J1531" s="27">
        <v>0</v>
      </c>
    </row>
    <row r="1532" spans="2:10" x14ac:dyDescent="0.3">
      <c r="B1532" s="55"/>
      <c r="C1532" s="42"/>
      <c r="D1532" s="42">
        <v>-0.38661193995172932</v>
      </c>
      <c r="E1532" s="27">
        <f>$F$1277</f>
        <v>4</v>
      </c>
      <c r="G1532" s="55"/>
      <c r="H1532" s="42"/>
      <c r="I1532" s="42">
        <v>-0.14198685685699702</v>
      </c>
      <c r="J1532" s="27">
        <v>0</v>
      </c>
    </row>
    <row r="1533" spans="2:10" x14ac:dyDescent="0.3">
      <c r="B1533" s="55"/>
      <c r="C1533" s="42"/>
      <c r="D1533" s="42">
        <v>-0.38318536614626186</v>
      </c>
      <c r="E1533" s="27">
        <f>$F$1277</f>
        <v>4</v>
      </c>
      <c r="G1533" s="55"/>
      <c r="H1533" s="42"/>
      <c r="I1533" s="42">
        <v>-0.14198685685699702</v>
      </c>
      <c r="J1533" s="27">
        <f>$K$1066</f>
        <v>15</v>
      </c>
    </row>
    <row r="1534" spans="2:10" x14ac:dyDescent="0.3">
      <c r="B1534" s="55"/>
      <c r="C1534" s="42"/>
      <c r="D1534" s="42">
        <v>-0.38318536614626186</v>
      </c>
      <c r="E1534" s="27">
        <v>0</v>
      </c>
      <c r="G1534" s="55"/>
      <c r="H1534" s="42"/>
      <c r="I1534" s="42">
        <v>-0.14021529924485768</v>
      </c>
      <c r="J1534" s="27">
        <f>$K$1066</f>
        <v>15</v>
      </c>
    </row>
    <row r="1535" spans="2:10" x14ac:dyDescent="0.3">
      <c r="B1535" s="55"/>
      <c r="C1535" s="42"/>
      <c r="D1535" s="42">
        <v>-0.3797587923407944</v>
      </c>
      <c r="E1535" s="27">
        <v>0</v>
      </c>
      <c r="G1535" s="55"/>
      <c r="H1535" s="42"/>
      <c r="I1535" s="42">
        <v>-0.14021529924485768</v>
      </c>
      <c r="J1535" s="27">
        <v>0</v>
      </c>
    </row>
    <row r="1536" spans="2:10" x14ac:dyDescent="0.3">
      <c r="B1536" s="55"/>
      <c r="C1536" s="42"/>
      <c r="D1536" s="42">
        <v>-0.3797587923407944</v>
      </c>
      <c r="E1536" s="27">
        <f>$F$1277</f>
        <v>4</v>
      </c>
      <c r="G1536" s="55"/>
      <c r="H1536" s="42"/>
      <c r="I1536" s="42">
        <v>-0.1384437416327183</v>
      </c>
      <c r="J1536" s="27">
        <v>0</v>
      </c>
    </row>
    <row r="1537" spans="2:10" x14ac:dyDescent="0.3">
      <c r="B1537" s="55"/>
      <c r="C1537" s="42"/>
      <c r="D1537" s="42">
        <v>-0.37633221853532689</v>
      </c>
      <c r="E1537" s="27">
        <f>$F$1277</f>
        <v>4</v>
      </c>
      <c r="G1537" s="55"/>
      <c r="H1537" s="42"/>
      <c r="I1537" s="42">
        <v>-0.1384437416327183</v>
      </c>
      <c r="J1537" s="27">
        <f>$K$1066</f>
        <v>15</v>
      </c>
    </row>
    <row r="1538" spans="2:10" x14ac:dyDescent="0.3">
      <c r="B1538" s="55"/>
      <c r="C1538" s="42"/>
      <c r="D1538" s="42">
        <v>-0.37633221853532689</v>
      </c>
      <c r="E1538" s="27">
        <v>0</v>
      </c>
      <c r="G1538" s="55"/>
      <c r="H1538" s="42"/>
      <c r="I1538" s="42">
        <v>-0.13667218402057896</v>
      </c>
      <c r="J1538" s="27">
        <f>$K$1066</f>
        <v>15</v>
      </c>
    </row>
    <row r="1539" spans="2:10" x14ac:dyDescent="0.3">
      <c r="B1539" s="55"/>
      <c r="C1539" s="42"/>
      <c r="D1539" s="42">
        <v>-0.37290564472985943</v>
      </c>
      <c r="E1539" s="27">
        <v>0</v>
      </c>
      <c r="G1539" s="55"/>
      <c r="H1539" s="42"/>
      <c r="I1539" s="42">
        <v>-0.13667218402057896</v>
      </c>
      <c r="J1539" s="27">
        <v>0</v>
      </c>
    </row>
    <row r="1540" spans="2:10" x14ac:dyDescent="0.3">
      <c r="B1540" s="55"/>
      <c r="C1540" s="42"/>
      <c r="D1540" s="42">
        <v>-0.37290564472985943</v>
      </c>
      <c r="E1540" s="27">
        <f>$F$1277</f>
        <v>4</v>
      </c>
      <c r="G1540" s="55"/>
      <c r="H1540" s="42"/>
      <c r="I1540" s="42">
        <v>-0.13490062640843958</v>
      </c>
      <c r="J1540" s="27">
        <v>0</v>
      </c>
    </row>
    <row r="1541" spans="2:10" x14ac:dyDescent="0.3">
      <c r="B1541" s="55"/>
      <c r="C1541" s="42"/>
      <c r="D1541" s="42">
        <v>-0.36947907092439197</v>
      </c>
      <c r="E1541" s="27">
        <f>$F$1277</f>
        <v>4</v>
      </c>
      <c r="G1541" s="55"/>
      <c r="H1541" s="42"/>
      <c r="I1541" s="42">
        <v>-0.13490062640843958</v>
      </c>
      <c r="J1541" s="27">
        <f>$K$1066</f>
        <v>15</v>
      </c>
    </row>
    <row r="1542" spans="2:10" x14ac:dyDescent="0.3">
      <c r="B1542" s="55"/>
      <c r="C1542" s="42"/>
      <c r="D1542" s="42">
        <v>-0.36947907092439197</v>
      </c>
      <c r="E1542" s="27">
        <v>0</v>
      </c>
      <c r="G1542" s="55"/>
      <c r="H1542" s="42"/>
      <c r="I1542" s="42">
        <v>-0.13312906879630021</v>
      </c>
      <c r="J1542" s="27">
        <f>$K$1066</f>
        <v>15</v>
      </c>
    </row>
    <row r="1543" spans="2:10" x14ac:dyDescent="0.3">
      <c r="B1543" s="55"/>
      <c r="C1543" s="42"/>
      <c r="D1543" s="42">
        <v>-0.36605249711892451</v>
      </c>
      <c r="E1543" s="27">
        <v>0</v>
      </c>
      <c r="G1543" s="55"/>
      <c r="H1543" s="42"/>
      <c r="I1543" s="42">
        <v>-0.13312906879630021</v>
      </c>
      <c r="J1543" s="27">
        <v>0</v>
      </c>
    </row>
    <row r="1544" spans="2:10" x14ac:dyDescent="0.3">
      <c r="B1544" s="55"/>
      <c r="C1544" s="42"/>
      <c r="D1544" s="42">
        <v>-0.36605249711892451</v>
      </c>
      <c r="E1544" s="27">
        <f>$F$1277</f>
        <v>4</v>
      </c>
      <c r="G1544" s="55"/>
      <c r="H1544" s="42"/>
      <c r="I1544" s="42">
        <v>-0.13135751118416086</v>
      </c>
      <c r="J1544" s="27">
        <v>0</v>
      </c>
    </row>
    <row r="1545" spans="2:10" x14ac:dyDescent="0.3">
      <c r="B1545" s="55"/>
      <c r="C1545" s="42"/>
      <c r="D1545" s="42">
        <v>-0.362625923313457</v>
      </c>
      <c r="E1545" s="27">
        <f>$F$1277</f>
        <v>4</v>
      </c>
      <c r="G1545" s="55"/>
      <c r="H1545" s="42"/>
      <c r="I1545" s="42">
        <v>-0.13135751118416086</v>
      </c>
      <c r="J1545" s="27">
        <f>$K$1066</f>
        <v>15</v>
      </c>
    </row>
    <row r="1546" spans="2:10" x14ac:dyDescent="0.3">
      <c r="B1546" s="55"/>
      <c r="C1546" s="42"/>
      <c r="D1546" s="42">
        <v>-0.362625923313457</v>
      </c>
      <c r="E1546" s="27">
        <v>0</v>
      </c>
      <c r="G1546" s="55"/>
      <c r="H1546" s="42"/>
      <c r="I1546" s="42">
        <v>-0.12958595357202149</v>
      </c>
      <c r="J1546" s="27">
        <f>$K$1066</f>
        <v>15</v>
      </c>
    </row>
    <row r="1547" spans="2:10" x14ac:dyDescent="0.3">
      <c r="B1547" s="55"/>
      <c r="C1547" s="42"/>
      <c r="D1547" s="42">
        <v>-0.35919934950798954</v>
      </c>
      <c r="E1547" s="27">
        <v>0</v>
      </c>
      <c r="G1547" s="55"/>
      <c r="H1547" s="42"/>
      <c r="I1547" s="42">
        <v>-0.12958595357202149</v>
      </c>
      <c r="J1547" s="27">
        <v>0</v>
      </c>
    </row>
    <row r="1548" spans="2:10" x14ac:dyDescent="0.3">
      <c r="B1548" s="55"/>
      <c r="C1548" s="42"/>
      <c r="D1548" s="42">
        <v>-0.35919934950798954</v>
      </c>
      <c r="E1548" s="27">
        <f>$F$1277</f>
        <v>4</v>
      </c>
      <c r="G1548" s="55"/>
      <c r="H1548" s="42"/>
      <c r="I1548" s="42">
        <v>-0.12781439595988214</v>
      </c>
      <c r="J1548" s="27">
        <v>0</v>
      </c>
    </row>
    <row r="1549" spans="2:10" x14ac:dyDescent="0.3">
      <c r="B1549" s="55"/>
      <c r="C1549" s="42"/>
      <c r="D1549" s="42">
        <v>-0.35577277570252208</v>
      </c>
      <c r="E1549" s="27">
        <f>$F$1277</f>
        <v>4</v>
      </c>
      <c r="G1549" s="55"/>
      <c r="H1549" s="42"/>
      <c r="I1549" s="42">
        <v>-0.12781439595988214</v>
      </c>
      <c r="J1549" s="27">
        <f>$K$1066</f>
        <v>15</v>
      </c>
    </row>
    <row r="1550" spans="2:10" x14ac:dyDescent="0.3">
      <c r="B1550" s="55"/>
      <c r="C1550" s="42"/>
      <c r="D1550" s="42">
        <v>-0.35577277570252208</v>
      </c>
      <c r="E1550" s="27">
        <v>0</v>
      </c>
      <c r="G1550" s="55"/>
      <c r="H1550" s="42"/>
      <c r="I1550" s="42">
        <v>-0.12604283834774277</v>
      </c>
      <c r="J1550" s="27">
        <f>$K$1066</f>
        <v>15</v>
      </c>
    </row>
    <row r="1551" spans="2:10" x14ac:dyDescent="0.3">
      <c r="B1551" s="55"/>
      <c r="C1551" s="42"/>
      <c r="D1551" s="42">
        <v>-0.35234620189705457</v>
      </c>
      <c r="E1551" s="27">
        <v>0</v>
      </c>
      <c r="G1551" s="55"/>
      <c r="H1551" s="42"/>
      <c r="I1551" s="42">
        <v>-0.12604283834774277</v>
      </c>
      <c r="J1551" s="27">
        <v>0</v>
      </c>
    </row>
    <row r="1552" spans="2:10" x14ac:dyDescent="0.3">
      <c r="B1552" s="55"/>
      <c r="C1552" s="42"/>
      <c r="D1552" s="42">
        <v>-0.35234620189705457</v>
      </c>
      <c r="E1552" s="27">
        <f>$F$1277</f>
        <v>4</v>
      </c>
      <c r="G1552" s="55"/>
      <c r="H1552" s="42"/>
      <c r="I1552" s="42">
        <v>-0.12427128073560341</v>
      </c>
      <c r="J1552" s="27">
        <v>0</v>
      </c>
    </row>
    <row r="1553" spans="2:10" x14ac:dyDescent="0.3">
      <c r="B1553" s="55"/>
      <c r="C1553" s="42"/>
      <c r="D1553" s="42">
        <v>-0.34891962809158711</v>
      </c>
      <c r="E1553" s="27">
        <f>$F$1277</f>
        <v>4</v>
      </c>
      <c r="G1553" s="55"/>
      <c r="H1553" s="42"/>
      <c r="I1553" s="42">
        <v>-0.12427128073560341</v>
      </c>
      <c r="J1553" s="27">
        <f>$K$1066</f>
        <v>15</v>
      </c>
    </row>
    <row r="1554" spans="2:10" x14ac:dyDescent="0.3">
      <c r="B1554" s="55"/>
      <c r="C1554" s="42"/>
      <c r="D1554" s="42">
        <v>-0.34891962809158711</v>
      </c>
      <c r="E1554" s="27">
        <v>0</v>
      </c>
      <c r="G1554" s="55"/>
      <c r="H1554" s="42"/>
      <c r="I1554" s="42">
        <v>-0.12249972312346405</v>
      </c>
      <c r="J1554" s="27">
        <f>$K$1066</f>
        <v>15</v>
      </c>
    </row>
    <row r="1555" spans="2:10" x14ac:dyDescent="0.3">
      <c r="B1555" s="55"/>
      <c r="C1555" s="42"/>
      <c r="D1555" s="42">
        <v>-0.34549305428611965</v>
      </c>
      <c r="E1555" s="27">
        <v>0</v>
      </c>
      <c r="G1555" s="55"/>
      <c r="H1555" s="42"/>
      <c r="I1555" s="42">
        <v>-0.12249972312346405</v>
      </c>
      <c r="J1555" s="27">
        <v>0</v>
      </c>
    </row>
    <row r="1556" spans="2:10" x14ac:dyDescent="0.3">
      <c r="B1556" s="55"/>
      <c r="C1556" s="42"/>
      <c r="D1556" s="42">
        <v>-0.34549305428611965</v>
      </c>
      <c r="E1556" s="27">
        <f>$F$1277</f>
        <v>4</v>
      </c>
      <c r="G1556" s="55"/>
      <c r="H1556" s="42"/>
      <c r="I1556" s="42">
        <v>-0.12072816551132469</v>
      </c>
      <c r="J1556" s="27">
        <v>0</v>
      </c>
    </row>
    <row r="1557" spans="2:10" x14ac:dyDescent="0.3">
      <c r="B1557" s="55"/>
      <c r="C1557" s="42"/>
      <c r="D1557" s="42">
        <v>-0.34206648048065214</v>
      </c>
      <c r="E1557" s="27">
        <f>$F$1277</f>
        <v>4</v>
      </c>
      <c r="G1557" s="55"/>
      <c r="H1557" s="42"/>
      <c r="I1557" s="42">
        <v>-0.12072816551132469</v>
      </c>
      <c r="J1557" s="27">
        <f>$K$1066</f>
        <v>15</v>
      </c>
    </row>
    <row r="1558" spans="2:10" x14ac:dyDescent="0.3">
      <c r="B1558" s="55"/>
      <c r="C1558" s="42"/>
      <c r="D1558" s="42">
        <v>-0.34206648048065214</v>
      </c>
      <c r="E1558" s="27">
        <v>0</v>
      </c>
      <c r="G1558" s="55"/>
      <c r="H1558" s="42"/>
      <c r="I1558" s="42">
        <v>-0.11895660789918533</v>
      </c>
      <c r="J1558" s="27">
        <f>$K$1066</f>
        <v>15</v>
      </c>
    </row>
    <row r="1559" spans="2:10" x14ac:dyDescent="0.3">
      <c r="B1559" s="55"/>
      <c r="C1559" s="42"/>
      <c r="D1559" s="42">
        <v>-0.33863990667518468</v>
      </c>
      <c r="E1559" s="27">
        <v>0</v>
      </c>
      <c r="G1559" s="55"/>
      <c r="H1559" s="42"/>
      <c r="I1559" s="42">
        <v>-0.11895660789918533</v>
      </c>
      <c r="J1559" s="27">
        <v>0</v>
      </c>
    </row>
    <row r="1560" spans="2:10" x14ac:dyDescent="0.3">
      <c r="B1560" s="55"/>
      <c r="C1560" s="42"/>
      <c r="D1560" s="42">
        <v>-0.33863990667518468</v>
      </c>
      <c r="E1560" s="27">
        <f>$F$1277</f>
        <v>4</v>
      </c>
      <c r="G1560" s="55"/>
      <c r="H1560" s="42"/>
      <c r="I1560" s="42">
        <v>-0.11718505028704597</v>
      </c>
      <c r="J1560" s="27">
        <v>0</v>
      </c>
    </row>
    <row r="1561" spans="2:10" x14ac:dyDescent="0.3">
      <c r="B1561" s="55"/>
      <c r="C1561" s="42"/>
      <c r="D1561" s="42">
        <v>-0.33521333286971722</v>
      </c>
      <c r="E1561" s="27">
        <f>$F$1277</f>
        <v>4</v>
      </c>
      <c r="G1561" s="55"/>
      <c r="H1561" s="42"/>
      <c r="I1561" s="42">
        <v>-0.11718505028704597</v>
      </c>
      <c r="J1561" s="27">
        <f>$K$1066</f>
        <v>15</v>
      </c>
    </row>
    <row r="1562" spans="2:10" x14ac:dyDescent="0.3">
      <c r="B1562" s="55"/>
      <c r="C1562" s="42"/>
      <c r="D1562" s="42">
        <v>-0.33521333286971722</v>
      </c>
      <c r="E1562" s="27">
        <v>0</v>
      </c>
      <c r="G1562" s="55"/>
      <c r="H1562" s="42"/>
      <c r="I1562" s="42">
        <v>-0.1154134926749066</v>
      </c>
      <c r="J1562" s="27">
        <f>$K$1066</f>
        <v>15</v>
      </c>
    </row>
    <row r="1563" spans="2:10" x14ac:dyDescent="0.3">
      <c r="B1563" s="55"/>
      <c r="C1563" s="42"/>
      <c r="D1563" s="42">
        <v>-0.3317867590642497</v>
      </c>
      <c r="E1563" s="27">
        <v>0</v>
      </c>
      <c r="G1563" s="55"/>
      <c r="H1563" s="42"/>
      <c r="I1563" s="42">
        <v>-0.1154134926749066</v>
      </c>
      <c r="J1563" s="27">
        <v>0</v>
      </c>
    </row>
    <row r="1564" spans="2:10" x14ac:dyDescent="0.3">
      <c r="B1564" s="55"/>
      <c r="C1564" s="42"/>
      <c r="D1564" s="42">
        <v>-0.3317867590642497</v>
      </c>
      <c r="E1564" s="27">
        <f>$F$1277</f>
        <v>4</v>
      </c>
      <c r="G1564" s="55"/>
      <c r="H1564" s="42"/>
      <c r="I1564" s="42">
        <v>-0.11364193506276724</v>
      </c>
      <c r="J1564" s="27">
        <v>0</v>
      </c>
    </row>
    <row r="1565" spans="2:10" x14ac:dyDescent="0.3">
      <c r="B1565" s="55"/>
      <c r="C1565" s="42"/>
      <c r="D1565" s="42">
        <v>-0.32836018525878224</v>
      </c>
      <c r="E1565" s="27">
        <f>$F$1277</f>
        <v>4</v>
      </c>
      <c r="G1565" s="55"/>
      <c r="H1565" s="42"/>
      <c r="I1565" s="42">
        <v>-0.11364193506276724</v>
      </c>
      <c r="J1565" s="27">
        <f>$K$1066</f>
        <v>15</v>
      </c>
    </row>
    <row r="1566" spans="2:10" x14ac:dyDescent="0.3">
      <c r="B1566" s="55"/>
      <c r="C1566" s="42"/>
      <c r="D1566" s="42">
        <v>-0.32836018525878224</v>
      </c>
      <c r="E1566" s="27">
        <v>0</v>
      </c>
      <c r="G1566" s="55"/>
      <c r="H1566" s="42"/>
      <c r="I1566" s="42">
        <v>-0.11187037745062788</v>
      </c>
      <c r="J1566" s="27">
        <f>$K$1066</f>
        <v>15</v>
      </c>
    </row>
    <row r="1567" spans="2:10" x14ac:dyDescent="0.3">
      <c r="B1567" s="55"/>
      <c r="C1567" s="42"/>
      <c r="D1567" s="42">
        <v>-0.32493361145331479</v>
      </c>
      <c r="E1567" s="27">
        <v>0</v>
      </c>
      <c r="G1567" s="55"/>
      <c r="H1567" s="42"/>
      <c r="I1567" s="42">
        <v>-0.11187037745062788</v>
      </c>
      <c r="J1567" s="27">
        <v>0</v>
      </c>
    </row>
    <row r="1568" spans="2:10" x14ac:dyDescent="0.3">
      <c r="B1568" s="55"/>
      <c r="C1568" s="42"/>
      <c r="D1568" s="42">
        <v>-0.32493361145331479</v>
      </c>
      <c r="E1568" s="27">
        <f>$F$1277</f>
        <v>4</v>
      </c>
      <c r="G1568" s="55"/>
      <c r="H1568" s="42"/>
      <c r="I1568" s="42">
        <v>-0.11009881983848852</v>
      </c>
      <c r="J1568" s="27">
        <v>0</v>
      </c>
    </row>
    <row r="1569" spans="2:10" x14ac:dyDescent="0.3">
      <c r="B1569" s="55"/>
      <c r="C1569" s="42"/>
      <c r="D1569" s="42">
        <v>-0.32150703764784727</v>
      </c>
      <c r="E1569" s="27">
        <f>$F$1277</f>
        <v>4</v>
      </c>
      <c r="G1569" s="55"/>
      <c r="H1569" s="42"/>
      <c r="I1569" s="42">
        <v>-0.11009881983848852</v>
      </c>
      <c r="J1569" s="27">
        <f>$K$1066</f>
        <v>15</v>
      </c>
    </row>
    <row r="1570" spans="2:10" x14ac:dyDescent="0.3">
      <c r="B1570" s="55"/>
      <c r="C1570" s="42"/>
      <c r="D1570" s="42">
        <v>-0.32150703764784727</v>
      </c>
      <c r="E1570" s="27">
        <v>0</v>
      </c>
      <c r="G1570" s="55"/>
      <c r="H1570" s="42"/>
      <c r="I1570" s="42">
        <v>-0.10832726222634916</v>
      </c>
      <c r="J1570" s="27">
        <f>$K$1066</f>
        <v>15</v>
      </c>
    </row>
    <row r="1571" spans="2:10" x14ac:dyDescent="0.3">
      <c r="B1571" s="55"/>
      <c r="C1571" s="42"/>
      <c r="D1571" s="42">
        <v>-0.31808046384237981</v>
      </c>
      <c r="E1571" s="27">
        <v>0</v>
      </c>
      <c r="G1571" s="55"/>
      <c r="H1571" s="42"/>
      <c r="I1571" s="42">
        <v>-0.10832726222634916</v>
      </c>
      <c r="J1571" s="27">
        <v>0</v>
      </c>
    </row>
    <row r="1572" spans="2:10" x14ac:dyDescent="0.3">
      <c r="B1572" s="55"/>
      <c r="C1572" s="42"/>
      <c r="D1572" s="42">
        <v>-0.31808046384237981</v>
      </c>
      <c r="E1572" s="27">
        <f>$F$1277</f>
        <v>4</v>
      </c>
      <c r="G1572" s="55"/>
      <c r="H1572" s="42"/>
      <c r="I1572" s="42">
        <v>-0.1065557046142098</v>
      </c>
      <c r="J1572" s="27">
        <v>0</v>
      </c>
    </row>
    <row r="1573" spans="2:10" x14ac:dyDescent="0.3">
      <c r="B1573" s="55"/>
      <c r="C1573" s="42"/>
      <c r="D1573" s="42">
        <v>-0.31465389003691235</v>
      </c>
      <c r="E1573" s="27">
        <f>$F$1277</f>
        <v>4</v>
      </c>
      <c r="G1573" s="55"/>
      <c r="H1573" s="42"/>
      <c r="I1573" s="42">
        <v>-0.1065557046142098</v>
      </c>
      <c r="J1573" s="27">
        <f>$K$1066</f>
        <v>15</v>
      </c>
    </row>
    <row r="1574" spans="2:10" x14ac:dyDescent="0.3">
      <c r="B1574" s="55"/>
      <c r="C1574" s="42"/>
      <c r="D1574" s="42">
        <v>-0.31465389003691235</v>
      </c>
      <c r="E1574" s="27">
        <v>0</v>
      </c>
      <c r="G1574" s="55"/>
      <c r="H1574" s="42"/>
      <c r="I1574" s="42">
        <v>-0.10478414700207042</v>
      </c>
      <c r="J1574" s="27">
        <f>$K$1066</f>
        <v>15</v>
      </c>
    </row>
    <row r="1575" spans="2:10" x14ac:dyDescent="0.3">
      <c r="B1575" s="55"/>
      <c r="C1575" s="42"/>
      <c r="D1575" s="42">
        <v>-0.31122731623144484</v>
      </c>
      <c r="E1575" s="27">
        <v>0</v>
      </c>
      <c r="G1575" s="55"/>
      <c r="H1575" s="42"/>
      <c r="I1575" s="42">
        <v>-0.10478414700207042</v>
      </c>
      <c r="J1575" s="27">
        <v>0</v>
      </c>
    </row>
    <row r="1576" spans="2:10" x14ac:dyDescent="0.3">
      <c r="B1576" s="55"/>
      <c r="C1576" s="42"/>
      <c r="D1576" s="42">
        <v>-0.31122731623144484</v>
      </c>
      <c r="E1576" s="27">
        <f>$F$1277</f>
        <v>4</v>
      </c>
      <c r="G1576" s="55"/>
      <c r="H1576" s="42"/>
      <c r="I1576" s="42">
        <v>-0.10301258938993106</v>
      </c>
      <c r="J1576" s="27">
        <v>0</v>
      </c>
    </row>
    <row r="1577" spans="2:10" x14ac:dyDescent="0.3">
      <c r="B1577" s="55"/>
      <c r="C1577" s="42"/>
      <c r="D1577" s="42">
        <v>-0.30780074242597738</v>
      </c>
      <c r="E1577" s="27">
        <f>$F$1277</f>
        <v>4</v>
      </c>
      <c r="G1577" s="55"/>
      <c r="H1577" s="42"/>
      <c r="I1577" s="42">
        <v>-0.10301258938993106</v>
      </c>
      <c r="J1577" s="27">
        <f>$K$1066</f>
        <v>15</v>
      </c>
    </row>
    <row r="1578" spans="2:10" x14ac:dyDescent="0.3">
      <c r="B1578" s="55"/>
      <c r="C1578" s="42"/>
      <c r="D1578" s="42">
        <v>-0.30780074242597738</v>
      </c>
      <c r="E1578" s="27">
        <v>0</v>
      </c>
      <c r="G1578" s="55"/>
      <c r="H1578" s="42"/>
      <c r="I1578" s="42">
        <v>-0.1012410317777917</v>
      </c>
      <c r="J1578" s="27">
        <f>$K$1066</f>
        <v>15</v>
      </c>
    </row>
    <row r="1579" spans="2:10" x14ac:dyDescent="0.3">
      <c r="B1579" s="55"/>
      <c r="C1579" s="42"/>
      <c r="D1579" s="42">
        <v>-0.30437416862050992</v>
      </c>
      <c r="E1579" s="27">
        <v>0</v>
      </c>
      <c r="G1579" s="55"/>
      <c r="H1579" s="42"/>
      <c r="I1579" s="42">
        <v>-0.1012410317777917</v>
      </c>
      <c r="J1579" s="27">
        <v>0</v>
      </c>
    </row>
    <row r="1580" spans="2:10" x14ac:dyDescent="0.3">
      <c r="B1580" s="55"/>
      <c r="C1580" s="42"/>
      <c r="D1580" s="42">
        <v>-0.30437416862050992</v>
      </c>
      <c r="E1580" s="27">
        <f>$F$1277</f>
        <v>4</v>
      </c>
      <c r="G1580" s="55"/>
      <c r="H1580" s="42"/>
      <c r="I1580" s="42">
        <v>-9.9469474165652341E-2</v>
      </c>
      <c r="J1580" s="27">
        <v>0</v>
      </c>
    </row>
    <row r="1581" spans="2:10" x14ac:dyDescent="0.3">
      <c r="B1581" s="55"/>
      <c r="C1581" s="42"/>
      <c r="D1581" s="42">
        <v>-0.30094759481504246</v>
      </c>
      <c r="E1581" s="27">
        <f>$F$1277</f>
        <v>4</v>
      </c>
      <c r="G1581" s="55"/>
      <c r="H1581" s="42"/>
      <c r="I1581" s="42">
        <v>-9.9469474165652341E-2</v>
      </c>
      <c r="J1581" s="27">
        <f>$K$1066</f>
        <v>15</v>
      </c>
    </row>
    <row r="1582" spans="2:10" x14ac:dyDescent="0.3">
      <c r="B1582" s="55"/>
      <c r="C1582" s="42"/>
      <c r="D1582" s="42">
        <v>-0.30094759481504246</v>
      </c>
      <c r="E1582" s="27">
        <v>0</v>
      </c>
      <c r="G1582" s="55"/>
      <c r="H1582" s="42"/>
      <c r="I1582" s="42">
        <v>-9.7697916553512981E-2</v>
      </c>
      <c r="J1582" s="27">
        <f>$K$1066</f>
        <v>15</v>
      </c>
    </row>
    <row r="1583" spans="2:10" x14ac:dyDescent="0.3">
      <c r="B1583" s="55"/>
      <c r="C1583" s="42"/>
      <c r="D1583" s="42">
        <v>-0.29752102100957495</v>
      </c>
      <c r="E1583" s="27">
        <v>0</v>
      </c>
      <c r="G1583" s="55"/>
      <c r="H1583" s="42"/>
      <c r="I1583" s="42">
        <v>-9.7697916553512981E-2</v>
      </c>
      <c r="J1583" s="27">
        <v>0</v>
      </c>
    </row>
    <row r="1584" spans="2:10" x14ac:dyDescent="0.3">
      <c r="B1584" s="55"/>
      <c r="C1584" s="42"/>
      <c r="D1584" s="42">
        <v>-0.29752102100957495</v>
      </c>
      <c r="E1584" s="27">
        <f>$F$1277</f>
        <v>4</v>
      </c>
      <c r="G1584" s="55"/>
      <c r="H1584" s="42"/>
      <c r="I1584" s="42">
        <v>-9.5926358941373621E-2</v>
      </c>
      <c r="J1584" s="27">
        <v>0</v>
      </c>
    </row>
    <row r="1585" spans="2:10" x14ac:dyDescent="0.3">
      <c r="B1585" s="55"/>
      <c r="C1585" s="42"/>
      <c r="D1585" s="42">
        <v>-0.29409444720410749</v>
      </c>
      <c r="E1585" s="27">
        <f>$F$1277</f>
        <v>4</v>
      </c>
      <c r="G1585" s="55"/>
      <c r="H1585" s="42"/>
      <c r="I1585" s="42">
        <v>-9.5926358941373621E-2</v>
      </c>
      <c r="J1585" s="27">
        <f>$K$1066</f>
        <v>15</v>
      </c>
    </row>
    <row r="1586" spans="2:10" x14ac:dyDescent="0.3">
      <c r="B1586" s="55"/>
      <c r="C1586" s="42"/>
      <c r="D1586" s="42">
        <v>-0.29409444720410749</v>
      </c>
      <c r="E1586" s="27">
        <v>0</v>
      </c>
      <c r="G1586" s="55"/>
      <c r="H1586" s="42"/>
      <c r="I1586" s="42">
        <v>-9.4154801329234261E-2</v>
      </c>
      <c r="J1586" s="27">
        <f>$K$1066</f>
        <v>15</v>
      </c>
    </row>
    <row r="1587" spans="2:10" x14ac:dyDescent="0.3">
      <c r="B1587" s="55"/>
      <c r="C1587" s="42"/>
      <c r="D1587" s="42">
        <v>-0.29066787339864003</v>
      </c>
      <c r="E1587" s="27">
        <v>0</v>
      </c>
      <c r="G1587" s="55"/>
      <c r="H1587" s="42"/>
      <c r="I1587" s="42">
        <v>-9.4154801329234261E-2</v>
      </c>
      <c r="J1587" s="27">
        <v>0</v>
      </c>
    </row>
    <row r="1588" spans="2:10" x14ac:dyDescent="0.3">
      <c r="B1588" s="55"/>
      <c r="C1588" s="42"/>
      <c r="D1588" s="42">
        <v>-0.29066787339864003</v>
      </c>
      <c r="E1588" s="27">
        <f>$F$1277</f>
        <v>4</v>
      </c>
      <c r="G1588" s="55"/>
      <c r="H1588" s="42"/>
      <c r="I1588" s="42">
        <v>-9.2383243717094887E-2</v>
      </c>
      <c r="J1588" s="27">
        <v>0</v>
      </c>
    </row>
    <row r="1589" spans="2:10" x14ac:dyDescent="0.3">
      <c r="B1589" s="55"/>
      <c r="C1589" s="42"/>
      <c r="D1589" s="42">
        <v>-0.28724129959317252</v>
      </c>
      <c r="E1589" s="27">
        <f>$F$1277</f>
        <v>4</v>
      </c>
      <c r="G1589" s="55"/>
      <c r="H1589" s="42"/>
      <c r="I1589" s="42">
        <v>-9.2383243717094887E-2</v>
      </c>
      <c r="J1589" s="27">
        <f>$K$1066</f>
        <v>15</v>
      </c>
    </row>
    <row r="1590" spans="2:10" x14ac:dyDescent="0.3">
      <c r="B1590" s="55"/>
      <c r="C1590" s="42"/>
      <c r="D1590" s="42">
        <v>-0.28724129959317252</v>
      </c>
      <c r="E1590" s="27">
        <v>0</v>
      </c>
      <c r="G1590" s="55"/>
      <c r="H1590" s="42"/>
      <c r="I1590" s="42">
        <v>-9.0611686104955527E-2</v>
      </c>
      <c r="J1590" s="27">
        <f>$K$1066</f>
        <v>15</v>
      </c>
    </row>
    <row r="1591" spans="2:10" x14ac:dyDescent="0.3">
      <c r="B1591" s="55"/>
      <c r="C1591" s="42"/>
      <c r="D1591" s="42">
        <v>-0.28381472578770506</v>
      </c>
      <c r="E1591" s="27">
        <v>0</v>
      </c>
      <c r="G1591" s="55"/>
      <c r="H1591" s="42"/>
      <c r="I1591" s="42">
        <v>-9.0611686104955527E-2</v>
      </c>
      <c r="J1591" s="27">
        <v>0</v>
      </c>
    </row>
    <row r="1592" spans="2:10" x14ac:dyDescent="0.3">
      <c r="B1592" s="55"/>
      <c r="C1592" s="42"/>
      <c r="D1592" s="42">
        <v>-0.28381472578770506</v>
      </c>
      <c r="E1592" s="27">
        <f>$F$1277</f>
        <v>4</v>
      </c>
      <c r="G1592" s="55"/>
      <c r="H1592" s="42"/>
      <c r="I1592" s="42">
        <v>-8.8840128492816167E-2</v>
      </c>
      <c r="J1592" s="27">
        <v>0</v>
      </c>
    </row>
    <row r="1593" spans="2:10" x14ac:dyDescent="0.3">
      <c r="B1593" s="55"/>
      <c r="C1593" s="42"/>
      <c r="D1593" s="42">
        <v>-0.2803881519822376</v>
      </c>
      <c r="E1593" s="27">
        <f>$F$1277</f>
        <v>4</v>
      </c>
      <c r="G1593" s="55"/>
      <c r="H1593" s="42"/>
      <c r="I1593" s="42">
        <v>-8.8840128492816167E-2</v>
      </c>
      <c r="J1593" s="27">
        <f>$K$1066</f>
        <v>15</v>
      </c>
    </row>
    <row r="1594" spans="2:10" x14ac:dyDescent="0.3">
      <c r="B1594" s="55"/>
      <c r="C1594" s="42"/>
      <c r="D1594" s="42">
        <v>-0.2803881519822376</v>
      </c>
      <c r="E1594" s="27">
        <v>0</v>
      </c>
      <c r="G1594" s="55"/>
      <c r="H1594" s="42"/>
      <c r="I1594" s="42">
        <v>-8.7068570880676807E-2</v>
      </c>
      <c r="J1594" s="27">
        <f>$K$1066</f>
        <v>15</v>
      </c>
    </row>
    <row r="1595" spans="2:10" x14ac:dyDescent="0.3">
      <c r="B1595" s="55"/>
      <c r="C1595" s="42"/>
      <c r="D1595" s="42">
        <v>-0.27696157817677008</v>
      </c>
      <c r="E1595" s="27">
        <v>0</v>
      </c>
      <c r="G1595" s="55"/>
      <c r="H1595" s="42"/>
      <c r="I1595" s="42">
        <v>-8.7068570880676807E-2</v>
      </c>
      <c r="J1595" s="27">
        <v>0</v>
      </c>
    </row>
    <row r="1596" spans="2:10" x14ac:dyDescent="0.3">
      <c r="B1596" s="55"/>
      <c r="C1596" s="42"/>
      <c r="D1596" s="42">
        <v>-0.27696157817677008</v>
      </c>
      <c r="E1596" s="27">
        <f>$F$1277</f>
        <v>4</v>
      </c>
      <c r="G1596" s="55"/>
      <c r="H1596" s="42"/>
      <c r="I1596" s="42">
        <v>-8.5297013268537447E-2</v>
      </c>
      <c r="J1596" s="27">
        <v>0</v>
      </c>
    </row>
    <row r="1597" spans="2:10" x14ac:dyDescent="0.3">
      <c r="B1597" s="55"/>
      <c r="C1597" s="42"/>
      <c r="D1597" s="42">
        <v>-0.27696157817677008</v>
      </c>
      <c r="E1597" s="27">
        <f>$F$1277</f>
        <v>4</v>
      </c>
      <c r="G1597" s="55"/>
      <c r="H1597" s="42"/>
      <c r="I1597" s="42">
        <v>-8.5297013268537447E-2</v>
      </c>
      <c r="J1597" s="27">
        <f>$K$1066</f>
        <v>15</v>
      </c>
    </row>
    <row r="1598" spans="2:10" x14ac:dyDescent="0.3">
      <c r="B1598" s="55"/>
      <c r="C1598" s="42"/>
      <c r="D1598" s="42">
        <v>-0.27696157817677008</v>
      </c>
      <c r="E1598" s="27">
        <v>0</v>
      </c>
      <c r="G1598" s="55"/>
      <c r="H1598" s="42"/>
      <c r="I1598" s="42">
        <v>-8.3525455656398087E-2</v>
      </c>
      <c r="J1598" s="27">
        <f>$K$1066</f>
        <v>15</v>
      </c>
    </row>
    <row r="1599" spans="2:10" x14ac:dyDescent="0.3">
      <c r="B1599" s="55"/>
      <c r="C1599" s="42"/>
      <c r="D1599" s="42">
        <v>-0.27696157817677008</v>
      </c>
      <c r="E1599" s="27">
        <v>0</v>
      </c>
      <c r="G1599" s="55"/>
      <c r="H1599" s="42"/>
      <c r="I1599" s="42">
        <v>-8.3525455656398087E-2</v>
      </c>
      <c r="J1599" s="27">
        <v>0</v>
      </c>
    </row>
    <row r="1600" spans="2:10" x14ac:dyDescent="0.3">
      <c r="B1600" s="55"/>
      <c r="C1600" s="42"/>
      <c r="D1600" s="42">
        <v>-0.27696157817677008</v>
      </c>
      <c r="E1600" s="27">
        <f>$F$1278</f>
        <v>15</v>
      </c>
      <c r="G1600" s="55"/>
      <c r="H1600" s="42"/>
      <c r="I1600" s="42">
        <v>-8.1753898044258713E-2</v>
      </c>
      <c r="J1600" s="27">
        <v>0</v>
      </c>
    </row>
    <row r="1601" spans="2:10" x14ac:dyDescent="0.3">
      <c r="B1601" s="55"/>
      <c r="C1601" s="42"/>
      <c r="D1601" s="42">
        <v>-0.27353500437130263</v>
      </c>
      <c r="E1601" s="27">
        <f>$F$1278</f>
        <v>15</v>
      </c>
      <c r="G1601" s="55"/>
      <c r="H1601" s="42"/>
      <c r="I1601" s="42">
        <v>-8.1753898044258713E-2</v>
      </c>
      <c r="J1601" s="27">
        <f>$K$1066</f>
        <v>15</v>
      </c>
    </row>
    <row r="1602" spans="2:10" x14ac:dyDescent="0.3">
      <c r="B1602" s="55"/>
      <c r="C1602" s="42"/>
      <c r="D1602" s="42">
        <v>-0.27353500437130263</v>
      </c>
      <c r="E1602" s="27">
        <v>0</v>
      </c>
      <c r="G1602" s="55"/>
      <c r="H1602" s="42"/>
      <c r="I1602" s="42">
        <v>-7.9982340432119353E-2</v>
      </c>
      <c r="J1602" s="27">
        <f>$K$1066</f>
        <v>15</v>
      </c>
    </row>
    <row r="1603" spans="2:10" x14ac:dyDescent="0.3">
      <c r="B1603" s="55"/>
      <c r="C1603" s="42"/>
      <c r="D1603" s="42">
        <v>-0.27010843056583511</v>
      </c>
      <c r="E1603" s="27">
        <v>0</v>
      </c>
      <c r="G1603" s="55"/>
      <c r="H1603" s="42"/>
      <c r="I1603" s="42">
        <v>-7.9982340432119353E-2</v>
      </c>
      <c r="J1603" s="27">
        <v>0</v>
      </c>
    </row>
    <row r="1604" spans="2:10" x14ac:dyDescent="0.3">
      <c r="B1604" s="55"/>
      <c r="C1604" s="42"/>
      <c r="D1604" s="42">
        <v>-0.27010843056583511</v>
      </c>
      <c r="E1604" s="27">
        <f>$F$1278</f>
        <v>15</v>
      </c>
      <c r="G1604" s="55"/>
      <c r="H1604" s="42"/>
      <c r="I1604" s="42">
        <v>-7.8210782819979993E-2</v>
      </c>
      <c r="J1604" s="27">
        <v>0</v>
      </c>
    </row>
    <row r="1605" spans="2:10" x14ac:dyDescent="0.3">
      <c r="B1605" s="55"/>
      <c r="C1605" s="42"/>
      <c r="D1605" s="42">
        <v>-0.26668185676036765</v>
      </c>
      <c r="E1605" s="27">
        <f>$F$1278</f>
        <v>15</v>
      </c>
      <c r="G1605" s="55"/>
      <c r="H1605" s="42"/>
      <c r="I1605" s="42">
        <v>-7.8210782819979993E-2</v>
      </c>
      <c r="J1605" s="27">
        <f>$K$1066</f>
        <v>15</v>
      </c>
    </row>
    <row r="1606" spans="2:10" x14ac:dyDescent="0.3">
      <c r="B1606" s="55"/>
      <c r="C1606" s="42"/>
      <c r="D1606" s="42">
        <v>-0.26668185676036765</v>
      </c>
      <c r="E1606" s="27">
        <v>0</v>
      </c>
      <c r="G1606" s="55"/>
      <c r="H1606" s="42"/>
      <c r="I1606" s="42">
        <v>-7.6439225207840633E-2</v>
      </c>
      <c r="J1606" s="27">
        <f>$K$1066</f>
        <v>15</v>
      </c>
    </row>
    <row r="1607" spans="2:10" x14ac:dyDescent="0.3">
      <c r="B1607" s="55"/>
      <c r="C1607" s="42"/>
      <c r="D1607" s="42">
        <v>-0.26325528295490019</v>
      </c>
      <c r="E1607" s="27">
        <v>0</v>
      </c>
      <c r="G1607" s="55"/>
      <c r="H1607" s="42"/>
      <c r="I1607" s="42">
        <v>-7.6439225207840633E-2</v>
      </c>
      <c r="J1607" s="27">
        <v>0</v>
      </c>
    </row>
    <row r="1608" spans="2:10" x14ac:dyDescent="0.3">
      <c r="B1608" s="55"/>
      <c r="C1608" s="42"/>
      <c r="D1608" s="42">
        <v>-0.26325528295490019</v>
      </c>
      <c r="E1608" s="27">
        <f>$F$1278</f>
        <v>15</v>
      </c>
      <c r="G1608" s="55"/>
      <c r="H1608" s="42"/>
      <c r="I1608" s="42">
        <v>-7.4667667595701273E-2</v>
      </c>
      <c r="J1608" s="27">
        <v>0</v>
      </c>
    </row>
    <row r="1609" spans="2:10" x14ac:dyDescent="0.3">
      <c r="B1609" s="55"/>
      <c r="C1609" s="42"/>
      <c r="D1609" s="42">
        <v>-0.25982870914943268</v>
      </c>
      <c r="E1609" s="27">
        <f>$F$1278</f>
        <v>15</v>
      </c>
      <c r="G1609" s="55"/>
      <c r="H1609" s="42"/>
      <c r="I1609" s="42">
        <v>-7.4667667595701273E-2</v>
      </c>
      <c r="J1609" s="27">
        <f>$K$1066</f>
        <v>15</v>
      </c>
    </row>
    <row r="1610" spans="2:10" x14ac:dyDescent="0.3">
      <c r="B1610" s="55"/>
      <c r="C1610" s="42"/>
      <c r="D1610" s="42">
        <v>-0.25982870914943268</v>
      </c>
      <c r="E1610" s="27">
        <v>0</v>
      </c>
      <c r="G1610" s="55"/>
      <c r="H1610" s="42"/>
      <c r="I1610" s="42">
        <v>-7.2896109983561913E-2</v>
      </c>
      <c r="J1610" s="27">
        <f>$K$1066</f>
        <v>15</v>
      </c>
    </row>
    <row r="1611" spans="2:10" x14ac:dyDescent="0.3">
      <c r="B1611" s="55"/>
      <c r="C1611" s="42"/>
      <c r="D1611" s="42">
        <v>-0.25640213534396522</v>
      </c>
      <c r="E1611" s="27">
        <v>0</v>
      </c>
      <c r="G1611" s="55"/>
      <c r="H1611" s="42"/>
      <c r="I1611" s="42">
        <v>-7.2896109983561913E-2</v>
      </c>
      <c r="J1611" s="27">
        <v>0</v>
      </c>
    </row>
    <row r="1612" spans="2:10" x14ac:dyDescent="0.3">
      <c r="B1612" s="55"/>
      <c r="C1612" s="42"/>
      <c r="D1612" s="42">
        <v>-0.25640213534396522</v>
      </c>
      <c r="E1612" s="27">
        <f>$F$1278</f>
        <v>15</v>
      </c>
      <c r="G1612" s="55"/>
      <c r="H1612" s="42"/>
      <c r="I1612" s="42">
        <v>-7.1124552371422539E-2</v>
      </c>
      <c r="J1612" s="27">
        <v>0</v>
      </c>
    </row>
    <row r="1613" spans="2:10" x14ac:dyDescent="0.3">
      <c r="B1613" s="55"/>
      <c r="C1613" s="42"/>
      <c r="D1613" s="42">
        <v>-0.25297556153849776</v>
      </c>
      <c r="E1613" s="27">
        <f>$F$1278</f>
        <v>15</v>
      </c>
      <c r="G1613" s="55"/>
      <c r="H1613" s="42"/>
      <c r="I1613" s="42">
        <v>-7.1124552371422539E-2</v>
      </c>
      <c r="J1613" s="27">
        <f>$K$1066</f>
        <v>15</v>
      </c>
    </row>
    <row r="1614" spans="2:10" x14ac:dyDescent="0.3">
      <c r="B1614" s="55"/>
      <c r="C1614" s="42"/>
      <c r="D1614" s="42">
        <v>-0.25297556153849776</v>
      </c>
      <c r="E1614" s="27">
        <v>0</v>
      </c>
      <c r="G1614" s="55"/>
      <c r="H1614" s="42"/>
      <c r="I1614" s="42">
        <v>-6.9352994759283179E-2</v>
      </c>
      <c r="J1614" s="27">
        <f>$K$1066</f>
        <v>15</v>
      </c>
    </row>
    <row r="1615" spans="2:10" x14ac:dyDescent="0.3">
      <c r="B1615" s="55"/>
      <c r="C1615" s="42"/>
      <c r="D1615" s="42">
        <v>-0.24954898773303028</v>
      </c>
      <c r="E1615" s="27">
        <v>0</v>
      </c>
      <c r="G1615" s="55"/>
      <c r="H1615" s="42"/>
      <c r="I1615" s="42">
        <v>-6.9352994759283179E-2</v>
      </c>
      <c r="J1615" s="27">
        <v>0</v>
      </c>
    </row>
    <row r="1616" spans="2:10" x14ac:dyDescent="0.3">
      <c r="B1616" s="55"/>
      <c r="C1616" s="42"/>
      <c r="D1616" s="42">
        <v>-0.24954898773303028</v>
      </c>
      <c r="E1616" s="27">
        <f>$F$1278</f>
        <v>15</v>
      </c>
      <c r="G1616" s="55"/>
      <c r="H1616" s="42"/>
      <c r="I1616" s="42">
        <v>-6.7581437147143819E-2</v>
      </c>
      <c r="J1616" s="27">
        <v>0</v>
      </c>
    </row>
    <row r="1617" spans="2:10" x14ac:dyDescent="0.3">
      <c r="B1617" s="55"/>
      <c r="C1617" s="42"/>
      <c r="D1617" s="42">
        <v>-0.24612241392756279</v>
      </c>
      <c r="E1617" s="27">
        <f>$F$1278</f>
        <v>15</v>
      </c>
      <c r="G1617" s="55"/>
      <c r="H1617" s="42"/>
      <c r="I1617" s="42">
        <v>-6.7581437147143819E-2</v>
      </c>
      <c r="J1617" s="27">
        <f>$K$1066</f>
        <v>15</v>
      </c>
    </row>
    <row r="1618" spans="2:10" x14ac:dyDescent="0.3">
      <c r="B1618" s="55"/>
      <c r="C1618" s="42"/>
      <c r="D1618" s="42">
        <v>-0.24612241392756279</v>
      </c>
      <c r="E1618" s="27">
        <v>0</v>
      </c>
      <c r="G1618" s="55"/>
      <c r="H1618" s="42"/>
      <c r="I1618" s="42">
        <v>-6.5809879535004459E-2</v>
      </c>
      <c r="J1618" s="27">
        <f>$K$1066</f>
        <v>15</v>
      </c>
    </row>
    <row r="1619" spans="2:10" x14ac:dyDescent="0.3">
      <c r="B1619" s="55"/>
      <c r="C1619" s="42"/>
      <c r="D1619" s="42">
        <v>-0.24269584012209533</v>
      </c>
      <c r="E1619" s="27">
        <v>0</v>
      </c>
      <c r="G1619" s="55"/>
      <c r="H1619" s="42"/>
      <c r="I1619" s="42">
        <v>-6.5809879535004459E-2</v>
      </c>
      <c r="J1619" s="27">
        <v>0</v>
      </c>
    </row>
    <row r="1620" spans="2:10" x14ac:dyDescent="0.3">
      <c r="B1620" s="55"/>
      <c r="C1620" s="42"/>
      <c r="D1620" s="42">
        <v>-0.24269584012209533</v>
      </c>
      <c r="E1620" s="27">
        <f>$F$1278</f>
        <v>15</v>
      </c>
      <c r="G1620" s="55"/>
      <c r="H1620" s="42"/>
      <c r="I1620" s="42">
        <v>-6.4038321922865099E-2</v>
      </c>
      <c r="J1620" s="27">
        <v>0</v>
      </c>
    </row>
    <row r="1621" spans="2:10" x14ac:dyDescent="0.3">
      <c r="B1621" s="55"/>
      <c r="C1621" s="42"/>
      <c r="D1621" s="42">
        <v>-0.23926926631662784</v>
      </c>
      <c r="E1621" s="27">
        <f>$F$1278</f>
        <v>15</v>
      </c>
      <c r="G1621" s="55"/>
      <c r="H1621" s="42"/>
      <c r="I1621" s="42">
        <v>-6.4038321922865099E-2</v>
      </c>
      <c r="J1621" s="27">
        <f>$K$1066</f>
        <v>15</v>
      </c>
    </row>
    <row r="1622" spans="2:10" x14ac:dyDescent="0.3">
      <c r="B1622" s="55"/>
      <c r="C1622" s="42"/>
      <c r="D1622" s="42">
        <v>-0.23926926631662784</v>
      </c>
      <c r="E1622" s="27">
        <v>0</v>
      </c>
      <c r="G1622" s="55"/>
      <c r="H1622" s="42"/>
      <c r="I1622" s="42">
        <v>-6.2266764310725732E-2</v>
      </c>
      <c r="J1622" s="27">
        <f>$K$1066</f>
        <v>15</v>
      </c>
    </row>
    <row r="1623" spans="2:10" x14ac:dyDescent="0.3">
      <c r="B1623" s="55"/>
      <c r="C1623" s="42"/>
      <c r="D1623" s="42">
        <v>-0.23584269251116036</v>
      </c>
      <c r="E1623" s="27">
        <v>0</v>
      </c>
      <c r="G1623" s="55"/>
      <c r="H1623" s="42"/>
      <c r="I1623" s="42">
        <v>-6.2266764310725732E-2</v>
      </c>
      <c r="J1623" s="27">
        <v>0</v>
      </c>
    </row>
    <row r="1624" spans="2:10" x14ac:dyDescent="0.3">
      <c r="B1624" s="55"/>
      <c r="C1624" s="42"/>
      <c r="D1624" s="42">
        <v>-0.23584269251116036</v>
      </c>
      <c r="E1624" s="27">
        <f>$F$1278</f>
        <v>15</v>
      </c>
      <c r="G1624" s="55"/>
      <c r="H1624" s="42"/>
      <c r="I1624" s="42">
        <v>-6.0495206698586372E-2</v>
      </c>
      <c r="J1624" s="27">
        <v>0</v>
      </c>
    </row>
    <row r="1625" spans="2:10" x14ac:dyDescent="0.3">
      <c r="B1625" s="55"/>
      <c r="C1625" s="42"/>
      <c r="D1625" s="42">
        <v>-0.2324161187056929</v>
      </c>
      <c r="E1625" s="27">
        <f>$F$1278</f>
        <v>15</v>
      </c>
      <c r="G1625" s="55"/>
      <c r="H1625" s="42"/>
      <c r="I1625" s="42">
        <v>-6.0495206698586372E-2</v>
      </c>
      <c r="J1625" s="27">
        <f>$K$1066</f>
        <v>15</v>
      </c>
    </row>
    <row r="1626" spans="2:10" x14ac:dyDescent="0.3">
      <c r="B1626" s="55"/>
      <c r="C1626" s="42"/>
      <c r="D1626" s="42">
        <v>-0.2324161187056929</v>
      </c>
      <c r="E1626" s="27">
        <v>0</v>
      </c>
      <c r="G1626" s="55"/>
      <c r="H1626" s="42"/>
      <c r="I1626" s="42">
        <v>-5.8723649086447012E-2</v>
      </c>
      <c r="J1626" s="27">
        <f>$K$1066</f>
        <v>15</v>
      </c>
    </row>
    <row r="1627" spans="2:10" x14ac:dyDescent="0.3">
      <c r="B1627" s="55"/>
      <c r="C1627" s="42"/>
      <c r="D1627" s="42">
        <v>-0.22898954490022541</v>
      </c>
      <c r="E1627" s="27">
        <v>0</v>
      </c>
      <c r="G1627" s="55"/>
      <c r="H1627" s="42"/>
      <c r="I1627" s="42">
        <v>-5.8723649086447012E-2</v>
      </c>
      <c r="J1627" s="27">
        <v>0</v>
      </c>
    </row>
    <row r="1628" spans="2:10" x14ac:dyDescent="0.3">
      <c r="B1628" s="55"/>
      <c r="C1628" s="42"/>
      <c r="D1628" s="42">
        <v>-0.22898954490022541</v>
      </c>
      <c r="E1628" s="27">
        <f>$F$1278</f>
        <v>15</v>
      </c>
      <c r="G1628" s="55"/>
      <c r="H1628" s="42"/>
      <c r="I1628" s="42">
        <v>-5.6952091474307645E-2</v>
      </c>
      <c r="J1628" s="27">
        <v>0</v>
      </c>
    </row>
    <row r="1629" spans="2:10" x14ac:dyDescent="0.3">
      <c r="B1629" s="55"/>
      <c r="C1629" s="42"/>
      <c r="D1629" s="42">
        <v>-0.22556297109475795</v>
      </c>
      <c r="E1629" s="27">
        <f>$F$1278</f>
        <v>15</v>
      </c>
      <c r="G1629" s="55"/>
      <c r="H1629" s="42"/>
      <c r="I1629" s="42">
        <v>-5.6952091474307645E-2</v>
      </c>
      <c r="J1629" s="27">
        <f>$K$1066</f>
        <v>15</v>
      </c>
    </row>
    <row r="1630" spans="2:10" x14ac:dyDescent="0.3">
      <c r="B1630" s="55"/>
      <c r="C1630" s="42"/>
      <c r="D1630" s="42">
        <v>-0.22556297109475795</v>
      </c>
      <c r="E1630" s="27">
        <v>0</v>
      </c>
      <c r="G1630" s="55"/>
      <c r="H1630" s="42"/>
      <c r="I1630" s="42">
        <v>-5.5180533862168285E-2</v>
      </c>
      <c r="J1630" s="27">
        <f>$K$1066</f>
        <v>15</v>
      </c>
    </row>
    <row r="1631" spans="2:10" x14ac:dyDescent="0.3">
      <c r="B1631" s="55"/>
      <c r="C1631" s="42"/>
      <c r="D1631" s="42">
        <v>-0.22213639728929047</v>
      </c>
      <c r="E1631" s="27">
        <v>0</v>
      </c>
      <c r="G1631" s="55"/>
      <c r="H1631" s="42"/>
      <c r="I1631" s="42">
        <v>-5.5180533862168285E-2</v>
      </c>
      <c r="J1631" s="27">
        <v>0</v>
      </c>
    </row>
    <row r="1632" spans="2:10" x14ac:dyDescent="0.3">
      <c r="B1632" s="55"/>
      <c r="C1632" s="42"/>
      <c r="D1632" s="42">
        <v>-0.22213639728929047</v>
      </c>
      <c r="E1632" s="27">
        <f>$F$1278</f>
        <v>15</v>
      </c>
      <c r="G1632" s="55"/>
      <c r="H1632" s="42"/>
      <c r="I1632" s="42">
        <v>-5.3408976250028925E-2</v>
      </c>
      <c r="J1632" s="27">
        <v>0</v>
      </c>
    </row>
    <row r="1633" spans="2:10" x14ac:dyDescent="0.3">
      <c r="B1633" s="55"/>
      <c r="C1633" s="42"/>
      <c r="D1633" s="42">
        <v>-0.21870982348382298</v>
      </c>
      <c r="E1633" s="27">
        <f>$F$1278</f>
        <v>15</v>
      </c>
      <c r="G1633" s="55"/>
      <c r="H1633" s="42"/>
      <c r="I1633" s="42">
        <v>-5.3408976250028925E-2</v>
      </c>
      <c r="J1633" s="27">
        <f>$K$1066</f>
        <v>15</v>
      </c>
    </row>
    <row r="1634" spans="2:10" x14ac:dyDescent="0.3">
      <c r="B1634" s="55"/>
      <c r="C1634" s="42"/>
      <c r="D1634" s="42">
        <v>-0.21870982348382298</v>
      </c>
      <c r="E1634" s="27">
        <v>0</v>
      </c>
      <c r="G1634" s="55"/>
      <c r="H1634" s="42"/>
      <c r="I1634" s="42">
        <v>-5.1637418637889565E-2</v>
      </c>
      <c r="J1634" s="27">
        <f>$K$1066</f>
        <v>15</v>
      </c>
    </row>
    <row r="1635" spans="2:10" x14ac:dyDescent="0.3">
      <c r="B1635" s="55"/>
      <c r="C1635" s="42"/>
      <c r="D1635" s="42">
        <v>-0.21528324967835552</v>
      </c>
      <c r="E1635" s="27">
        <v>0</v>
      </c>
      <c r="G1635" s="55"/>
      <c r="H1635" s="42"/>
      <c r="I1635" s="42">
        <v>-5.1637418637889565E-2</v>
      </c>
      <c r="J1635" s="27">
        <v>0</v>
      </c>
    </row>
    <row r="1636" spans="2:10" x14ac:dyDescent="0.3">
      <c r="B1636" s="55"/>
      <c r="C1636" s="42"/>
      <c r="D1636" s="42">
        <v>-0.21528324967835552</v>
      </c>
      <c r="E1636" s="27">
        <f>$F$1278</f>
        <v>15</v>
      </c>
      <c r="G1636" s="55"/>
      <c r="H1636" s="42"/>
      <c r="I1636" s="42">
        <v>-4.9865861025750198E-2</v>
      </c>
      <c r="J1636" s="27">
        <v>0</v>
      </c>
    </row>
    <row r="1637" spans="2:10" x14ac:dyDescent="0.3">
      <c r="B1637" s="55"/>
      <c r="C1637" s="42"/>
      <c r="D1637" s="42">
        <v>-0.21185667587288803</v>
      </c>
      <c r="E1637" s="27">
        <f>$F$1278</f>
        <v>15</v>
      </c>
      <c r="G1637" s="55"/>
      <c r="H1637" s="42"/>
      <c r="I1637" s="42">
        <v>-4.9865861025750198E-2</v>
      </c>
      <c r="J1637" s="27">
        <f>$K$1066</f>
        <v>15</v>
      </c>
    </row>
    <row r="1638" spans="2:10" x14ac:dyDescent="0.3">
      <c r="B1638" s="55"/>
      <c r="C1638" s="42"/>
      <c r="D1638" s="42">
        <v>-0.21185667587288803</v>
      </c>
      <c r="E1638" s="27">
        <v>0</v>
      </c>
      <c r="G1638" s="55"/>
      <c r="H1638" s="42"/>
      <c r="I1638" s="42">
        <v>-4.8094303413610838E-2</v>
      </c>
      <c r="J1638" s="27">
        <f>$K$1066</f>
        <v>15</v>
      </c>
    </row>
    <row r="1639" spans="2:10" x14ac:dyDescent="0.3">
      <c r="B1639" s="55"/>
      <c r="C1639" s="42"/>
      <c r="D1639" s="42">
        <v>-0.20843010206742058</v>
      </c>
      <c r="E1639" s="27">
        <v>0</v>
      </c>
      <c r="G1639" s="55"/>
      <c r="H1639" s="42"/>
      <c r="I1639" s="42">
        <v>-4.8094303413610838E-2</v>
      </c>
      <c r="J1639" s="27">
        <v>0</v>
      </c>
    </row>
    <row r="1640" spans="2:10" x14ac:dyDescent="0.3">
      <c r="B1640" s="55"/>
      <c r="C1640" s="42"/>
      <c r="D1640" s="42">
        <v>-0.20843010206742058</v>
      </c>
      <c r="E1640" s="27">
        <f>$F$1278</f>
        <v>15</v>
      </c>
      <c r="G1640" s="55"/>
      <c r="H1640" s="42"/>
      <c r="I1640" s="42">
        <v>-4.6322745801471478E-2</v>
      </c>
      <c r="J1640" s="27">
        <v>0</v>
      </c>
    </row>
    <row r="1641" spans="2:10" x14ac:dyDescent="0.3">
      <c r="B1641" s="55"/>
      <c r="C1641" s="42"/>
      <c r="D1641" s="42">
        <v>-0.20500352826195309</v>
      </c>
      <c r="E1641" s="27">
        <f>$F$1278</f>
        <v>15</v>
      </c>
      <c r="G1641" s="55"/>
      <c r="H1641" s="42"/>
      <c r="I1641" s="42">
        <v>-4.6322745801471478E-2</v>
      </c>
      <c r="J1641" s="27">
        <f>$K$1066</f>
        <v>15</v>
      </c>
    </row>
    <row r="1642" spans="2:10" x14ac:dyDescent="0.3">
      <c r="B1642" s="55"/>
      <c r="C1642" s="42"/>
      <c r="D1642" s="42">
        <v>-0.20500352826195309</v>
      </c>
      <c r="E1642" s="27">
        <v>0</v>
      </c>
      <c r="G1642" s="55"/>
      <c r="H1642" s="42"/>
      <c r="I1642" s="42">
        <v>-4.4551188189332111E-2</v>
      </c>
      <c r="J1642" s="27">
        <f>$K$1066</f>
        <v>15</v>
      </c>
    </row>
    <row r="1643" spans="2:10" x14ac:dyDescent="0.3">
      <c r="B1643" s="55"/>
      <c r="C1643" s="42"/>
      <c r="D1643" s="42">
        <v>-0.2015769544564856</v>
      </c>
      <c r="E1643" s="27">
        <v>0</v>
      </c>
      <c r="G1643" s="55"/>
      <c r="H1643" s="42"/>
      <c r="I1643" s="42">
        <v>-4.4551188189332111E-2</v>
      </c>
      <c r="J1643" s="27">
        <v>0</v>
      </c>
    </row>
    <row r="1644" spans="2:10" x14ac:dyDescent="0.3">
      <c r="B1644" s="55"/>
      <c r="C1644" s="42"/>
      <c r="D1644" s="42">
        <v>-0.2015769544564856</v>
      </c>
      <c r="E1644" s="27">
        <f>$F$1278</f>
        <v>15</v>
      </c>
      <c r="G1644" s="55"/>
      <c r="H1644" s="42"/>
      <c r="I1644" s="42">
        <v>-4.2779630577192751E-2</v>
      </c>
      <c r="J1644" s="27">
        <v>0</v>
      </c>
    </row>
    <row r="1645" spans="2:10" x14ac:dyDescent="0.3">
      <c r="B1645" s="55"/>
      <c r="C1645" s="42"/>
      <c r="D1645" s="42">
        <v>-0.19815038065101814</v>
      </c>
      <c r="E1645" s="27">
        <f>$F$1278</f>
        <v>15</v>
      </c>
      <c r="G1645" s="55"/>
      <c r="H1645" s="42"/>
      <c r="I1645" s="42">
        <v>-4.2779630577192751E-2</v>
      </c>
      <c r="J1645" s="27">
        <f>$K$1066</f>
        <v>15</v>
      </c>
    </row>
    <row r="1646" spans="2:10" x14ac:dyDescent="0.3">
      <c r="B1646" s="55"/>
      <c r="C1646" s="42"/>
      <c r="D1646" s="42">
        <v>-0.19815038065101814</v>
      </c>
      <c r="E1646" s="27">
        <v>0</v>
      </c>
      <c r="G1646" s="55"/>
      <c r="H1646" s="42"/>
      <c r="I1646" s="42">
        <v>-4.1008072965053391E-2</v>
      </c>
      <c r="J1646" s="27">
        <f>$K$1066</f>
        <v>15</v>
      </c>
    </row>
    <row r="1647" spans="2:10" x14ac:dyDescent="0.3">
      <c r="B1647" s="55"/>
      <c r="C1647" s="42"/>
      <c r="D1647" s="42">
        <v>-0.19472380684555066</v>
      </c>
      <c r="E1647" s="27">
        <v>0</v>
      </c>
      <c r="G1647" s="55"/>
      <c r="H1647" s="42"/>
      <c r="I1647" s="42">
        <v>-4.1008072965053391E-2</v>
      </c>
      <c r="J1647" s="27">
        <v>0</v>
      </c>
    </row>
    <row r="1648" spans="2:10" x14ac:dyDescent="0.3">
      <c r="B1648" s="55"/>
      <c r="C1648" s="42"/>
      <c r="D1648" s="42">
        <v>-0.19472380684555066</v>
      </c>
      <c r="E1648" s="27">
        <f>$F$1278</f>
        <v>15</v>
      </c>
      <c r="G1648" s="55"/>
      <c r="H1648" s="42"/>
      <c r="I1648" s="42">
        <v>-3.9236515352914024E-2</v>
      </c>
      <c r="J1648" s="27">
        <v>0</v>
      </c>
    </row>
    <row r="1649" spans="2:10" x14ac:dyDescent="0.3">
      <c r="B1649" s="55"/>
      <c r="C1649" s="42"/>
      <c r="D1649" s="42">
        <v>-0.19129723304008317</v>
      </c>
      <c r="E1649" s="27">
        <f>$F$1278</f>
        <v>15</v>
      </c>
      <c r="G1649" s="55"/>
      <c r="H1649" s="42"/>
      <c r="I1649" s="42">
        <v>-3.9236515352914024E-2</v>
      </c>
      <c r="J1649" s="27">
        <f>$K$1066</f>
        <v>15</v>
      </c>
    </row>
    <row r="1650" spans="2:10" x14ac:dyDescent="0.3">
      <c r="B1650" s="55"/>
      <c r="C1650" s="42"/>
      <c r="D1650" s="42">
        <v>-0.19129723304008317</v>
      </c>
      <c r="E1650" s="27">
        <v>0</v>
      </c>
      <c r="G1650" s="55"/>
      <c r="H1650" s="42"/>
      <c r="I1650" s="42">
        <v>-3.7464957740774664E-2</v>
      </c>
      <c r="J1650" s="27">
        <f>$K$1066</f>
        <v>15</v>
      </c>
    </row>
    <row r="1651" spans="2:10" x14ac:dyDescent="0.3">
      <c r="B1651" s="55"/>
      <c r="C1651" s="42"/>
      <c r="D1651" s="42">
        <v>-0.18787065923461571</v>
      </c>
      <c r="E1651" s="27">
        <v>0</v>
      </c>
      <c r="G1651" s="55"/>
      <c r="H1651" s="42"/>
      <c r="I1651" s="42">
        <v>-3.7464957740774664E-2</v>
      </c>
      <c r="J1651" s="27">
        <v>0</v>
      </c>
    </row>
    <row r="1652" spans="2:10" x14ac:dyDescent="0.3">
      <c r="B1652" s="55"/>
      <c r="C1652" s="42"/>
      <c r="D1652" s="42">
        <v>-0.18787065923461571</v>
      </c>
      <c r="E1652" s="27">
        <f>$F$1278</f>
        <v>15</v>
      </c>
      <c r="G1652" s="55"/>
      <c r="H1652" s="42"/>
      <c r="I1652" s="42">
        <v>-3.5693400128635304E-2</v>
      </c>
      <c r="J1652" s="27">
        <v>0</v>
      </c>
    </row>
    <row r="1653" spans="2:10" x14ac:dyDescent="0.3">
      <c r="B1653" s="55"/>
      <c r="C1653" s="42"/>
      <c r="D1653" s="42">
        <v>-0.18444408542914822</v>
      </c>
      <c r="E1653" s="27">
        <f>$F$1278</f>
        <v>15</v>
      </c>
      <c r="G1653" s="55"/>
      <c r="H1653" s="42"/>
      <c r="I1653" s="42">
        <v>-3.5693400128635304E-2</v>
      </c>
      <c r="J1653" s="27">
        <f>$K$1066</f>
        <v>15</v>
      </c>
    </row>
    <row r="1654" spans="2:10" x14ac:dyDescent="0.3">
      <c r="B1654" s="55"/>
      <c r="C1654" s="42"/>
      <c r="D1654" s="42">
        <v>-0.18444408542914822</v>
      </c>
      <c r="E1654" s="27">
        <v>0</v>
      </c>
      <c r="G1654" s="55"/>
      <c r="H1654" s="42"/>
      <c r="I1654" s="42">
        <v>-3.3921842516495937E-2</v>
      </c>
      <c r="J1654" s="27">
        <f>$K$1066</f>
        <v>15</v>
      </c>
    </row>
    <row r="1655" spans="2:10" x14ac:dyDescent="0.3">
      <c r="B1655" s="55"/>
      <c r="C1655" s="42"/>
      <c r="D1655" s="42">
        <v>-0.18101751162368074</v>
      </c>
      <c r="E1655" s="27">
        <v>0</v>
      </c>
      <c r="G1655" s="55"/>
      <c r="H1655" s="42"/>
      <c r="I1655" s="42">
        <v>-3.3921842516495937E-2</v>
      </c>
      <c r="J1655" s="27">
        <v>0</v>
      </c>
    </row>
    <row r="1656" spans="2:10" x14ac:dyDescent="0.3">
      <c r="B1656" s="55"/>
      <c r="C1656" s="42"/>
      <c r="D1656" s="42">
        <v>-0.18101751162368074</v>
      </c>
      <c r="E1656" s="27">
        <f>$F$1278</f>
        <v>15</v>
      </c>
      <c r="G1656" s="55"/>
      <c r="H1656" s="42"/>
      <c r="I1656" s="42">
        <v>-3.2150284904356577E-2</v>
      </c>
      <c r="J1656" s="27">
        <v>0</v>
      </c>
    </row>
    <row r="1657" spans="2:10" x14ac:dyDescent="0.3">
      <c r="B1657" s="55"/>
      <c r="C1657" s="42"/>
      <c r="D1657" s="42">
        <v>-0.17759093781821328</v>
      </c>
      <c r="E1657" s="27">
        <f>$F$1278</f>
        <v>15</v>
      </c>
      <c r="G1657" s="55"/>
      <c r="H1657" s="42"/>
      <c r="I1657" s="42">
        <v>-3.2150284904356577E-2</v>
      </c>
      <c r="J1657" s="27">
        <f>$K$1066</f>
        <v>15</v>
      </c>
    </row>
    <row r="1658" spans="2:10" x14ac:dyDescent="0.3">
      <c r="B1658" s="55"/>
      <c r="C1658" s="42"/>
      <c r="D1658" s="42">
        <v>-0.17759093781821328</v>
      </c>
      <c r="E1658" s="27">
        <v>0</v>
      </c>
      <c r="G1658" s="55"/>
      <c r="H1658" s="42"/>
      <c r="I1658" s="42">
        <v>-3.0378727292217217E-2</v>
      </c>
      <c r="J1658" s="27">
        <f>$K$1066</f>
        <v>15</v>
      </c>
    </row>
    <row r="1659" spans="2:10" x14ac:dyDescent="0.3">
      <c r="B1659" s="55"/>
      <c r="C1659" s="42"/>
      <c r="D1659" s="42">
        <v>-0.17416436401274579</v>
      </c>
      <c r="E1659" s="27">
        <v>0</v>
      </c>
      <c r="G1659" s="55"/>
      <c r="H1659" s="42"/>
      <c r="I1659" s="42">
        <v>-3.0378727292217217E-2</v>
      </c>
      <c r="J1659" s="27">
        <v>0</v>
      </c>
    </row>
    <row r="1660" spans="2:10" x14ac:dyDescent="0.3">
      <c r="B1660" s="55"/>
      <c r="C1660" s="42"/>
      <c r="D1660" s="42">
        <v>-0.17416436401274579</v>
      </c>
      <c r="E1660" s="27">
        <f>$F$1278</f>
        <v>15</v>
      </c>
      <c r="G1660" s="55"/>
      <c r="H1660" s="42"/>
      <c r="I1660" s="42">
        <v>-2.9619488315586057E-2</v>
      </c>
      <c r="J1660" s="27">
        <v>0</v>
      </c>
    </row>
    <row r="1661" spans="2:10" x14ac:dyDescent="0.3">
      <c r="B1661" s="55"/>
      <c r="C1661" s="42"/>
      <c r="D1661" s="42">
        <v>-0.17073779020727833</v>
      </c>
      <c r="E1661" s="27">
        <f>$F$1278</f>
        <v>15</v>
      </c>
      <c r="G1661" s="55"/>
      <c r="H1661" s="42"/>
      <c r="I1661" s="42">
        <v>-2.9619488315586057E-2</v>
      </c>
      <c r="J1661" s="27">
        <f>$K$1066</f>
        <v>15</v>
      </c>
    </row>
    <row r="1662" spans="2:10" x14ac:dyDescent="0.3">
      <c r="B1662" s="55"/>
      <c r="C1662" s="42"/>
      <c r="D1662" s="42">
        <v>-0.17073779020727833</v>
      </c>
      <c r="E1662" s="27">
        <v>0</v>
      </c>
      <c r="G1662" s="55"/>
      <c r="H1662" s="42"/>
      <c r="I1662" s="42">
        <v>-2.9619488315586057E-2</v>
      </c>
      <c r="J1662" s="27">
        <f>$K$1066</f>
        <v>15</v>
      </c>
    </row>
    <row r="1663" spans="2:10" x14ac:dyDescent="0.3">
      <c r="B1663" s="55"/>
      <c r="C1663" s="42"/>
      <c r="D1663" s="42">
        <v>-0.16731121640181085</v>
      </c>
      <c r="E1663" s="27">
        <v>0</v>
      </c>
      <c r="G1663" s="55"/>
      <c r="H1663" s="42"/>
      <c r="I1663" s="42">
        <v>-2.9619488315586057E-2</v>
      </c>
      <c r="J1663" s="27">
        <v>0</v>
      </c>
    </row>
    <row r="1664" spans="2:10" x14ac:dyDescent="0.3">
      <c r="B1664" s="55"/>
      <c r="C1664" s="42"/>
      <c r="D1664" s="42">
        <v>-0.16731121640181085</v>
      </c>
      <c r="E1664" s="27">
        <f>$F$1278</f>
        <v>15</v>
      </c>
      <c r="G1664" s="55"/>
      <c r="H1664" s="42"/>
      <c r="I1664" s="42">
        <v>-2.9619488315586057E-2</v>
      </c>
      <c r="J1664" s="27">
        <v>0</v>
      </c>
    </row>
    <row r="1665" spans="2:10" x14ac:dyDescent="0.3">
      <c r="B1665" s="55"/>
      <c r="C1665" s="42"/>
      <c r="D1665" s="42">
        <v>-0.16388464259634336</v>
      </c>
      <c r="E1665" s="27">
        <f>$F$1278</f>
        <v>15</v>
      </c>
      <c r="G1665" s="55"/>
      <c r="H1665" s="42"/>
      <c r="I1665" s="42">
        <v>-2.9619488315586057E-2</v>
      </c>
      <c r="J1665" s="27">
        <f>$K$1067</f>
        <v>22</v>
      </c>
    </row>
    <row r="1666" spans="2:10" x14ac:dyDescent="0.3">
      <c r="B1666" s="55"/>
      <c r="C1666" s="42"/>
      <c r="D1666" s="42">
        <v>-0.16388464259634336</v>
      </c>
      <c r="E1666" s="27">
        <v>0</v>
      </c>
      <c r="G1666" s="55"/>
      <c r="H1666" s="42"/>
      <c r="I1666" s="42">
        <v>-2.7847930703446693E-2</v>
      </c>
      <c r="J1666" s="27">
        <f>$K$1067</f>
        <v>22</v>
      </c>
    </row>
    <row r="1667" spans="2:10" x14ac:dyDescent="0.3">
      <c r="B1667" s="55"/>
      <c r="C1667" s="42"/>
      <c r="D1667" s="42">
        <v>-0.1604580687908759</v>
      </c>
      <c r="E1667" s="27">
        <v>0</v>
      </c>
      <c r="G1667" s="55"/>
      <c r="H1667" s="42"/>
      <c r="I1667" s="42">
        <v>-2.7847930703446693E-2</v>
      </c>
      <c r="J1667" s="27">
        <v>0</v>
      </c>
    </row>
    <row r="1668" spans="2:10" x14ac:dyDescent="0.3">
      <c r="B1668" s="55"/>
      <c r="C1668" s="42"/>
      <c r="D1668" s="42">
        <v>-0.1604580687908759</v>
      </c>
      <c r="E1668" s="27">
        <f>$F$1278</f>
        <v>15</v>
      </c>
      <c r="G1668" s="55"/>
      <c r="H1668" s="42"/>
      <c r="I1668" s="42">
        <v>-2.6076373091307333E-2</v>
      </c>
      <c r="J1668" s="27">
        <v>0</v>
      </c>
    </row>
    <row r="1669" spans="2:10" x14ac:dyDescent="0.3">
      <c r="B1669" s="55"/>
      <c r="C1669" s="42"/>
      <c r="D1669" s="42">
        <v>-0.15703149498540842</v>
      </c>
      <c r="E1669" s="27">
        <f>$F$1278</f>
        <v>15</v>
      </c>
      <c r="G1669" s="55"/>
      <c r="H1669" s="42"/>
      <c r="I1669" s="42">
        <v>-2.6076373091307333E-2</v>
      </c>
      <c r="J1669" s="27">
        <f>$K$1067</f>
        <v>22</v>
      </c>
    </row>
    <row r="1670" spans="2:10" x14ac:dyDescent="0.3">
      <c r="B1670" s="55"/>
      <c r="C1670" s="42"/>
      <c r="D1670" s="42">
        <v>-0.15703149498540842</v>
      </c>
      <c r="E1670" s="27">
        <v>0</v>
      </c>
      <c r="G1670" s="55"/>
      <c r="H1670" s="42"/>
      <c r="I1670" s="42">
        <v>-2.430481547916797E-2</v>
      </c>
      <c r="J1670" s="27">
        <f>$K$1067</f>
        <v>22</v>
      </c>
    </row>
    <row r="1671" spans="2:10" x14ac:dyDescent="0.3">
      <c r="B1671" s="55"/>
      <c r="C1671" s="42"/>
      <c r="D1671" s="42">
        <v>-0.15360492117994096</v>
      </c>
      <c r="E1671" s="27">
        <v>0</v>
      </c>
      <c r="G1671" s="55"/>
      <c r="H1671" s="42"/>
      <c r="I1671" s="42">
        <v>-2.430481547916797E-2</v>
      </c>
      <c r="J1671" s="27">
        <v>0</v>
      </c>
    </row>
    <row r="1672" spans="2:10" x14ac:dyDescent="0.3">
      <c r="B1672" s="55"/>
      <c r="C1672" s="42"/>
      <c r="D1672" s="42">
        <v>-0.15360492117994096</v>
      </c>
      <c r="E1672" s="27">
        <f>$F$1278</f>
        <v>15</v>
      </c>
      <c r="G1672" s="55"/>
      <c r="H1672" s="42"/>
      <c r="I1672" s="42">
        <v>-2.253325786702861E-2</v>
      </c>
      <c r="J1672" s="27">
        <v>0</v>
      </c>
    </row>
    <row r="1673" spans="2:10" x14ac:dyDescent="0.3">
      <c r="B1673" s="55"/>
      <c r="C1673" s="42"/>
      <c r="D1673" s="42">
        <v>-0.15017834737447347</v>
      </c>
      <c r="E1673" s="27">
        <f>$F$1278</f>
        <v>15</v>
      </c>
      <c r="G1673" s="55"/>
      <c r="H1673" s="42"/>
      <c r="I1673" s="42">
        <v>-2.253325786702861E-2</v>
      </c>
      <c r="J1673" s="27">
        <f>$K$1067</f>
        <v>22</v>
      </c>
    </row>
    <row r="1674" spans="2:10" x14ac:dyDescent="0.3">
      <c r="B1674" s="55"/>
      <c r="C1674" s="42"/>
      <c r="D1674" s="42">
        <v>-0.15017834737447347</v>
      </c>
      <c r="E1674" s="27">
        <v>0</v>
      </c>
      <c r="G1674" s="55"/>
      <c r="H1674" s="42"/>
      <c r="I1674" s="42">
        <v>-2.0761700254889246E-2</v>
      </c>
      <c r="J1674" s="27">
        <f>$K$1067</f>
        <v>22</v>
      </c>
    </row>
    <row r="1675" spans="2:10" x14ac:dyDescent="0.3">
      <c r="B1675" s="55"/>
      <c r="C1675" s="42"/>
      <c r="D1675" s="42">
        <v>-0.14675177356900598</v>
      </c>
      <c r="E1675" s="27">
        <v>0</v>
      </c>
      <c r="G1675" s="55"/>
      <c r="H1675" s="42"/>
      <c r="I1675" s="42">
        <v>-2.0761700254889246E-2</v>
      </c>
      <c r="J1675" s="27">
        <v>0</v>
      </c>
    </row>
    <row r="1676" spans="2:10" x14ac:dyDescent="0.3">
      <c r="B1676" s="55"/>
      <c r="C1676" s="42"/>
      <c r="D1676" s="42">
        <v>-0.14675177356900598</v>
      </c>
      <c r="E1676" s="27">
        <f>$F$1278</f>
        <v>15</v>
      </c>
      <c r="G1676" s="55"/>
      <c r="H1676" s="42"/>
      <c r="I1676" s="42">
        <v>-1.8990142642749883E-2</v>
      </c>
      <c r="J1676" s="27">
        <v>0</v>
      </c>
    </row>
    <row r="1677" spans="2:10" x14ac:dyDescent="0.3">
      <c r="B1677" s="55"/>
      <c r="C1677" s="42"/>
      <c r="D1677" s="42">
        <v>-0.14332519976353852</v>
      </c>
      <c r="E1677" s="27">
        <f>$F$1278</f>
        <v>15</v>
      </c>
      <c r="G1677" s="55"/>
      <c r="H1677" s="42"/>
      <c r="I1677" s="42">
        <v>-1.8990142642749883E-2</v>
      </c>
      <c r="J1677" s="27">
        <f>$K$1067</f>
        <v>22</v>
      </c>
    </row>
    <row r="1678" spans="2:10" x14ac:dyDescent="0.3">
      <c r="B1678" s="55"/>
      <c r="C1678" s="42"/>
      <c r="D1678" s="42">
        <v>-0.14332519976353852</v>
      </c>
      <c r="E1678" s="27">
        <v>0</v>
      </c>
      <c r="G1678" s="55"/>
      <c r="H1678" s="42"/>
      <c r="I1678" s="42">
        <v>-1.7218585030610523E-2</v>
      </c>
      <c r="J1678" s="27">
        <f>$K$1067</f>
        <v>22</v>
      </c>
    </row>
    <row r="1679" spans="2:10" x14ac:dyDescent="0.3">
      <c r="B1679" s="55"/>
      <c r="C1679" s="42"/>
      <c r="D1679" s="42">
        <v>-0.13989862595807104</v>
      </c>
      <c r="E1679" s="27">
        <v>0</v>
      </c>
      <c r="G1679" s="55"/>
      <c r="H1679" s="42"/>
      <c r="I1679" s="42">
        <v>-1.7218585030610523E-2</v>
      </c>
      <c r="J1679" s="27">
        <v>0</v>
      </c>
    </row>
    <row r="1680" spans="2:10" x14ac:dyDescent="0.3">
      <c r="B1680" s="55"/>
      <c r="C1680" s="42"/>
      <c r="D1680" s="42">
        <v>-0.13989862595807104</v>
      </c>
      <c r="E1680" s="27">
        <f>$F$1278</f>
        <v>15</v>
      </c>
      <c r="G1680" s="55"/>
      <c r="H1680" s="42"/>
      <c r="I1680" s="42">
        <v>-1.5447027418471159E-2</v>
      </c>
      <c r="J1680" s="27">
        <v>0</v>
      </c>
    </row>
    <row r="1681" spans="2:10" x14ac:dyDescent="0.3">
      <c r="B1681" s="55"/>
      <c r="C1681" s="42"/>
      <c r="D1681" s="42">
        <v>-0.13647205215260355</v>
      </c>
      <c r="E1681" s="27">
        <f>$F$1278</f>
        <v>15</v>
      </c>
      <c r="G1681" s="55"/>
      <c r="H1681" s="42"/>
      <c r="I1681" s="42">
        <v>-1.5447027418471159E-2</v>
      </c>
      <c r="J1681" s="27">
        <f>$K$1067</f>
        <v>22</v>
      </c>
    </row>
    <row r="1682" spans="2:10" x14ac:dyDescent="0.3">
      <c r="B1682" s="55"/>
      <c r="C1682" s="42"/>
      <c r="D1682" s="42">
        <v>-0.13647205215260355</v>
      </c>
      <c r="E1682" s="27">
        <v>0</v>
      </c>
      <c r="G1682" s="55"/>
      <c r="H1682" s="42"/>
      <c r="I1682" s="42">
        <v>-1.3675469806331797E-2</v>
      </c>
      <c r="J1682" s="27">
        <f>$K$1067</f>
        <v>22</v>
      </c>
    </row>
    <row r="1683" spans="2:10" x14ac:dyDescent="0.3">
      <c r="B1683" s="55"/>
      <c r="C1683" s="42"/>
      <c r="D1683" s="42">
        <v>-0.13304547834713609</v>
      </c>
      <c r="E1683" s="27">
        <v>0</v>
      </c>
      <c r="G1683" s="55"/>
      <c r="H1683" s="42"/>
      <c r="I1683" s="42">
        <v>-1.3675469806331797E-2</v>
      </c>
      <c r="J1683" s="27">
        <v>0</v>
      </c>
    </row>
    <row r="1684" spans="2:10" x14ac:dyDescent="0.3">
      <c r="B1684" s="55"/>
      <c r="C1684" s="42"/>
      <c r="D1684" s="42">
        <v>-0.13304547834713609</v>
      </c>
      <c r="E1684" s="27">
        <f>$F$1278</f>
        <v>15</v>
      </c>
      <c r="G1684" s="55"/>
      <c r="H1684" s="42"/>
      <c r="I1684" s="42">
        <v>-1.1903912194192436E-2</v>
      </c>
      <c r="J1684" s="27">
        <v>0</v>
      </c>
    </row>
    <row r="1685" spans="2:10" x14ac:dyDescent="0.3">
      <c r="B1685" s="55"/>
      <c r="C1685" s="42"/>
      <c r="D1685" s="42">
        <v>-0.12961890454166861</v>
      </c>
      <c r="E1685" s="27">
        <f>$F$1278</f>
        <v>15</v>
      </c>
      <c r="G1685" s="55"/>
      <c r="H1685" s="42"/>
      <c r="I1685" s="42">
        <v>-1.1903912194192436E-2</v>
      </c>
      <c r="J1685" s="27">
        <f>$K$1067</f>
        <v>22</v>
      </c>
    </row>
    <row r="1686" spans="2:10" x14ac:dyDescent="0.3">
      <c r="B1686" s="55"/>
      <c r="C1686" s="42"/>
      <c r="D1686" s="42">
        <v>-0.12961890454166861</v>
      </c>
      <c r="E1686" s="27">
        <v>0</v>
      </c>
      <c r="G1686" s="55"/>
      <c r="H1686" s="42"/>
      <c r="I1686" s="42">
        <v>-1.0132354582053072E-2</v>
      </c>
      <c r="J1686" s="27">
        <f>$K$1067</f>
        <v>22</v>
      </c>
    </row>
    <row r="1687" spans="2:10" x14ac:dyDescent="0.3">
      <c r="B1687" s="55"/>
      <c r="C1687" s="42"/>
      <c r="D1687" s="42">
        <v>-0.12619233073620112</v>
      </c>
      <c r="E1687" s="27">
        <v>0</v>
      </c>
      <c r="G1687" s="55"/>
      <c r="H1687" s="42"/>
      <c r="I1687" s="42">
        <v>-1.0132354582053072E-2</v>
      </c>
      <c r="J1687" s="27">
        <v>0</v>
      </c>
    </row>
    <row r="1688" spans="2:10" x14ac:dyDescent="0.3">
      <c r="B1688" s="55"/>
      <c r="C1688" s="42"/>
      <c r="D1688" s="42">
        <v>-0.12619233073620112</v>
      </c>
      <c r="E1688" s="27">
        <f>$F$1278</f>
        <v>15</v>
      </c>
      <c r="G1688" s="55"/>
      <c r="H1688" s="42"/>
      <c r="I1688" s="42">
        <v>-8.3607969699137103E-3</v>
      </c>
      <c r="J1688" s="27">
        <v>0</v>
      </c>
    </row>
    <row r="1689" spans="2:10" x14ac:dyDescent="0.3">
      <c r="B1689" s="55"/>
      <c r="C1689" s="42"/>
      <c r="D1689" s="42">
        <v>-0.12276575693073366</v>
      </c>
      <c r="E1689" s="27">
        <f>$F$1278</f>
        <v>15</v>
      </c>
      <c r="G1689" s="55"/>
      <c r="H1689" s="42"/>
      <c r="I1689" s="42">
        <v>-8.3607969699137103E-3</v>
      </c>
      <c r="J1689" s="27">
        <f>$K$1067</f>
        <v>22</v>
      </c>
    </row>
    <row r="1690" spans="2:10" x14ac:dyDescent="0.3">
      <c r="B1690" s="55"/>
      <c r="C1690" s="42"/>
      <c r="D1690" s="42">
        <v>-0.12276575693073366</v>
      </c>
      <c r="E1690" s="27">
        <v>0</v>
      </c>
      <c r="G1690" s="55"/>
      <c r="H1690" s="42"/>
      <c r="I1690" s="42">
        <v>-6.5892393577743485E-3</v>
      </c>
      <c r="J1690" s="27">
        <f>$K$1067</f>
        <v>22</v>
      </c>
    </row>
    <row r="1691" spans="2:10" x14ac:dyDescent="0.3">
      <c r="B1691" s="55"/>
      <c r="C1691" s="42"/>
      <c r="D1691" s="42">
        <v>-0.11933918312526617</v>
      </c>
      <c r="E1691" s="27">
        <v>0</v>
      </c>
      <c r="G1691" s="55"/>
      <c r="H1691" s="42"/>
      <c r="I1691" s="42">
        <v>-6.5892393577743485E-3</v>
      </c>
      <c r="J1691" s="27">
        <v>0</v>
      </c>
    </row>
    <row r="1692" spans="2:10" x14ac:dyDescent="0.3">
      <c r="B1692" s="55"/>
      <c r="C1692" s="42"/>
      <c r="D1692" s="42">
        <v>-0.11933918312526617</v>
      </c>
      <c r="E1692" s="27">
        <f>$F$1278</f>
        <v>15</v>
      </c>
      <c r="G1692" s="55"/>
      <c r="H1692" s="42"/>
      <c r="I1692" s="42">
        <v>-4.8176817456349859E-3</v>
      </c>
      <c r="J1692" s="27">
        <v>0</v>
      </c>
    </row>
    <row r="1693" spans="2:10" x14ac:dyDescent="0.3">
      <c r="B1693" s="55"/>
      <c r="C1693" s="42"/>
      <c r="D1693" s="42">
        <v>-0.1159126093197987</v>
      </c>
      <c r="E1693" s="27">
        <f>$F$1278</f>
        <v>15</v>
      </c>
      <c r="G1693" s="55"/>
      <c r="H1693" s="42"/>
      <c r="I1693" s="42">
        <v>-4.8176817456349859E-3</v>
      </c>
      <c r="J1693" s="27">
        <f>$K$1067</f>
        <v>22</v>
      </c>
    </row>
    <row r="1694" spans="2:10" x14ac:dyDescent="0.3">
      <c r="B1694" s="55"/>
      <c r="C1694" s="42"/>
      <c r="D1694" s="42">
        <v>-0.1159126093197987</v>
      </c>
      <c r="E1694" s="27">
        <v>0</v>
      </c>
      <c r="G1694" s="55"/>
      <c r="H1694" s="42"/>
      <c r="I1694" s="42">
        <v>-3.0461241334956237E-3</v>
      </c>
      <c r="J1694" s="27">
        <f>$K$1067</f>
        <v>22</v>
      </c>
    </row>
    <row r="1695" spans="2:10" x14ac:dyDescent="0.3">
      <c r="B1695" s="55"/>
      <c r="C1695" s="42"/>
      <c r="D1695" s="42">
        <v>-0.11248603551433123</v>
      </c>
      <c r="E1695" s="27">
        <v>0</v>
      </c>
      <c r="G1695" s="55"/>
      <c r="H1695" s="42"/>
      <c r="I1695" s="42">
        <v>-3.0461241334956237E-3</v>
      </c>
      <c r="J1695" s="27">
        <v>0</v>
      </c>
    </row>
    <row r="1696" spans="2:10" x14ac:dyDescent="0.3">
      <c r="B1696" s="55"/>
      <c r="C1696" s="42"/>
      <c r="D1696" s="42">
        <v>-0.11248603551433123</v>
      </c>
      <c r="E1696" s="27">
        <f>$F$1278</f>
        <v>15</v>
      </c>
      <c r="G1696" s="55"/>
      <c r="H1696" s="42"/>
      <c r="I1696" s="42">
        <v>-1.2745665213562615E-3</v>
      </c>
      <c r="J1696" s="27">
        <v>0</v>
      </c>
    </row>
    <row r="1697" spans="2:10" x14ac:dyDescent="0.3">
      <c r="B1697" s="55"/>
      <c r="C1697" s="42"/>
      <c r="D1697" s="42">
        <v>-0.10905946170886376</v>
      </c>
      <c r="E1697" s="27">
        <f>$F$1278</f>
        <v>15</v>
      </c>
      <c r="G1697" s="55"/>
      <c r="H1697" s="42"/>
      <c r="I1697" s="42">
        <v>-1.2745665213562615E-3</v>
      </c>
      <c r="J1697" s="27">
        <f>$K$1067</f>
        <v>22</v>
      </c>
    </row>
    <row r="1698" spans="2:10" x14ac:dyDescent="0.3">
      <c r="B1698" s="55"/>
      <c r="C1698" s="42"/>
      <c r="D1698" s="42">
        <v>-0.10905946170886376</v>
      </c>
      <c r="E1698" s="27">
        <v>0</v>
      </c>
      <c r="G1698" s="55"/>
      <c r="H1698" s="42"/>
      <c r="I1698" s="42">
        <v>4.9699109078310067E-4</v>
      </c>
      <c r="J1698" s="27">
        <f>$K$1067</f>
        <v>22</v>
      </c>
    </row>
    <row r="1699" spans="2:10" x14ac:dyDescent="0.3">
      <c r="B1699" s="55"/>
      <c r="C1699" s="42"/>
      <c r="D1699" s="42">
        <v>-0.10563288790339628</v>
      </c>
      <c r="E1699" s="27">
        <v>0</v>
      </c>
      <c r="G1699" s="55"/>
      <c r="H1699" s="42"/>
      <c r="I1699" s="42">
        <v>4.9699109078310067E-4</v>
      </c>
      <c r="J1699" s="27">
        <v>0</v>
      </c>
    </row>
    <row r="1700" spans="2:10" x14ac:dyDescent="0.3">
      <c r="B1700" s="55"/>
      <c r="C1700" s="42"/>
      <c r="D1700" s="42">
        <v>-0.10563288790339628</v>
      </c>
      <c r="E1700" s="27">
        <f>$F$1278</f>
        <v>15</v>
      </c>
      <c r="G1700" s="55"/>
      <c r="H1700" s="42"/>
      <c r="I1700" s="42">
        <v>2.2685487029224629E-3</v>
      </c>
      <c r="J1700" s="27">
        <v>0</v>
      </c>
    </row>
    <row r="1701" spans="2:10" x14ac:dyDescent="0.3">
      <c r="B1701" s="55"/>
      <c r="C1701" s="42"/>
      <c r="D1701" s="42">
        <v>-0.10563288790339626</v>
      </c>
      <c r="E1701" s="27">
        <f>$F$1278</f>
        <v>15</v>
      </c>
      <c r="G1701" s="55"/>
      <c r="H1701" s="42"/>
      <c r="I1701" s="42">
        <v>2.2685487029224629E-3</v>
      </c>
      <c r="J1701" s="27">
        <f>$K$1067</f>
        <v>22</v>
      </c>
    </row>
    <row r="1702" spans="2:10" x14ac:dyDescent="0.3">
      <c r="B1702" s="55"/>
      <c r="C1702" s="42"/>
      <c r="D1702" s="42">
        <v>-0.10563288790339626</v>
      </c>
      <c r="E1702" s="27">
        <v>0</v>
      </c>
      <c r="G1702" s="55"/>
      <c r="H1702" s="42"/>
      <c r="I1702" s="42">
        <v>4.0401063150618255E-3</v>
      </c>
      <c r="J1702" s="27">
        <f>$K$1067</f>
        <v>22</v>
      </c>
    </row>
    <row r="1703" spans="2:10" x14ac:dyDescent="0.3">
      <c r="B1703" s="55"/>
      <c r="C1703" s="42"/>
      <c r="D1703" s="42">
        <v>-0.10563288790339626</v>
      </c>
      <c r="E1703" s="27">
        <v>0</v>
      </c>
      <c r="G1703" s="55"/>
      <c r="H1703" s="42"/>
      <c r="I1703" s="42">
        <v>4.0401063150618255E-3</v>
      </c>
      <c r="J1703" s="27">
        <v>0</v>
      </c>
    </row>
    <row r="1704" spans="2:10" x14ac:dyDescent="0.3">
      <c r="B1704" s="55"/>
      <c r="C1704" s="42"/>
      <c r="D1704" s="42">
        <v>-0.10563288790339626</v>
      </c>
      <c r="E1704" s="27">
        <f>$F$1279</f>
        <v>212</v>
      </c>
      <c r="G1704" s="55"/>
      <c r="H1704" s="42"/>
      <c r="I1704" s="42">
        <v>5.8116639272011873E-3</v>
      </c>
      <c r="J1704" s="27">
        <v>0</v>
      </c>
    </row>
    <row r="1705" spans="2:10" x14ac:dyDescent="0.3">
      <c r="B1705" s="55"/>
      <c r="C1705" s="42"/>
      <c r="D1705" s="42">
        <v>-0.10220631409792878</v>
      </c>
      <c r="E1705" s="27">
        <f>$F$1279</f>
        <v>212</v>
      </c>
      <c r="G1705" s="55"/>
      <c r="H1705" s="42"/>
      <c r="I1705" s="42">
        <v>5.8116639272011873E-3</v>
      </c>
      <c r="J1705" s="27">
        <f>$K$1067</f>
        <v>22</v>
      </c>
    </row>
    <row r="1706" spans="2:10" x14ac:dyDescent="0.3">
      <c r="B1706" s="55"/>
      <c r="C1706" s="42"/>
      <c r="D1706" s="42">
        <v>-0.10220631409792878</v>
      </c>
      <c r="E1706" s="27">
        <v>0</v>
      </c>
      <c r="G1706" s="55"/>
      <c r="H1706" s="42"/>
      <c r="I1706" s="42">
        <v>7.583221539340549E-3</v>
      </c>
      <c r="J1706" s="27">
        <f>$K$1067</f>
        <v>22</v>
      </c>
    </row>
    <row r="1707" spans="2:10" x14ac:dyDescent="0.3">
      <c r="B1707" s="55"/>
      <c r="C1707" s="42"/>
      <c r="D1707" s="42">
        <v>-9.877974029246131E-2</v>
      </c>
      <c r="E1707" s="27">
        <v>0</v>
      </c>
      <c r="G1707" s="55"/>
      <c r="H1707" s="42"/>
      <c r="I1707" s="42">
        <v>7.583221539340549E-3</v>
      </c>
      <c r="J1707" s="27">
        <v>0</v>
      </c>
    </row>
    <row r="1708" spans="2:10" x14ac:dyDescent="0.3">
      <c r="B1708" s="55"/>
      <c r="C1708" s="42"/>
      <c r="D1708" s="42">
        <v>-9.877974029246131E-2</v>
      </c>
      <c r="E1708" s="27">
        <f>$F$1279</f>
        <v>212</v>
      </c>
      <c r="G1708" s="55"/>
      <c r="H1708" s="42"/>
      <c r="I1708" s="42">
        <v>9.3547791514799125E-3</v>
      </c>
      <c r="J1708" s="27">
        <v>0</v>
      </c>
    </row>
    <row r="1709" spans="2:10" x14ac:dyDescent="0.3">
      <c r="B1709" s="55"/>
      <c r="C1709" s="42"/>
      <c r="D1709" s="42">
        <v>-9.5353166486993823E-2</v>
      </c>
      <c r="E1709" s="27">
        <f>$F$1279</f>
        <v>212</v>
      </c>
      <c r="G1709" s="55"/>
      <c r="H1709" s="42"/>
      <c r="I1709" s="42">
        <v>9.3547791514799125E-3</v>
      </c>
      <c r="J1709" s="27">
        <f>$K$1067</f>
        <v>22</v>
      </c>
    </row>
    <row r="1710" spans="2:10" x14ac:dyDescent="0.3">
      <c r="B1710" s="55"/>
      <c r="C1710" s="42"/>
      <c r="D1710" s="42">
        <v>-9.5353166486993823E-2</v>
      </c>
      <c r="E1710" s="27">
        <v>0</v>
      </c>
      <c r="G1710" s="55"/>
      <c r="H1710" s="42"/>
      <c r="I1710" s="42">
        <v>1.1126336763619274E-2</v>
      </c>
      <c r="J1710" s="27">
        <f>$K$1067</f>
        <v>22</v>
      </c>
    </row>
    <row r="1711" spans="2:10" x14ac:dyDescent="0.3">
      <c r="B1711" s="55"/>
      <c r="C1711" s="42"/>
      <c r="D1711" s="42">
        <v>-9.1926592681526351E-2</v>
      </c>
      <c r="E1711" s="27">
        <v>0</v>
      </c>
      <c r="G1711" s="55"/>
      <c r="H1711" s="42"/>
      <c r="I1711" s="42">
        <v>1.1126336763619274E-2</v>
      </c>
      <c r="J1711" s="27">
        <v>0</v>
      </c>
    </row>
    <row r="1712" spans="2:10" x14ac:dyDescent="0.3">
      <c r="B1712" s="55"/>
      <c r="C1712" s="42"/>
      <c r="D1712" s="42">
        <v>-9.1926592681526351E-2</v>
      </c>
      <c r="E1712" s="27">
        <f>$F$1279</f>
        <v>212</v>
      </c>
      <c r="G1712" s="55"/>
      <c r="H1712" s="42"/>
      <c r="I1712" s="42">
        <v>1.2897894375758636E-2</v>
      </c>
      <c r="J1712" s="27">
        <v>0</v>
      </c>
    </row>
    <row r="1713" spans="2:10" x14ac:dyDescent="0.3">
      <c r="B1713" s="55"/>
      <c r="C1713" s="42"/>
      <c r="D1713" s="42">
        <v>-8.8500018876058878E-2</v>
      </c>
      <c r="E1713" s="27">
        <f>$F$1279</f>
        <v>212</v>
      </c>
      <c r="G1713" s="55"/>
      <c r="H1713" s="42"/>
      <c r="I1713" s="42">
        <v>1.2897894375758636E-2</v>
      </c>
      <c r="J1713" s="27">
        <f>$K$1067</f>
        <v>22</v>
      </c>
    </row>
    <row r="1714" spans="2:10" x14ac:dyDescent="0.3">
      <c r="B1714" s="55"/>
      <c r="C1714" s="42"/>
      <c r="D1714" s="42">
        <v>-8.8500018876058878E-2</v>
      </c>
      <c r="E1714" s="27">
        <v>0</v>
      </c>
      <c r="G1714" s="55"/>
      <c r="H1714" s="42"/>
      <c r="I1714" s="42">
        <v>1.4669451987897998E-2</v>
      </c>
      <c r="J1714" s="27">
        <f>$K$1067</f>
        <v>22</v>
      </c>
    </row>
    <row r="1715" spans="2:10" x14ac:dyDescent="0.3">
      <c r="B1715" s="55"/>
      <c r="C1715" s="42"/>
      <c r="D1715" s="42">
        <v>-8.5073445070591391E-2</v>
      </c>
      <c r="E1715" s="27">
        <v>0</v>
      </c>
      <c r="G1715" s="55"/>
      <c r="H1715" s="42"/>
      <c r="I1715" s="42">
        <v>1.4669451987897998E-2</v>
      </c>
      <c r="J1715" s="27">
        <v>0</v>
      </c>
    </row>
    <row r="1716" spans="2:10" x14ac:dyDescent="0.3">
      <c r="B1716" s="55"/>
      <c r="C1716" s="42"/>
      <c r="D1716" s="42">
        <v>-8.5073445070591391E-2</v>
      </c>
      <c r="E1716" s="27">
        <f>$F$1279</f>
        <v>212</v>
      </c>
      <c r="G1716" s="55"/>
      <c r="H1716" s="42"/>
      <c r="I1716" s="42">
        <v>1.644100960003736E-2</v>
      </c>
      <c r="J1716" s="27">
        <v>0</v>
      </c>
    </row>
    <row r="1717" spans="2:10" x14ac:dyDescent="0.3">
      <c r="B1717" s="55"/>
      <c r="C1717" s="42"/>
      <c r="D1717" s="42">
        <v>-8.1646871265123919E-2</v>
      </c>
      <c r="E1717" s="27">
        <f>$F$1279</f>
        <v>212</v>
      </c>
      <c r="G1717" s="55"/>
      <c r="H1717" s="42"/>
      <c r="I1717" s="42">
        <v>1.644100960003736E-2</v>
      </c>
      <c r="J1717" s="27">
        <f>$K$1067</f>
        <v>22</v>
      </c>
    </row>
    <row r="1718" spans="2:10" x14ac:dyDescent="0.3">
      <c r="B1718" s="55"/>
      <c r="C1718" s="42"/>
      <c r="D1718" s="42">
        <v>-8.1646871265123919E-2</v>
      </c>
      <c r="E1718" s="27">
        <v>0</v>
      </c>
      <c r="G1718" s="55"/>
      <c r="H1718" s="42"/>
      <c r="I1718" s="42">
        <v>1.8212567212176723E-2</v>
      </c>
      <c r="J1718" s="27">
        <f>$K$1067</f>
        <v>22</v>
      </c>
    </row>
    <row r="1719" spans="2:10" x14ac:dyDescent="0.3">
      <c r="B1719" s="55"/>
      <c r="C1719" s="42"/>
      <c r="D1719" s="42">
        <v>-7.8220297459656446E-2</v>
      </c>
      <c r="E1719" s="27">
        <v>0</v>
      </c>
      <c r="G1719" s="55"/>
      <c r="H1719" s="42"/>
      <c r="I1719" s="42">
        <v>1.8212567212176723E-2</v>
      </c>
      <c r="J1719" s="27">
        <v>0</v>
      </c>
    </row>
    <row r="1720" spans="2:10" x14ac:dyDescent="0.3">
      <c r="B1720" s="55"/>
      <c r="C1720" s="42"/>
      <c r="D1720" s="42">
        <v>-7.8220297459656446E-2</v>
      </c>
      <c r="E1720" s="27">
        <f>$F$1279</f>
        <v>212</v>
      </c>
      <c r="G1720" s="55"/>
      <c r="H1720" s="42"/>
      <c r="I1720" s="42">
        <v>1.9984124824316087E-2</v>
      </c>
      <c r="J1720" s="27">
        <v>0</v>
      </c>
    </row>
    <row r="1721" spans="2:10" x14ac:dyDescent="0.3">
      <c r="B1721" s="55"/>
      <c r="C1721" s="42"/>
      <c r="D1721" s="42">
        <v>-7.4793723654188973E-2</v>
      </c>
      <c r="E1721" s="27">
        <f>$F$1279</f>
        <v>212</v>
      </c>
      <c r="G1721" s="55"/>
      <c r="H1721" s="42"/>
      <c r="I1721" s="42">
        <v>1.9984124824316087E-2</v>
      </c>
      <c r="J1721" s="27">
        <f>$K$1067</f>
        <v>22</v>
      </c>
    </row>
    <row r="1722" spans="2:10" x14ac:dyDescent="0.3">
      <c r="B1722" s="55"/>
      <c r="C1722" s="42"/>
      <c r="D1722" s="42">
        <v>-7.4793723654188973E-2</v>
      </c>
      <c r="E1722" s="27">
        <v>0</v>
      </c>
      <c r="G1722" s="55"/>
      <c r="H1722" s="42"/>
      <c r="I1722" s="42">
        <v>2.1755682436455447E-2</v>
      </c>
      <c r="J1722" s="27">
        <f>$K$1067</f>
        <v>22</v>
      </c>
    </row>
    <row r="1723" spans="2:10" x14ac:dyDescent="0.3">
      <c r="B1723" s="55"/>
      <c r="C1723" s="42"/>
      <c r="D1723" s="42">
        <v>-7.1367149848721501E-2</v>
      </c>
      <c r="E1723" s="27">
        <v>0</v>
      </c>
      <c r="G1723" s="55"/>
      <c r="H1723" s="42"/>
      <c r="I1723" s="42">
        <v>2.1755682436455447E-2</v>
      </c>
      <c r="J1723" s="27">
        <v>0</v>
      </c>
    </row>
    <row r="1724" spans="2:10" x14ac:dyDescent="0.3">
      <c r="B1724" s="55"/>
      <c r="C1724" s="42"/>
      <c r="D1724" s="42">
        <v>-7.1367149848721501E-2</v>
      </c>
      <c r="E1724" s="27">
        <f>$F$1279</f>
        <v>212</v>
      </c>
      <c r="G1724" s="55"/>
      <c r="H1724" s="42"/>
      <c r="I1724" s="42">
        <v>2.352724004859481E-2</v>
      </c>
      <c r="J1724" s="27">
        <v>0</v>
      </c>
    </row>
    <row r="1725" spans="2:10" x14ac:dyDescent="0.3">
      <c r="B1725" s="55"/>
      <c r="C1725" s="42"/>
      <c r="D1725" s="42">
        <v>-6.7940576043254014E-2</v>
      </c>
      <c r="E1725" s="27">
        <f>$F$1279</f>
        <v>212</v>
      </c>
      <c r="G1725" s="55"/>
      <c r="H1725" s="42"/>
      <c r="I1725" s="42">
        <v>2.352724004859481E-2</v>
      </c>
      <c r="J1725" s="27">
        <f>$K$1067</f>
        <v>22</v>
      </c>
    </row>
    <row r="1726" spans="2:10" x14ac:dyDescent="0.3">
      <c r="B1726" s="55"/>
      <c r="C1726" s="42"/>
      <c r="D1726" s="42">
        <v>-6.7940576043254014E-2</v>
      </c>
      <c r="E1726" s="27">
        <v>0</v>
      </c>
      <c r="G1726" s="55"/>
      <c r="H1726" s="42"/>
      <c r="I1726" s="42">
        <v>2.529879766073417E-2</v>
      </c>
      <c r="J1726" s="27">
        <f>$K$1067</f>
        <v>22</v>
      </c>
    </row>
    <row r="1727" spans="2:10" x14ac:dyDescent="0.3">
      <c r="B1727" s="55"/>
      <c r="C1727" s="42"/>
      <c r="D1727" s="42">
        <v>-6.4514002237786541E-2</v>
      </c>
      <c r="E1727" s="27">
        <v>0</v>
      </c>
      <c r="G1727" s="55"/>
      <c r="H1727" s="42"/>
      <c r="I1727" s="42">
        <v>2.529879766073417E-2</v>
      </c>
      <c r="J1727" s="27">
        <v>0</v>
      </c>
    </row>
    <row r="1728" spans="2:10" x14ac:dyDescent="0.3">
      <c r="B1728" s="55"/>
      <c r="C1728" s="42"/>
      <c r="D1728" s="42">
        <v>-6.4514002237786541E-2</v>
      </c>
      <c r="E1728" s="27">
        <f>$F$1279</f>
        <v>212</v>
      </c>
      <c r="G1728" s="55"/>
      <c r="H1728" s="42"/>
      <c r="I1728" s="42">
        <v>2.7070355272873534E-2</v>
      </c>
      <c r="J1728" s="27">
        <v>0</v>
      </c>
    </row>
    <row r="1729" spans="2:10" x14ac:dyDescent="0.3">
      <c r="B1729" s="55"/>
      <c r="C1729" s="42"/>
      <c r="D1729" s="42">
        <v>-6.1087428432319069E-2</v>
      </c>
      <c r="E1729" s="27">
        <f>$F$1279</f>
        <v>212</v>
      </c>
      <c r="G1729" s="55"/>
      <c r="H1729" s="42"/>
      <c r="I1729" s="42">
        <v>2.7070355272873534E-2</v>
      </c>
      <c r="J1729" s="27">
        <f>$K$1067</f>
        <v>22</v>
      </c>
    </row>
    <row r="1730" spans="2:10" x14ac:dyDescent="0.3">
      <c r="B1730" s="55"/>
      <c r="C1730" s="42"/>
      <c r="D1730" s="42">
        <v>-6.1087428432319069E-2</v>
      </c>
      <c r="E1730" s="27">
        <v>0</v>
      </c>
      <c r="G1730" s="55"/>
      <c r="H1730" s="42"/>
      <c r="I1730" s="42">
        <v>2.8841912885012897E-2</v>
      </c>
      <c r="J1730" s="27">
        <f>$K$1067</f>
        <v>22</v>
      </c>
    </row>
    <row r="1731" spans="2:10" x14ac:dyDescent="0.3">
      <c r="B1731" s="55"/>
      <c r="C1731" s="42"/>
      <c r="D1731" s="42">
        <v>-5.7660854626851589E-2</v>
      </c>
      <c r="E1731" s="27">
        <v>0</v>
      </c>
      <c r="G1731" s="55"/>
      <c r="H1731" s="42"/>
      <c r="I1731" s="42">
        <v>2.8841912885012897E-2</v>
      </c>
      <c r="J1731" s="27">
        <v>0</v>
      </c>
    </row>
    <row r="1732" spans="2:10" x14ac:dyDescent="0.3">
      <c r="B1732" s="55"/>
      <c r="C1732" s="42"/>
      <c r="D1732" s="42">
        <v>-5.7660854626851589E-2</v>
      </c>
      <c r="E1732" s="27">
        <f>$F$1279</f>
        <v>212</v>
      </c>
      <c r="G1732" s="55"/>
      <c r="H1732" s="42"/>
      <c r="I1732" s="42">
        <v>3.0613470497152257E-2</v>
      </c>
      <c r="J1732" s="27">
        <v>0</v>
      </c>
    </row>
    <row r="1733" spans="2:10" x14ac:dyDescent="0.3">
      <c r="B1733" s="55"/>
      <c r="C1733" s="42"/>
      <c r="D1733" s="42">
        <v>-5.4234280821384109E-2</v>
      </c>
      <c r="E1733" s="27">
        <f>$F$1279</f>
        <v>212</v>
      </c>
      <c r="G1733" s="55"/>
      <c r="H1733" s="42"/>
      <c r="I1733" s="42">
        <v>3.0613470497152257E-2</v>
      </c>
      <c r="J1733" s="27">
        <f>$K$1067</f>
        <v>22</v>
      </c>
    </row>
    <row r="1734" spans="2:10" x14ac:dyDescent="0.3">
      <c r="B1734" s="55"/>
      <c r="C1734" s="42"/>
      <c r="D1734" s="42">
        <v>-5.4234280821384109E-2</v>
      </c>
      <c r="E1734" s="27">
        <v>0</v>
      </c>
      <c r="G1734" s="55"/>
      <c r="H1734" s="42"/>
      <c r="I1734" s="42">
        <v>3.2385028109291621E-2</v>
      </c>
      <c r="J1734" s="27">
        <f>$K$1067</f>
        <v>22</v>
      </c>
    </row>
    <row r="1735" spans="2:10" x14ac:dyDescent="0.3">
      <c r="B1735" s="55"/>
      <c r="C1735" s="42"/>
      <c r="D1735" s="42">
        <v>-5.0807707015916637E-2</v>
      </c>
      <c r="E1735" s="27">
        <v>0</v>
      </c>
      <c r="G1735" s="55"/>
      <c r="H1735" s="42"/>
      <c r="I1735" s="42">
        <v>3.2385028109291621E-2</v>
      </c>
      <c r="J1735" s="27">
        <v>0</v>
      </c>
    </row>
    <row r="1736" spans="2:10" x14ac:dyDescent="0.3">
      <c r="B1736" s="55"/>
      <c r="C1736" s="42"/>
      <c r="D1736" s="42">
        <v>-5.0807707015916637E-2</v>
      </c>
      <c r="E1736" s="27">
        <f>$F$1279</f>
        <v>212</v>
      </c>
      <c r="G1736" s="55"/>
      <c r="H1736" s="42"/>
      <c r="I1736" s="42">
        <v>3.4156585721430981E-2</v>
      </c>
      <c r="J1736" s="27">
        <v>0</v>
      </c>
    </row>
    <row r="1737" spans="2:10" x14ac:dyDescent="0.3">
      <c r="B1737" s="55"/>
      <c r="C1737" s="42"/>
      <c r="D1737" s="42">
        <v>-4.7381133210449164E-2</v>
      </c>
      <c r="E1737" s="27">
        <f>$F$1279</f>
        <v>212</v>
      </c>
      <c r="G1737" s="55"/>
      <c r="H1737" s="42"/>
      <c r="I1737" s="42">
        <v>3.4156585721430981E-2</v>
      </c>
      <c r="J1737" s="27">
        <f>$K$1067</f>
        <v>22</v>
      </c>
    </row>
    <row r="1738" spans="2:10" x14ac:dyDescent="0.3">
      <c r="B1738" s="55"/>
      <c r="C1738" s="42"/>
      <c r="D1738" s="42">
        <v>-4.7381133210449164E-2</v>
      </c>
      <c r="E1738" s="27">
        <v>0</v>
      </c>
      <c r="G1738" s="55"/>
      <c r="H1738" s="42"/>
      <c r="I1738" s="42">
        <v>3.5928143333570348E-2</v>
      </c>
      <c r="J1738" s="27">
        <f>$K$1067</f>
        <v>22</v>
      </c>
    </row>
    <row r="1739" spans="2:10" x14ac:dyDescent="0.3">
      <c r="B1739" s="55"/>
      <c r="C1739" s="42"/>
      <c r="D1739" s="42">
        <v>-4.3954559404981684E-2</v>
      </c>
      <c r="E1739" s="27">
        <v>0</v>
      </c>
      <c r="G1739" s="55"/>
      <c r="H1739" s="42"/>
      <c r="I1739" s="42">
        <v>3.5928143333570348E-2</v>
      </c>
      <c r="J1739" s="27">
        <v>0</v>
      </c>
    </row>
    <row r="1740" spans="2:10" x14ac:dyDescent="0.3">
      <c r="B1740" s="55"/>
      <c r="C1740" s="42"/>
      <c r="D1740" s="42">
        <v>-4.3954559404981684E-2</v>
      </c>
      <c r="E1740" s="27">
        <f>$F$1279</f>
        <v>212</v>
      </c>
      <c r="G1740" s="55"/>
      <c r="H1740" s="42"/>
      <c r="I1740" s="42">
        <v>3.7699700945709708E-2</v>
      </c>
      <c r="J1740" s="27">
        <v>0</v>
      </c>
    </row>
    <row r="1741" spans="2:10" x14ac:dyDescent="0.3">
      <c r="B1741" s="55"/>
      <c r="C1741" s="42"/>
      <c r="D1741" s="42">
        <v>-4.0527985599514205E-2</v>
      </c>
      <c r="E1741" s="27">
        <f>$F$1279</f>
        <v>212</v>
      </c>
      <c r="G1741" s="55"/>
      <c r="H1741" s="42"/>
      <c r="I1741" s="42">
        <v>3.7699700945709708E-2</v>
      </c>
      <c r="J1741" s="27">
        <f>$K$1067</f>
        <v>22</v>
      </c>
    </row>
    <row r="1742" spans="2:10" x14ac:dyDescent="0.3">
      <c r="B1742" s="55"/>
      <c r="C1742" s="42"/>
      <c r="D1742" s="42">
        <v>-4.0527985599514205E-2</v>
      </c>
      <c r="E1742" s="27">
        <v>0</v>
      </c>
      <c r="G1742" s="55"/>
      <c r="H1742" s="42"/>
      <c r="I1742" s="42">
        <v>3.9471258557849068E-2</v>
      </c>
      <c r="J1742" s="27">
        <f>$K$1067</f>
        <v>22</v>
      </c>
    </row>
    <row r="1743" spans="2:10" x14ac:dyDescent="0.3">
      <c r="B1743" s="55"/>
      <c r="C1743" s="42"/>
      <c r="D1743" s="42">
        <v>-3.7101411794046732E-2</v>
      </c>
      <c r="E1743" s="27">
        <v>0</v>
      </c>
      <c r="G1743" s="55"/>
      <c r="H1743" s="42"/>
      <c r="I1743" s="42">
        <v>3.9471258557849068E-2</v>
      </c>
      <c r="J1743" s="27">
        <v>0</v>
      </c>
    </row>
    <row r="1744" spans="2:10" x14ac:dyDescent="0.3">
      <c r="B1744" s="55"/>
      <c r="C1744" s="42"/>
      <c r="D1744" s="42">
        <v>-3.7101411794046732E-2</v>
      </c>
      <c r="E1744" s="27">
        <f>$F$1279</f>
        <v>212</v>
      </c>
      <c r="G1744" s="55"/>
      <c r="H1744" s="42"/>
      <c r="I1744" s="42">
        <v>4.1242816169988428E-2</v>
      </c>
      <c r="J1744" s="27">
        <v>0</v>
      </c>
    </row>
    <row r="1745" spans="2:10" x14ac:dyDescent="0.3">
      <c r="B1745" s="55"/>
      <c r="C1745" s="42"/>
      <c r="D1745" s="42">
        <v>-3.3674837988579259E-2</v>
      </c>
      <c r="E1745" s="27">
        <f>$F$1279</f>
        <v>212</v>
      </c>
      <c r="G1745" s="55"/>
      <c r="H1745" s="42"/>
      <c r="I1745" s="42">
        <v>4.1242816169988428E-2</v>
      </c>
      <c r="J1745" s="27">
        <f>$K$1067</f>
        <v>22</v>
      </c>
    </row>
    <row r="1746" spans="2:10" x14ac:dyDescent="0.3">
      <c r="B1746" s="55"/>
      <c r="C1746" s="42"/>
      <c r="D1746" s="42">
        <v>-3.3674837988579259E-2</v>
      </c>
      <c r="E1746" s="27">
        <v>0</v>
      </c>
      <c r="G1746" s="55"/>
      <c r="H1746" s="42"/>
      <c r="I1746" s="42">
        <v>4.3014373782127795E-2</v>
      </c>
      <c r="J1746" s="27">
        <f>$K$1067</f>
        <v>22</v>
      </c>
    </row>
    <row r="1747" spans="2:10" x14ac:dyDescent="0.3">
      <c r="B1747" s="55"/>
      <c r="C1747" s="42"/>
      <c r="D1747" s="42">
        <v>-3.024826418311178E-2</v>
      </c>
      <c r="E1747" s="27">
        <v>0</v>
      </c>
      <c r="G1747" s="55"/>
      <c r="H1747" s="42"/>
      <c r="I1747" s="42">
        <v>4.3014373782127795E-2</v>
      </c>
      <c r="J1747" s="27">
        <v>0</v>
      </c>
    </row>
    <row r="1748" spans="2:10" x14ac:dyDescent="0.3">
      <c r="B1748" s="55"/>
      <c r="C1748" s="42"/>
      <c r="D1748" s="42">
        <v>-3.024826418311178E-2</v>
      </c>
      <c r="E1748" s="27">
        <f>$F$1279</f>
        <v>212</v>
      </c>
      <c r="G1748" s="55"/>
      <c r="H1748" s="42"/>
      <c r="I1748" s="42">
        <v>4.4785931394267155E-2</v>
      </c>
      <c r="J1748" s="27">
        <v>0</v>
      </c>
    </row>
    <row r="1749" spans="2:10" x14ac:dyDescent="0.3">
      <c r="B1749" s="55"/>
      <c r="C1749" s="42"/>
      <c r="D1749" s="42">
        <v>-2.6821690377644303E-2</v>
      </c>
      <c r="E1749" s="27">
        <f>$F$1279</f>
        <v>212</v>
      </c>
      <c r="G1749" s="55"/>
      <c r="H1749" s="42"/>
      <c r="I1749" s="42">
        <v>4.4785931394267155E-2</v>
      </c>
      <c r="J1749" s="27">
        <f>$K$1067</f>
        <v>22</v>
      </c>
    </row>
    <row r="1750" spans="2:10" x14ac:dyDescent="0.3">
      <c r="B1750" s="55"/>
      <c r="C1750" s="42"/>
      <c r="D1750" s="42">
        <v>-2.6821690377644303E-2</v>
      </c>
      <c r="E1750" s="27">
        <v>0</v>
      </c>
      <c r="G1750" s="55"/>
      <c r="H1750" s="42"/>
      <c r="I1750" s="42">
        <v>4.6557489006406515E-2</v>
      </c>
      <c r="J1750" s="27">
        <f>$K$1067</f>
        <v>22</v>
      </c>
    </row>
    <row r="1751" spans="2:10" x14ac:dyDescent="0.3">
      <c r="B1751" s="55"/>
      <c r="C1751" s="42"/>
      <c r="D1751" s="42">
        <v>-2.3395116572176827E-2</v>
      </c>
      <c r="E1751" s="27">
        <v>0</v>
      </c>
      <c r="G1751" s="55"/>
      <c r="H1751" s="42"/>
      <c r="I1751" s="42">
        <v>4.6557489006406515E-2</v>
      </c>
      <c r="J1751" s="27">
        <v>0</v>
      </c>
    </row>
    <row r="1752" spans="2:10" x14ac:dyDescent="0.3">
      <c r="B1752" s="55"/>
      <c r="C1752" s="42"/>
      <c r="D1752" s="42">
        <v>-2.3395116572176827E-2</v>
      </c>
      <c r="E1752" s="27">
        <f>$F$1279</f>
        <v>212</v>
      </c>
      <c r="G1752" s="55"/>
      <c r="H1752" s="42"/>
      <c r="I1752" s="42">
        <v>4.8329046618545882E-2</v>
      </c>
      <c r="J1752" s="27">
        <v>0</v>
      </c>
    </row>
    <row r="1753" spans="2:10" x14ac:dyDescent="0.3">
      <c r="B1753" s="55"/>
      <c r="C1753" s="42"/>
      <c r="D1753" s="42">
        <v>-1.9968542766709351E-2</v>
      </c>
      <c r="E1753" s="27">
        <f>$F$1279</f>
        <v>212</v>
      </c>
      <c r="G1753" s="55"/>
      <c r="H1753" s="42"/>
      <c r="I1753" s="42">
        <v>4.8329046618545882E-2</v>
      </c>
      <c r="J1753" s="27">
        <f>$K$1067</f>
        <v>22</v>
      </c>
    </row>
    <row r="1754" spans="2:10" x14ac:dyDescent="0.3">
      <c r="B1754" s="55"/>
      <c r="C1754" s="42"/>
      <c r="D1754" s="42">
        <v>-1.9968542766709351E-2</v>
      </c>
      <c r="E1754" s="27">
        <v>0</v>
      </c>
      <c r="G1754" s="55"/>
      <c r="H1754" s="42"/>
      <c r="I1754" s="42">
        <v>5.0100604230685242E-2</v>
      </c>
      <c r="J1754" s="27">
        <f>$K$1067</f>
        <v>22</v>
      </c>
    </row>
    <row r="1755" spans="2:10" x14ac:dyDescent="0.3">
      <c r="B1755" s="55"/>
      <c r="C1755" s="42"/>
      <c r="D1755" s="42">
        <v>-1.6541968961241875E-2</v>
      </c>
      <c r="E1755" s="27">
        <v>0</v>
      </c>
      <c r="G1755" s="55"/>
      <c r="H1755" s="42"/>
      <c r="I1755" s="42">
        <v>5.0100604230685242E-2</v>
      </c>
      <c r="J1755" s="27">
        <v>0</v>
      </c>
    </row>
    <row r="1756" spans="2:10" x14ac:dyDescent="0.3">
      <c r="B1756" s="55"/>
      <c r="C1756" s="42"/>
      <c r="D1756" s="42">
        <v>-1.6541968961241875E-2</v>
      </c>
      <c r="E1756" s="27">
        <f>$F$1279</f>
        <v>212</v>
      </c>
      <c r="G1756" s="55"/>
      <c r="H1756" s="42"/>
      <c r="I1756" s="42">
        <v>5.1872161842824602E-2</v>
      </c>
      <c r="J1756" s="27">
        <v>0</v>
      </c>
    </row>
    <row r="1757" spans="2:10" x14ac:dyDescent="0.3">
      <c r="B1757" s="55"/>
      <c r="C1757" s="42"/>
      <c r="D1757" s="42">
        <v>-1.3115395155774399E-2</v>
      </c>
      <c r="E1757" s="27">
        <f>$F$1279</f>
        <v>212</v>
      </c>
      <c r="G1757" s="55"/>
      <c r="H1757" s="42"/>
      <c r="I1757" s="42">
        <v>5.1872161842824602E-2</v>
      </c>
      <c r="J1757" s="27">
        <f>$K$1067</f>
        <v>22</v>
      </c>
    </row>
    <row r="1758" spans="2:10" x14ac:dyDescent="0.3">
      <c r="B1758" s="55"/>
      <c r="C1758" s="42"/>
      <c r="D1758" s="42">
        <v>-1.3115395155774399E-2</v>
      </c>
      <c r="E1758" s="27">
        <v>0</v>
      </c>
      <c r="G1758" s="55"/>
      <c r="H1758" s="42"/>
      <c r="I1758" s="42">
        <v>5.3643719454963969E-2</v>
      </c>
      <c r="J1758" s="27">
        <f>$K$1067</f>
        <v>22</v>
      </c>
    </row>
    <row r="1759" spans="2:10" x14ac:dyDescent="0.3">
      <c r="B1759" s="55"/>
      <c r="C1759" s="42"/>
      <c r="D1759" s="42">
        <v>-9.6888213503069226E-3</v>
      </c>
      <c r="E1759" s="27">
        <v>0</v>
      </c>
      <c r="G1759" s="55"/>
      <c r="H1759" s="42"/>
      <c r="I1759" s="42">
        <v>5.3643719454963969E-2</v>
      </c>
      <c r="J1759" s="27">
        <v>0</v>
      </c>
    </row>
    <row r="1760" spans="2:10" x14ac:dyDescent="0.3">
      <c r="B1760" s="55"/>
      <c r="C1760" s="42"/>
      <c r="D1760" s="42">
        <v>-9.6888213503069226E-3</v>
      </c>
      <c r="E1760" s="27">
        <f>$F$1279</f>
        <v>212</v>
      </c>
      <c r="G1760" s="55"/>
      <c r="H1760" s="42"/>
      <c r="I1760" s="42">
        <v>5.5415277067103329E-2</v>
      </c>
      <c r="J1760" s="27">
        <v>0</v>
      </c>
    </row>
    <row r="1761" spans="2:10" x14ac:dyDescent="0.3">
      <c r="B1761" s="55"/>
      <c r="C1761" s="42"/>
      <c r="D1761" s="42">
        <v>-6.2622475448394464E-3</v>
      </c>
      <c r="E1761" s="27">
        <f>$F$1279</f>
        <v>212</v>
      </c>
      <c r="G1761" s="55"/>
      <c r="H1761" s="42"/>
      <c r="I1761" s="42">
        <v>5.5415277067103329E-2</v>
      </c>
      <c r="J1761" s="27">
        <f>$K$1067</f>
        <v>22</v>
      </c>
    </row>
    <row r="1762" spans="2:10" x14ac:dyDescent="0.3">
      <c r="B1762" s="55"/>
      <c r="C1762" s="42"/>
      <c r="D1762" s="42">
        <v>-6.2622475448394464E-3</v>
      </c>
      <c r="E1762" s="27">
        <v>0</v>
      </c>
      <c r="G1762" s="55"/>
      <c r="H1762" s="42"/>
      <c r="I1762" s="42">
        <v>5.7186834679242689E-2</v>
      </c>
      <c r="J1762" s="27">
        <f>$K$1067</f>
        <v>22</v>
      </c>
    </row>
    <row r="1763" spans="2:10" x14ac:dyDescent="0.3">
      <c r="B1763" s="55"/>
      <c r="C1763" s="42"/>
      <c r="D1763" s="42">
        <v>-2.8356737393719703E-3</v>
      </c>
      <c r="E1763" s="27">
        <v>0</v>
      </c>
      <c r="G1763" s="55"/>
      <c r="H1763" s="42"/>
      <c r="I1763" s="42">
        <v>5.7186834679242689E-2</v>
      </c>
      <c r="J1763" s="27">
        <v>0</v>
      </c>
    </row>
    <row r="1764" spans="2:10" x14ac:dyDescent="0.3">
      <c r="B1764" s="55"/>
      <c r="C1764" s="42"/>
      <c r="D1764" s="42">
        <v>-2.8356737393719703E-3</v>
      </c>
      <c r="E1764" s="27">
        <f>$F$1279</f>
        <v>212</v>
      </c>
      <c r="G1764" s="55"/>
      <c r="H1764" s="42"/>
      <c r="I1764" s="42">
        <v>5.8958392291382056E-2</v>
      </c>
      <c r="J1764" s="27">
        <v>0</v>
      </c>
    </row>
    <row r="1765" spans="2:10" x14ac:dyDescent="0.3">
      <c r="B1765" s="55"/>
      <c r="C1765" s="42"/>
      <c r="D1765" s="42">
        <v>5.9090006609550591E-4</v>
      </c>
      <c r="E1765" s="27">
        <f>$F$1279</f>
        <v>212</v>
      </c>
      <c r="G1765" s="55"/>
      <c r="H1765" s="42"/>
      <c r="I1765" s="42">
        <v>5.8958392291382056E-2</v>
      </c>
      <c r="J1765" s="27">
        <f>$K$1067</f>
        <v>22</v>
      </c>
    </row>
    <row r="1766" spans="2:10" x14ac:dyDescent="0.3">
      <c r="B1766" s="55"/>
      <c r="C1766" s="42"/>
      <c r="D1766" s="42">
        <v>5.9090006609550591E-4</v>
      </c>
      <c r="E1766" s="27">
        <v>0</v>
      </c>
      <c r="G1766" s="55"/>
      <c r="H1766" s="42"/>
      <c r="I1766" s="42">
        <v>6.0729949903521416E-2</v>
      </c>
      <c r="J1766" s="27">
        <f>$K$1067</f>
        <v>22</v>
      </c>
    </row>
    <row r="1767" spans="2:10" x14ac:dyDescent="0.3">
      <c r="B1767" s="55"/>
      <c r="C1767" s="42"/>
      <c r="D1767" s="42">
        <v>4.0174738715629821E-3</v>
      </c>
      <c r="E1767" s="27">
        <v>0</v>
      </c>
      <c r="G1767" s="55"/>
      <c r="H1767" s="42"/>
      <c r="I1767" s="42">
        <v>6.0729949903521416E-2</v>
      </c>
      <c r="J1767" s="27">
        <v>0</v>
      </c>
    </row>
    <row r="1768" spans="2:10" x14ac:dyDescent="0.3">
      <c r="B1768" s="55"/>
      <c r="C1768" s="42"/>
      <c r="D1768" s="42">
        <v>4.0174738715629821E-3</v>
      </c>
      <c r="E1768" s="27">
        <f>$F$1279</f>
        <v>212</v>
      </c>
      <c r="G1768" s="55"/>
      <c r="H1768" s="42"/>
      <c r="I1768" s="42">
        <v>6.2501507515660776E-2</v>
      </c>
      <c r="J1768" s="27">
        <v>0</v>
      </c>
    </row>
    <row r="1769" spans="2:10" x14ac:dyDescent="0.3">
      <c r="B1769" s="55"/>
      <c r="C1769" s="42"/>
      <c r="D1769" s="42">
        <v>7.4440476770304582E-3</v>
      </c>
      <c r="E1769" s="27">
        <f>$F$1279</f>
        <v>212</v>
      </c>
      <c r="G1769" s="55"/>
      <c r="H1769" s="42"/>
      <c r="I1769" s="42">
        <v>6.2501507515660776E-2</v>
      </c>
      <c r="J1769" s="27">
        <f>$K$1067</f>
        <v>22</v>
      </c>
    </row>
    <row r="1770" spans="2:10" x14ac:dyDescent="0.3">
      <c r="B1770" s="55"/>
      <c r="C1770" s="42"/>
      <c r="D1770" s="42">
        <v>7.4440476770304582E-3</v>
      </c>
      <c r="E1770" s="27">
        <v>0</v>
      </c>
      <c r="G1770" s="55"/>
      <c r="H1770" s="42"/>
      <c r="I1770" s="42">
        <v>6.4273065127800136E-2</v>
      </c>
      <c r="J1770" s="27">
        <f>$K$1067</f>
        <v>22</v>
      </c>
    </row>
    <row r="1771" spans="2:10" x14ac:dyDescent="0.3">
      <c r="B1771" s="55"/>
      <c r="C1771" s="42"/>
      <c r="D1771" s="42">
        <v>1.0870621482497934E-2</v>
      </c>
      <c r="E1771" s="27">
        <v>0</v>
      </c>
      <c r="G1771" s="55"/>
      <c r="H1771" s="42"/>
      <c r="I1771" s="42">
        <v>6.4273065127800136E-2</v>
      </c>
      <c r="J1771" s="27">
        <v>0</v>
      </c>
    </row>
    <row r="1772" spans="2:10" x14ac:dyDescent="0.3">
      <c r="B1772" s="55"/>
      <c r="C1772" s="42"/>
      <c r="D1772" s="42">
        <v>1.0870621482497934E-2</v>
      </c>
      <c r="E1772" s="27">
        <f>$F$1279</f>
        <v>212</v>
      </c>
      <c r="G1772" s="55"/>
      <c r="H1772" s="42"/>
      <c r="I1772" s="42">
        <v>6.6044622739939496E-2</v>
      </c>
      <c r="J1772" s="27">
        <v>0</v>
      </c>
    </row>
    <row r="1773" spans="2:10" x14ac:dyDescent="0.3">
      <c r="B1773" s="55"/>
      <c r="C1773" s="42"/>
      <c r="D1773" s="42">
        <v>1.4297195287965411E-2</v>
      </c>
      <c r="E1773" s="27">
        <f>$F$1279</f>
        <v>212</v>
      </c>
      <c r="G1773" s="55"/>
      <c r="H1773" s="42"/>
      <c r="I1773" s="42">
        <v>6.6044622739939496E-2</v>
      </c>
      <c r="J1773" s="27">
        <f>$K$1067</f>
        <v>22</v>
      </c>
    </row>
    <row r="1774" spans="2:10" x14ac:dyDescent="0.3">
      <c r="B1774" s="55"/>
      <c r="C1774" s="42"/>
      <c r="D1774" s="42">
        <v>1.4297195287965411E-2</v>
      </c>
      <c r="E1774" s="27">
        <v>0</v>
      </c>
      <c r="G1774" s="55"/>
      <c r="H1774" s="42"/>
      <c r="I1774" s="42">
        <v>6.781618035207887E-2</v>
      </c>
      <c r="J1774" s="27">
        <f>$K$1067</f>
        <v>22</v>
      </c>
    </row>
    <row r="1775" spans="2:10" x14ac:dyDescent="0.3">
      <c r="B1775" s="55"/>
      <c r="C1775" s="42"/>
      <c r="D1775" s="42">
        <v>1.7723769093432887E-2</v>
      </c>
      <c r="E1775" s="27">
        <v>0</v>
      </c>
      <c r="G1775" s="55"/>
      <c r="H1775" s="42"/>
      <c r="I1775" s="42">
        <v>6.781618035207887E-2</v>
      </c>
      <c r="J1775" s="27">
        <v>0</v>
      </c>
    </row>
    <row r="1776" spans="2:10" x14ac:dyDescent="0.3">
      <c r="B1776" s="55"/>
      <c r="C1776" s="42"/>
      <c r="D1776" s="42">
        <v>1.7723769093432887E-2</v>
      </c>
      <c r="E1776" s="27">
        <f>$F$1279</f>
        <v>212</v>
      </c>
      <c r="G1776" s="55"/>
      <c r="H1776" s="42"/>
      <c r="I1776" s="42">
        <v>6.958773796421823E-2</v>
      </c>
      <c r="J1776" s="27">
        <v>0</v>
      </c>
    </row>
    <row r="1777" spans="2:10" x14ac:dyDescent="0.3">
      <c r="B1777" s="55"/>
      <c r="C1777" s="42"/>
      <c r="D1777" s="42">
        <v>2.1150342898900363E-2</v>
      </c>
      <c r="E1777" s="27">
        <f>$F$1279</f>
        <v>212</v>
      </c>
      <c r="G1777" s="55"/>
      <c r="H1777" s="42"/>
      <c r="I1777" s="42">
        <v>6.958773796421823E-2</v>
      </c>
      <c r="J1777" s="27">
        <f>$K$1067</f>
        <v>22</v>
      </c>
    </row>
    <row r="1778" spans="2:10" x14ac:dyDescent="0.3">
      <c r="B1778" s="55"/>
      <c r="C1778" s="42"/>
      <c r="D1778" s="42">
        <v>2.1150342898900363E-2</v>
      </c>
      <c r="E1778" s="27">
        <v>0</v>
      </c>
      <c r="G1778" s="55"/>
      <c r="H1778" s="42"/>
      <c r="I1778" s="42">
        <v>7.135929557635759E-2</v>
      </c>
      <c r="J1778" s="27">
        <f>$K$1067</f>
        <v>22</v>
      </c>
    </row>
    <row r="1779" spans="2:10" x14ac:dyDescent="0.3">
      <c r="B1779" s="55"/>
      <c r="C1779" s="42"/>
      <c r="D1779" s="42">
        <v>2.4576916704367839E-2</v>
      </c>
      <c r="E1779" s="27">
        <v>0</v>
      </c>
      <c r="G1779" s="55"/>
      <c r="H1779" s="42"/>
      <c r="I1779" s="42">
        <v>7.135929557635759E-2</v>
      </c>
      <c r="J1779" s="27">
        <v>0</v>
      </c>
    </row>
    <row r="1780" spans="2:10" x14ac:dyDescent="0.3">
      <c r="B1780" s="55"/>
      <c r="C1780" s="42"/>
      <c r="D1780" s="42">
        <v>2.4576916704367839E-2</v>
      </c>
      <c r="E1780" s="27">
        <f>$F$1279</f>
        <v>212</v>
      </c>
      <c r="G1780" s="55"/>
      <c r="H1780" s="42"/>
      <c r="I1780" s="42">
        <v>7.313085318849695E-2</v>
      </c>
      <c r="J1780" s="27">
        <v>0</v>
      </c>
    </row>
    <row r="1781" spans="2:10" x14ac:dyDescent="0.3">
      <c r="B1781" s="55"/>
      <c r="C1781" s="42"/>
      <c r="D1781" s="42">
        <v>2.8003490509835315E-2</v>
      </c>
      <c r="E1781" s="27">
        <f>$F$1279</f>
        <v>212</v>
      </c>
      <c r="G1781" s="55"/>
      <c r="H1781" s="42"/>
      <c r="I1781" s="42">
        <v>7.313085318849695E-2</v>
      </c>
      <c r="J1781" s="27">
        <f>$K$1067</f>
        <v>22</v>
      </c>
    </row>
    <row r="1782" spans="2:10" x14ac:dyDescent="0.3">
      <c r="B1782" s="55"/>
      <c r="C1782" s="42"/>
      <c r="D1782" s="42">
        <v>2.8003490509835315E-2</v>
      </c>
      <c r="E1782" s="27">
        <v>0</v>
      </c>
      <c r="G1782" s="55"/>
      <c r="H1782" s="42"/>
      <c r="I1782" s="42">
        <v>7.490241080063631E-2</v>
      </c>
      <c r="J1782" s="27">
        <f>$K$1067</f>
        <v>22</v>
      </c>
    </row>
    <row r="1783" spans="2:10" x14ac:dyDescent="0.3">
      <c r="B1783" s="55"/>
      <c r="C1783" s="42"/>
      <c r="D1783" s="42">
        <v>3.1430064315302791E-2</v>
      </c>
      <c r="E1783" s="27">
        <v>0</v>
      </c>
      <c r="G1783" s="55"/>
      <c r="H1783" s="42"/>
      <c r="I1783" s="42">
        <v>7.490241080063631E-2</v>
      </c>
      <c r="J1783" s="27">
        <v>0</v>
      </c>
    </row>
    <row r="1784" spans="2:10" x14ac:dyDescent="0.3">
      <c r="B1784" s="55"/>
      <c r="C1784" s="42"/>
      <c r="D1784" s="42">
        <v>3.1430064315302791E-2</v>
      </c>
      <c r="E1784" s="27">
        <f>$F$1279</f>
        <v>212</v>
      </c>
      <c r="G1784" s="55"/>
      <c r="H1784" s="42"/>
      <c r="I1784" s="42">
        <v>7.667396841277567E-2</v>
      </c>
      <c r="J1784" s="27">
        <v>0</v>
      </c>
    </row>
    <row r="1785" spans="2:10" x14ac:dyDescent="0.3">
      <c r="B1785" s="55"/>
      <c r="C1785" s="42"/>
      <c r="D1785" s="42">
        <v>3.4856638120770264E-2</v>
      </c>
      <c r="E1785" s="27">
        <f>$F$1279</f>
        <v>212</v>
      </c>
      <c r="G1785" s="55"/>
      <c r="H1785" s="42"/>
      <c r="I1785" s="42">
        <v>7.667396841277567E-2</v>
      </c>
      <c r="J1785" s="27">
        <f>$K$1067</f>
        <v>22</v>
      </c>
    </row>
    <row r="1786" spans="2:10" x14ac:dyDescent="0.3">
      <c r="B1786" s="55"/>
      <c r="C1786" s="42"/>
      <c r="D1786" s="42">
        <v>3.4856638120770264E-2</v>
      </c>
      <c r="E1786" s="27">
        <v>0</v>
      </c>
      <c r="G1786" s="55"/>
      <c r="H1786" s="42"/>
      <c r="I1786" s="42">
        <v>7.8445526024915044E-2</v>
      </c>
      <c r="J1786" s="27">
        <f>$K$1067</f>
        <v>22</v>
      </c>
    </row>
    <row r="1787" spans="2:10" x14ac:dyDescent="0.3">
      <c r="B1787" s="55"/>
      <c r="C1787" s="42"/>
      <c r="D1787" s="42">
        <v>3.8283211926237744E-2</v>
      </c>
      <c r="E1787" s="27">
        <v>0</v>
      </c>
      <c r="G1787" s="55"/>
      <c r="H1787" s="42"/>
      <c r="I1787" s="42">
        <v>7.8445526024915044E-2</v>
      </c>
      <c r="J1787" s="27">
        <v>0</v>
      </c>
    </row>
    <row r="1788" spans="2:10" x14ac:dyDescent="0.3">
      <c r="B1788" s="55"/>
      <c r="C1788" s="42"/>
      <c r="D1788" s="42">
        <v>3.8283211926237744E-2</v>
      </c>
      <c r="E1788" s="27">
        <f>$F$1279</f>
        <v>212</v>
      </c>
      <c r="G1788" s="55"/>
      <c r="H1788" s="42"/>
      <c r="I1788" s="42">
        <v>8.0217083637054404E-2</v>
      </c>
      <c r="J1788" s="27">
        <v>0</v>
      </c>
    </row>
    <row r="1789" spans="2:10" x14ac:dyDescent="0.3">
      <c r="B1789" s="55"/>
      <c r="C1789" s="42"/>
      <c r="D1789" s="42">
        <v>4.1709785731705223E-2</v>
      </c>
      <c r="E1789" s="27">
        <f>$F$1279</f>
        <v>212</v>
      </c>
      <c r="G1789" s="55"/>
      <c r="H1789" s="42"/>
      <c r="I1789" s="42">
        <v>8.0217083637054404E-2</v>
      </c>
      <c r="J1789" s="27">
        <f>$K$1067</f>
        <v>22</v>
      </c>
    </row>
    <row r="1790" spans="2:10" x14ac:dyDescent="0.3">
      <c r="B1790" s="55"/>
      <c r="C1790" s="42"/>
      <c r="D1790" s="42">
        <v>4.1709785731705223E-2</v>
      </c>
      <c r="E1790" s="27">
        <v>0</v>
      </c>
      <c r="G1790" s="55"/>
      <c r="H1790" s="42"/>
      <c r="I1790" s="42">
        <v>8.1988641249193764E-2</v>
      </c>
      <c r="J1790" s="27">
        <f>$K$1067</f>
        <v>22</v>
      </c>
    </row>
    <row r="1791" spans="2:10" x14ac:dyDescent="0.3">
      <c r="B1791" s="55"/>
      <c r="C1791" s="42"/>
      <c r="D1791" s="42">
        <v>4.5136359537172696E-2</v>
      </c>
      <c r="E1791" s="27">
        <v>0</v>
      </c>
      <c r="G1791" s="55"/>
      <c r="H1791" s="42"/>
      <c r="I1791" s="42">
        <v>8.1988641249193764E-2</v>
      </c>
      <c r="J1791" s="27">
        <v>0</v>
      </c>
    </row>
    <row r="1792" spans="2:10" x14ac:dyDescent="0.3">
      <c r="B1792" s="55"/>
      <c r="C1792" s="42"/>
      <c r="D1792" s="42">
        <v>4.5136359537172696E-2</v>
      </c>
      <c r="E1792" s="27">
        <f>$F$1279</f>
        <v>212</v>
      </c>
      <c r="G1792" s="55"/>
      <c r="H1792" s="42"/>
      <c r="I1792" s="42">
        <v>8.3760198861333124E-2</v>
      </c>
      <c r="J1792" s="27">
        <v>0</v>
      </c>
    </row>
    <row r="1793" spans="2:10" x14ac:dyDescent="0.3">
      <c r="B1793" s="55"/>
      <c r="C1793" s="42"/>
      <c r="D1793" s="42">
        <v>4.8562933342640169E-2</v>
      </c>
      <c r="E1793" s="27">
        <f>$F$1279</f>
        <v>212</v>
      </c>
      <c r="G1793" s="55"/>
      <c r="H1793" s="42"/>
      <c r="I1793" s="42">
        <v>8.3760198861333124E-2</v>
      </c>
      <c r="J1793" s="27">
        <f>$K$1067</f>
        <v>22</v>
      </c>
    </row>
    <row r="1794" spans="2:10" x14ac:dyDescent="0.3">
      <c r="B1794" s="55"/>
      <c r="C1794" s="42"/>
      <c r="D1794" s="42">
        <v>4.8562933342640169E-2</v>
      </c>
      <c r="E1794" s="27">
        <v>0</v>
      </c>
      <c r="G1794" s="55"/>
      <c r="H1794" s="42"/>
      <c r="I1794" s="42">
        <v>8.5531756473472484E-2</v>
      </c>
      <c r="J1794" s="27">
        <f>$K$1067</f>
        <v>22</v>
      </c>
    </row>
    <row r="1795" spans="2:10" x14ac:dyDescent="0.3">
      <c r="B1795" s="55"/>
      <c r="C1795" s="42"/>
      <c r="D1795" s="42">
        <v>5.1989507148107648E-2</v>
      </c>
      <c r="E1795" s="27">
        <v>0</v>
      </c>
      <c r="G1795" s="55"/>
      <c r="H1795" s="42"/>
      <c r="I1795" s="42">
        <v>8.5531756473472484E-2</v>
      </c>
      <c r="J1795" s="27">
        <v>0</v>
      </c>
    </row>
    <row r="1796" spans="2:10" x14ac:dyDescent="0.3">
      <c r="B1796" s="55"/>
      <c r="C1796" s="42"/>
      <c r="D1796" s="42">
        <v>5.1989507148107648E-2</v>
      </c>
      <c r="E1796" s="27">
        <f>$F$1279</f>
        <v>212</v>
      </c>
      <c r="G1796" s="55"/>
      <c r="H1796" s="42"/>
      <c r="I1796" s="42">
        <v>8.7303314085611844E-2</v>
      </c>
      <c r="J1796" s="27">
        <v>0</v>
      </c>
    </row>
    <row r="1797" spans="2:10" x14ac:dyDescent="0.3">
      <c r="B1797" s="55"/>
      <c r="C1797" s="42"/>
      <c r="D1797" s="42">
        <v>5.5416080953575128E-2</v>
      </c>
      <c r="E1797" s="27">
        <f>$F$1279</f>
        <v>212</v>
      </c>
      <c r="G1797" s="55"/>
      <c r="H1797" s="42"/>
      <c r="I1797" s="42">
        <v>8.7303314085611844E-2</v>
      </c>
      <c r="J1797" s="27">
        <f>$K$1067</f>
        <v>22</v>
      </c>
    </row>
    <row r="1798" spans="2:10" x14ac:dyDescent="0.3">
      <c r="B1798" s="55"/>
      <c r="C1798" s="42"/>
      <c r="D1798" s="42">
        <v>5.5416080953575128E-2</v>
      </c>
      <c r="E1798" s="27">
        <v>0</v>
      </c>
      <c r="G1798" s="55"/>
      <c r="H1798" s="42"/>
      <c r="I1798" s="42">
        <v>8.9074871697751204E-2</v>
      </c>
      <c r="J1798" s="27">
        <f>$K$1067</f>
        <v>22</v>
      </c>
    </row>
    <row r="1799" spans="2:10" x14ac:dyDescent="0.3">
      <c r="B1799" s="55"/>
      <c r="C1799" s="42"/>
      <c r="D1799" s="42">
        <v>5.8842654759042601E-2</v>
      </c>
      <c r="E1799" s="27">
        <v>0</v>
      </c>
      <c r="G1799" s="55"/>
      <c r="H1799" s="42"/>
      <c r="I1799" s="42">
        <v>8.9074871697751204E-2</v>
      </c>
      <c r="J1799" s="27">
        <v>0</v>
      </c>
    </row>
    <row r="1800" spans="2:10" x14ac:dyDescent="0.3">
      <c r="B1800" s="55"/>
      <c r="C1800" s="42"/>
      <c r="D1800" s="42">
        <v>5.8842654759042601E-2</v>
      </c>
      <c r="E1800" s="27">
        <f>$F$1279</f>
        <v>212</v>
      </c>
      <c r="G1800" s="55"/>
      <c r="H1800" s="42"/>
      <c r="I1800" s="42">
        <v>9.0846429309890578E-2</v>
      </c>
      <c r="J1800" s="27">
        <v>0</v>
      </c>
    </row>
    <row r="1801" spans="2:10" x14ac:dyDescent="0.3">
      <c r="B1801" s="55"/>
      <c r="C1801" s="42"/>
      <c r="D1801" s="42">
        <v>6.2269228564510073E-2</v>
      </c>
      <c r="E1801" s="27">
        <f>$F$1279</f>
        <v>212</v>
      </c>
      <c r="G1801" s="55"/>
      <c r="H1801" s="42"/>
      <c r="I1801" s="42">
        <v>9.0846429309890578E-2</v>
      </c>
      <c r="J1801" s="27">
        <f>$K$1067</f>
        <v>22</v>
      </c>
    </row>
    <row r="1802" spans="2:10" x14ac:dyDescent="0.3">
      <c r="B1802" s="55"/>
      <c r="C1802" s="42"/>
      <c r="D1802" s="42">
        <v>6.2269228564510073E-2</v>
      </c>
      <c r="E1802" s="27">
        <v>0</v>
      </c>
      <c r="G1802" s="55"/>
      <c r="H1802" s="42"/>
      <c r="I1802" s="42">
        <v>9.2617986922029938E-2</v>
      </c>
      <c r="J1802" s="27">
        <f>$K$1067</f>
        <v>22</v>
      </c>
    </row>
    <row r="1803" spans="2:10" x14ac:dyDescent="0.3">
      <c r="B1803" s="55"/>
      <c r="C1803" s="42"/>
      <c r="D1803" s="42">
        <v>6.5695802369977546E-2</v>
      </c>
      <c r="E1803" s="27">
        <v>0</v>
      </c>
      <c r="G1803" s="55"/>
      <c r="H1803" s="42"/>
      <c r="I1803" s="42">
        <v>9.2617986922029938E-2</v>
      </c>
      <c r="J1803" s="27">
        <v>0</v>
      </c>
    </row>
    <row r="1804" spans="2:10" x14ac:dyDescent="0.3">
      <c r="B1804" s="55"/>
      <c r="C1804" s="42"/>
      <c r="D1804" s="42">
        <v>6.5695802369977546E-2</v>
      </c>
      <c r="E1804" s="27">
        <f>$F$1279</f>
        <v>212</v>
      </c>
      <c r="G1804" s="55"/>
      <c r="H1804" s="42"/>
      <c r="I1804" s="42">
        <v>9.4389544534169298E-2</v>
      </c>
      <c r="J1804" s="27">
        <v>0</v>
      </c>
    </row>
    <row r="1805" spans="2:10" x14ac:dyDescent="0.3">
      <c r="B1805" s="55"/>
      <c r="C1805" s="42"/>
      <c r="D1805" s="42">
        <v>6.5695802369977574E-2</v>
      </c>
      <c r="E1805" s="27">
        <f>$F$1279</f>
        <v>212</v>
      </c>
      <c r="G1805" s="55"/>
      <c r="H1805" s="42"/>
      <c r="I1805" s="42">
        <v>9.4389544534169298E-2</v>
      </c>
      <c r="J1805" s="27">
        <f>$K$1067</f>
        <v>22</v>
      </c>
    </row>
    <row r="1806" spans="2:10" x14ac:dyDescent="0.3">
      <c r="B1806" s="55"/>
      <c r="C1806" s="42"/>
      <c r="D1806" s="42">
        <v>6.5695802369977574E-2</v>
      </c>
      <c r="E1806" s="27">
        <v>0</v>
      </c>
      <c r="G1806" s="55"/>
      <c r="H1806" s="42"/>
      <c r="I1806" s="42">
        <v>9.6161102146308658E-2</v>
      </c>
      <c r="J1806" s="27">
        <f>$K$1067</f>
        <v>22</v>
      </c>
    </row>
    <row r="1807" spans="2:10" x14ac:dyDescent="0.3">
      <c r="B1807" s="55"/>
      <c r="C1807" s="42"/>
      <c r="D1807" s="42">
        <v>6.5695802369977574E-2</v>
      </c>
      <c r="E1807" s="27">
        <v>0</v>
      </c>
      <c r="G1807" s="55"/>
      <c r="H1807" s="42"/>
      <c r="I1807" s="42">
        <v>9.6161102146308658E-2</v>
      </c>
      <c r="J1807" s="27">
        <v>0</v>
      </c>
    </row>
    <row r="1808" spans="2:10" x14ac:dyDescent="0.3">
      <c r="B1808" s="55"/>
      <c r="C1808" s="42"/>
      <c r="D1808" s="42">
        <v>6.5695802369977574E-2</v>
      </c>
      <c r="E1808" s="27">
        <f>$F$1280</f>
        <v>28</v>
      </c>
      <c r="G1808" s="55"/>
      <c r="H1808" s="42"/>
      <c r="I1808" s="42">
        <v>9.6920341122939818E-2</v>
      </c>
      <c r="J1808" s="27">
        <v>0</v>
      </c>
    </row>
    <row r="1809" spans="2:10" x14ac:dyDescent="0.3">
      <c r="B1809" s="55"/>
      <c r="C1809" s="42"/>
      <c r="D1809" s="42">
        <v>6.9122376175445047E-2</v>
      </c>
      <c r="E1809" s="27">
        <f>$F$1280</f>
        <v>28</v>
      </c>
      <c r="G1809" s="55"/>
      <c r="H1809" s="42"/>
      <c r="I1809" s="42">
        <v>9.6920341122939818E-2</v>
      </c>
      <c r="J1809" s="27">
        <f>$K$1067</f>
        <v>22</v>
      </c>
    </row>
    <row r="1810" spans="2:10" x14ac:dyDescent="0.3">
      <c r="B1810" s="55"/>
      <c r="C1810" s="42"/>
      <c r="D1810" s="42">
        <v>6.9122376175445047E-2</v>
      </c>
      <c r="E1810" s="27">
        <v>0</v>
      </c>
      <c r="G1810" s="55"/>
      <c r="H1810" s="42"/>
      <c r="I1810" s="42">
        <v>9.6920341122939818E-2</v>
      </c>
      <c r="J1810" s="27">
        <f>$K$1067</f>
        <v>22</v>
      </c>
    </row>
    <row r="1811" spans="2:10" x14ac:dyDescent="0.3">
      <c r="B1811" s="55"/>
      <c r="C1811" s="42"/>
      <c r="D1811" s="42">
        <v>7.2548949980912519E-2</v>
      </c>
      <c r="E1811" s="27">
        <v>0</v>
      </c>
      <c r="G1811" s="55"/>
      <c r="H1811" s="42"/>
      <c r="I1811" s="42">
        <v>9.6920341122939818E-2</v>
      </c>
      <c r="J1811" s="27">
        <v>0</v>
      </c>
    </row>
    <row r="1812" spans="2:10" x14ac:dyDescent="0.3">
      <c r="B1812" s="55"/>
      <c r="C1812" s="42"/>
      <c r="D1812" s="42">
        <v>7.2548949980912519E-2</v>
      </c>
      <c r="E1812" s="27">
        <f>$F$1280</f>
        <v>28</v>
      </c>
      <c r="G1812" s="55"/>
      <c r="H1812" s="42"/>
      <c r="I1812" s="42">
        <v>9.6920341122939818E-2</v>
      </c>
      <c r="J1812" s="27">
        <v>0</v>
      </c>
    </row>
    <row r="1813" spans="2:10" x14ac:dyDescent="0.3">
      <c r="B1813" s="55"/>
      <c r="C1813" s="42"/>
      <c r="D1813" s="42">
        <v>7.5975523786380006E-2</v>
      </c>
      <c r="E1813" s="27">
        <f>$F$1280</f>
        <v>28</v>
      </c>
      <c r="G1813" s="55"/>
      <c r="H1813" s="42"/>
      <c r="I1813" s="42">
        <v>9.6920341122939818E-2</v>
      </c>
      <c r="J1813" s="27">
        <f>$K$1068</f>
        <v>6</v>
      </c>
    </row>
    <row r="1814" spans="2:10" x14ac:dyDescent="0.3">
      <c r="B1814" s="55"/>
      <c r="C1814" s="42"/>
      <c r="D1814" s="42">
        <v>7.5975523786380006E-2</v>
      </c>
      <c r="E1814" s="27">
        <v>0</v>
      </c>
      <c r="G1814" s="55"/>
      <c r="H1814" s="42"/>
      <c r="I1814" s="42">
        <v>9.8691898735079178E-2</v>
      </c>
      <c r="J1814" s="27">
        <f>$K$1068</f>
        <v>6</v>
      </c>
    </row>
    <row r="1815" spans="2:10" x14ac:dyDescent="0.3">
      <c r="B1815" s="55"/>
      <c r="C1815" s="42"/>
      <c r="D1815" s="42">
        <v>7.9402097591847479E-2</v>
      </c>
      <c r="E1815" s="27">
        <v>0</v>
      </c>
      <c r="G1815" s="55"/>
      <c r="H1815" s="42"/>
      <c r="I1815" s="42">
        <v>9.8691898735079178E-2</v>
      </c>
      <c r="J1815" s="27">
        <v>0</v>
      </c>
    </row>
    <row r="1816" spans="2:10" x14ac:dyDescent="0.3">
      <c r="B1816" s="55"/>
      <c r="C1816" s="42"/>
      <c r="D1816" s="42">
        <v>7.9402097591847479E-2</v>
      </c>
      <c r="E1816" s="27">
        <f>$F$1280</f>
        <v>28</v>
      </c>
      <c r="G1816" s="55"/>
      <c r="H1816" s="42"/>
      <c r="I1816" s="42">
        <v>0.10046345634721854</v>
      </c>
      <c r="J1816" s="27">
        <v>0</v>
      </c>
    </row>
    <row r="1817" spans="2:10" x14ac:dyDescent="0.3">
      <c r="B1817" s="55"/>
      <c r="C1817" s="42"/>
      <c r="D1817" s="42">
        <v>8.2828671397314951E-2</v>
      </c>
      <c r="E1817" s="27">
        <f>$F$1280</f>
        <v>28</v>
      </c>
      <c r="G1817" s="55"/>
      <c r="H1817" s="42"/>
      <c r="I1817" s="42">
        <v>0.10046345634721854</v>
      </c>
      <c r="J1817" s="27">
        <f>$K$1068</f>
        <v>6</v>
      </c>
    </row>
    <row r="1818" spans="2:10" x14ac:dyDescent="0.3">
      <c r="B1818" s="55"/>
      <c r="C1818" s="42"/>
      <c r="D1818" s="42">
        <v>8.2828671397314951E-2</v>
      </c>
      <c r="E1818" s="27">
        <v>0</v>
      </c>
      <c r="G1818" s="55"/>
      <c r="H1818" s="42"/>
      <c r="I1818" s="42">
        <v>0.1022350139593579</v>
      </c>
      <c r="J1818" s="27">
        <f>$K$1068</f>
        <v>6</v>
      </c>
    </row>
    <row r="1819" spans="2:10" x14ac:dyDescent="0.3">
      <c r="B1819" s="55"/>
      <c r="C1819" s="42"/>
      <c r="D1819" s="42">
        <v>8.6255245202782438E-2</v>
      </c>
      <c r="E1819" s="27">
        <v>0</v>
      </c>
      <c r="G1819" s="55"/>
      <c r="H1819" s="42"/>
      <c r="I1819" s="42">
        <v>0.1022350139593579</v>
      </c>
      <c r="J1819" s="27">
        <v>0</v>
      </c>
    </row>
    <row r="1820" spans="2:10" x14ac:dyDescent="0.3">
      <c r="B1820" s="55"/>
      <c r="C1820" s="42"/>
      <c r="D1820" s="42">
        <v>8.6255245202782438E-2</v>
      </c>
      <c r="E1820" s="27">
        <f>$F$1280</f>
        <v>28</v>
      </c>
      <c r="G1820" s="55"/>
      <c r="H1820" s="42"/>
      <c r="I1820" s="42">
        <v>0.10400657157149727</v>
      </c>
      <c r="J1820" s="27">
        <v>0</v>
      </c>
    </row>
    <row r="1821" spans="2:10" x14ac:dyDescent="0.3">
      <c r="B1821" s="55"/>
      <c r="C1821" s="42"/>
      <c r="D1821" s="42">
        <v>8.9681819008249911E-2</v>
      </c>
      <c r="E1821" s="27">
        <f>$F$1280</f>
        <v>28</v>
      </c>
      <c r="G1821" s="55"/>
      <c r="H1821" s="42"/>
      <c r="I1821" s="42">
        <v>0.10400657157149727</v>
      </c>
      <c r="J1821" s="27">
        <f>$K$1068</f>
        <v>6</v>
      </c>
    </row>
    <row r="1822" spans="2:10" x14ac:dyDescent="0.3">
      <c r="B1822" s="55"/>
      <c r="C1822" s="42"/>
      <c r="D1822" s="42">
        <v>8.9681819008249911E-2</v>
      </c>
      <c r="E1822" s="27">
        <v>0</v>
      </c>
      <c r="G1822" s="55"/>
      <c r="H1822" s="42"/>
      <c r="I1822" s="42">
        <v>0.10577812918363663</v>
      </c>
      <c r="J1822" s="27">
        <f>$K$1068</f>
        <v>6</v>
      </c>
    </row>
    <row r="1823" spans="2:10" x14ac:dyDescent="0.3">
      <c r="B1823" s="55"/>
      <c r="C1823" s="42"/>
      <c r="D1823" s="42">
        <v>9.3108392813717383E-2</v>
      </c>
      <c r="E1823" s="27">
        <v>0</v>
      </c>
      <c r="G1823" s="55"/>
      <c r="H1823" s="42"/>
      <c r="I1823" s="42">
        <v>0.10577812918363663</v>
      </c>
      <c r="J1823" s="27">
        <v>0</v>
      </c>
    </row>
    <row r="1824" spans="2:10" x14ac:dyDescent="0.3">
      <c r="B1824" s="55"/>
      <c r="C1824" s="42"/>
      <c r="D1824" s="42">
        <v>9.3108392813717383E-2</v>
      </c>
      <c r="E1824" s="27">
        <f>$F$1280</f>
        <v>28</v>
      </c>
      <c r="G1824" s="55"/>
      <c r="H1824" s="42"/>
      <c r="I1824" s="42">
        <v>0.10754968679577599</v>
      </c>
      <c r="J1824" s="27">
        <v>0</v>
      </c>
    </row>
    <row r="1825" spans="2:10" x14ac:dyDescent="0.3">
      <c r="B1825" s="55"/>
      <c r="C1825" s="42"/>
      <c r="D1825" s="42">
        <v>9.6534966619184856E-2</v>
      </c>
      <c r="E1825" s="27">
        <f>$F$1280</f>
        <v>28</v>
      </c>
      <c r="G1825" s="55"/>
      <c r="H1825" s="42"/>
      <c r="I1825" s="42">
        <v>0.10754968679577599</v>
      </c>
      <c r="J1825" s="27">
        <f>$K$1068</f>
        <v>6</v>
      </c>
    </row>
    <row r="1826" spans="2:10" x14ac:dyDescent="0.3">
      <c r="B1826" s="55"/>
      <c r="C1826" s="42"/>
      <c r="D1826" s="42">
        <v>9.6534966619184856E-2</v>
      </c>
      <c r="E1826" s="27">
        <v>0</v>
      </c>
      <c r="G1826" s="55"/>
      <c r="H1826" s="42"/>
      <c r="I1826" s="42">
        <v>0.10932124440791535</v>
      </c>
      <c r="J1826" s="27">
        <f>$K$1068</f>
        <v>6</v>
      </c>
    </row>
    <row r="1827" spans="2:10" x14ac:dyDescent="0.3">
      <c r="B1827" s="55"/>
      <c r="C1827" s="42"/>
      <c r="D1827" s="42">
        <v>9.9961540424652329E-2</v>
      </c>
      <c r="E1827" s="27">
        <v>0</v>
      </c>
      <c r="G1827" s="55"/>
      <c r="H1827" s="42"/>
      <c r="I1827" s="42">
        <v>0.10932124440791535</v>
      </c>
      <c r="J1827" s="27">
        <v>0</v>
      </c>
    </row>
    <row r="1828" spans="2:10" x14ac:dyDescent="0.3">
      <c r="B1828" s="55"/>
      <c r="C1828" s="42"/>
      <c r="D1828" s="42">
        <v>9.9961540424652329E-2</v>
      </c>
      <c r="E1828" s="27">
        <f>$F$1280</f>
        <v>28</v>
      </c>
      <c r="G1828" s="55"/>
      <c r="H1828" s="42"/>
      <c r="I1828" s="42">
        <v>0.11109280202005471</v>
      </c>
      <c r="J1828" s="27">
        <v>0</v>
      </c>
    </row>
    <row r="1829" spans="2:10" x14ac:dyDescent="0.3">
      <c r="B1829" s="55"/>
      <c r="C1829" s="42"/>
      <c r="D1829" s="42">
        <v>0.10338811423011982</v>
      </c>
      <c r="E1829" s="27">
        <f>$F$1280</f>
        <v>28</v>
      </c>
      <c r="G1829" s="55"/>
      <c r="H1829" s="42"/>
      <c r="I1829" s="42">
        <v>0.11109280202005471</v>
      </c>
      <c r="J1829" s="27">
        <f>$K$1068</f>
        <v>6</v>
      </c>
    </row>
    <row r="1830" spans="2:10" x14ac:dyDescent="0.3">
      <c r="B1830" s="55"/>
      <c r="C1830" s="42"/>
      <c r="D1830" s="42">
        <v>0.10338811423011982</v>
      </c>
      <c r="E1830" s="27">
        <v>0</v>
      </c>
      <c r="G1830" s="55"/>
      <c r="H1830" s="42"/>
      <c r="I1830" s="42">
        <v>0.11286435963219407</v>
      </c>
      <c r="J1830" s="27">
        <f>$K$1068</f>
        <v>6</v>
      </c>
    </row>
    <row r="1831" spans="2:10" x14ac:dyDescent="0.3">
      <c r="B1831" s="55"/>
      <c r="C1831" s="42"/>
      <c r="D1831" s="42">
        <v>0.10681468803558729</v>
      </c>
      <c r="E1831" s="27">
        <v>0</v>
      </c>
      <c r="G1831" s="55"/>
      <c r="H1831" s="42"/>
      <c r="I1831" s="42">
        <v>0.11286435963219407</v>
      </c>
      <c r="J1831" s="27">
        <v>0</v>
      </c>
    </row>
    <row r="1832" spans="2:10" x14ac:dyDescent="0.3">
      <c r="B1832" s="55"/>
      <c r="C1832" s="42"/>
      <c r="D1832" s="42">
        <v>0.10681468803558729</v>
      </c>
      <c r="E1832" s="27">
        <f>$F$1280</f>
        <v>28</v>
      </c>
      <c r="G1832" s="55"/>
      <c r="H1832" s="42"/>
      <c r="I1832" s="42">
        <v>0.11463591724433345</v>
      </c>
      <c r="J1832" s="27">
        <v>0</v>
      </c>
    </row>
    <row r="1833" spans="2:10" x14ac:dyDescent="0.3">
      <c r="B1833" s="55"/>
      <c r="C1833" s="42"/>
      <c r="D1833" s="42">
        <v>0.11024126184105476</v>
      </c>
      <c r="E1833" s="27">
        <f>$F$1280</f>
        <v>28</v>
      </c>
      <c r="G1833" s="55"/>
      <c r="H1833" s="42"/>
      <c r="I1833" s="42">
        <v>0.11463591724433345</v>
      </c>
      <c r="J1833" s="27">
        <f>$K$1068</f>
        <v>6</v>
      </c>
    </row>
    <row r="1834" spans="2:10" x14ac:dyDescent="0.3">
      <c r="B1834" s="55"/>
      <c r="C1834" s="42"/>
      <c r="D1834" s="42">
        <v>0.11024126184105476</v>
      </c>
      <c r="E1834" s="27">
        <v>0</v>
      </c>
      <c r="G1834" s="55"/>
      <c r="H1834" s="42"/>
      <c r="I1834" s="42">
        <v>0.11640747485647281</v>
      </c>
      <c r="J1834" s="27">
        <f>$K$1068</f>
        <v>6</v>
      </c>
    </row>
    <row r="1835" spans="2:10" x14ac:dyDescent="0.3">
      <c r="B1835" s="55"/>
      <c r="C1835" s="42"/>
      <c r="D1835" s="42">
        <v>0.11366783564652225</v>
      </c>
      <c r="E1835" s="27">
        <v>0</v>
      </c>
      <c r="G1835" s="55"/>
      <c r="H1835" s="42"/>
      <c r="I1835" s="42">
        <v>0.11640747485647281</v>
      </c>
      <c r="J1835" s="27">
        <v>0</v>
      </c>
    </row>
    <row r="1836" spans="2:10" x14ac:dyDescent="0.3">
      <c r="B1836" s="55"/>
      <c r="C1836" s="42"/>
      <c r="D1836" s="42">
        <v>0.11366783564652225</v>
      </c>
      <c r="E1836" s="27">
        <f>$F$1280</f>
        <v>28</v>
      </c>
      <c r="G1836" s="55"/>
      <c r="H1836" s="42"/>
      <c r="I1836" s="42">
        <v>0.11817903246861217</v>
      </c>
      <c r="J1836" s="27">
        <v>0</v>
      </c>
    </row>
    <row r="1837" spans="2:10" x14ac:dyDescent="0.3">
      <c r="B1837" s="55"/>
      <c r="C1837" s="42"/>
      <c r="D1837" s="42">
        <v>0.11709440945198972</v>
      </c>
      <c r="E1837" s="27">
        <f>$F$1280</f>
        <v>28</v>
      </c>
      <c r="G1837" s="55"/>
      <c r="H1837" s="42"/>
      <c r="I1837" s="42">
        <v>0.11817903246861217</v>
      </c>
      <c r="J1837" s="27">
        <f>$K$1068</f>
        <v>6</v>
      </c>
    </row>
    <row r="1838" spans="2:10" x14ac:dyDescent="0.3">
      <c r="B1838" s="55"/>
      <c r="C1838" s="42"/>
      <c r="D1838" s="42">
        <v>0.11709440945198972</v>
      </c>
      <c r="E1838" s="27">
        <v>0</v>
      </c>
      <c r="G1838" s="55"/>
      <c r="H1838" s="42"/>
      <c r="I1838" s="42">
        <v>0.11995059008075153</v>
      </c>
      <c r="J1838" s="27">
        <f>$K$1068</f>
        <v>6</v>
      </c>
    </row>
    <row r="1839" spans="2:10" x14ac:dyDescent="0.3">
      <c r="B1839" s="55"/>
      <c r="C1839" s="42"/>
      <c r="D1839" s="42">
        <v>0.12052098325745719</v>
      </c>
      <c r="E1839" s="27">
        <v>0</v>
      </c>
      <c r="G1839" s="55"/>
      <c r="H1839" s="42"/>
      <c r="I1839" s="42">
        <v>0.11995059008075153</v>
      </c>
      <c r="J1839" s="27">
        <v>0</v>
      </c>
    </row>
    <row r="1840" spans="2:10" x14ac:dyDescent="0.3">
      <c r="B1840" s="55"/>
      <c r="C1840" s="42"/>
      <c r="D1840" s="42">
        <v>0.12052098325745719</v>
      </c>
      <c r="E1840" s="27">
        <f>$F$1280</f>
        <v>28</v>
      </c>
      <c r="G1840" s="55"/>
      <c r="H1840" s="42"/>
      <c r="I1840" s="42">
        <v>0.12172214769289089</v>
      </c>
      <c r="J1840" s="27">
        <v>0</v>
      </c>
    </row>
    <row r="1841" spans="2:10" x14ac:dyDescent="0.3">
      <c r="B1841" s="55"/>
      <c r="C1841" s="42"/>
      <c r="D1841" s="42">
        <v>0.12394755706292467</v>
      </c>
      <c r="E1841" s="27">
        <f>$F$1280</f>
        <v>28</v>
      </c>
      <c r="G1841" s="55"/>
      <c r="H1841" s="42"/>
      <c r="I1841" s="42">
        <v>0.12172214769289089</v>
      </c>
      <c r="J1841" s="27">
        <f>$K$1068</f>
        <v>6</v>
      </c>
    </row>
    <row r="1842" spans="2:10" x14ac:dyDescent="0.3">
      <c r="B1842" s="55"/>
      <c r="C1842" s="42"/>
      <c r="D1842" s="42">
        <v>0.12394755706292467</v>
      </c>
      <c r="E1842" s="27">
        <v>0</v>
      </c>
      <c r="G1842" s="55"/>
      <c r="H1842" s="42"/>
      <c r="I1842" s="42">
        <v>0.12349370530503025</v>
      </c>
      <c r="J1842" s="27">
        <f>$K$1068</f>
        <v>6</v>
      </c>
    </row>
    <row r="1843" spans="2:10" x14ac:dyDescent="0.3">
      <c r="B1843" s="55"/>
      <c r="C1843" s="42"/>
      <c r="D1843" s="42">
        <v>0.12737413086839214</v>
      </c>
      <c r="E1843" s="27">
        <v>0</v>
      </c>
      <c r="G1843" s="55"/>
      <c r="H1843" s="42"/>
      <c r="I1843" s="42">
        <v>0.12349370530503025</v>
      </c>
      <c r="J1843" s="27">
        <v>0</v>
      </c>
    </row>
    <row r="1844" spans="2:10" x14ac:dyDescent="0.3">
      <c r="B1844" s="55"/>
      <c r="C1844" s="42"/>
      <c r="D1844" s="42">
        <v>0.12737413086839214</v>
      </c>
      <c r="E1844" s="27">
        <f>$F$1280</f>
        <v>28</v>
      </c>
      <c r="G1844" s="55"/>
      <c r="H1844" s="42"/>
      <c r="I1844" s="42">
        <v>0.12526526291716961</v>
      </c>
      <c r="J1844" s="27">
        <v>0</v>
      </c>
    </row>
    <row r="1845" spans="2:10" x14ac:dyDescent="0.3">
      <c r="B1845" s="55"/>
      <c r="C1845" s="42"/>
      <c r="D1845" s="42">
        <v>0.13080070467385962</v>
      </c>
      <c r="E1845" s="27">
        <f>$F$1280</f>
        <v>28</v>
      </c>
      <c r="G1845" s="55"/>
      <c r="H1845" s="42"/>
      <c r="I1845" s="42">
        <v>0.12526526291716961</v>
      </c>
      <c r="J1845" s="27">
        <f>$K$1068</f>
        <v>6</v>
      </c>
    </row>
    <row r="1846" spans="2:10" x14ac:dyDescent="0.3">
      <c r="B1846" s="55"/>
      <c r="C1846" s="42"/>
      <c r="D1846" s="42">
        <v>0.13080070467385962</v>
      </c>
      <c r="E1846" s="27">
        <v>0</v>
      </c>
      <c r="G1846" s="55"/>
      <c r="H1846" s="42"/>
      <c r="I1846" s="42">
        <v>0.12703682052930898</v>
      </c>
      <c r="J1846" s="27">
        <f>$K$1068</f>
        <v>6</v>
      </c>
    </row>
    <row r="1847" spans="2:10" x14ac:dyDescent="0.3">
      <c r="B1847" s="55"/>
      <c r="C1847" s="42"/>
      <c r="D1847" s="42">
        <v>0.13422727847932708</v>
      </c>
      <c r="E1847" s="27">
        <v>0</v>
      </c>
      <c r="G1847" s="55"/>
      <c r="H1847" s="42"/>
      <c r="I1847" s="42">
        <v>0.12703682052930898</v>
      </c>
      <c r="J1847" s="27">
        <v>0</v>
      </c>
    </row>
    <row r="1848" spans="2:10" x14ac:dyDescent="0.3">
      <c r="B1848" s="55"/>
      <c r="C1848" s="42"/>
      <c r="D1848" s="42">
        <v>0.13422727847932708</v>
      </c>
      <c r="E1848" s="27">
        <f>$F$1280</f>
        <v>28</v>
      </c>
      <c r="G1848" s="55"/>
      <c r="H1848" s="42"/>
      <c r="I1848" s="42">
        <v>0.12880837814144833</v>
      </c>
      <c r="J1848" s="27">
        <v>0</v>
      </c>
    </row>
    <row r="1849" spans="2:10" x14ac:dyDescent="0.3">
      <c r="B1849" s="55"/>
      <c r="C1849" s="42"/>
      <c r="D1849" s="42">
        <v>0.13765385228479457</v>
      </c>
      <c r="E1849" s="27">
        <f>$F$1280</f>
        <v>28</v>
      </c>
      <c r="G1849" s="55"/>
      <c r="H1849" s="42"/>
      <c r="I1849" s="42">
        <v>0.12880837814144833</v>
      </c>
      <c r="J1849" s="27">
        <f>$K$1068</f>
        <v>6</v>
      </c>
    </row>
    <row r="1850" spans="2:10" x14ac:dyDescent="0.3">
      <c r="B1850" s="55"/>
      <c r="C1850" s="42"/>
      <c r="D1850" s="42">
        <v>0.13765385228479457</v>
      </c>
      <c r="E1850" s="27">
        <v>0</v>
      </c>
      <c r="G1850" s="55"/>
      <c r="H1850" s="42"/>
      <c r="I1850" s="42">
        <v>0.1305799357535877</v>
      </c>
      <c r="J1850" s="27">
        <f>$K$1068</f>
        <v>6</v>
      </c>
    </row>
    <row r="1851" spans="2:10" x14ac:dyDescent="0.3">
      <c r="B1851" s="55"/>
      <c r="C1851" s="42"/>
      <c r="D1851" s="42">
        <v>0.14108042609026206</v>
      </c>
      <c r="E1851" s="27">
        <v>0</v>
      </c>
      <c r="G1851" s="55"/>
      <c r="H1851" s="42"/>
      <c r="I1851" s="42">
        <v>0.1305799357535877</v>
      </c>
      <c r="J1851" s="27">
        <v>0</v>
      </c>
    </row>
    <row r="1852" spans="2:10" x14ac:dyDescent="0.3">
      <c r="B1852" s="55"/>
      <c r="C1852" s="42"/>
      <c r="D1852" s="42">
        <v>0.14108042609026206</v>
      </c>
      <c r="E1852" s="27">
        <f>$F$1280</f>
        <v>28</v>
      </c>
      <c r="G1852" s="55"/>
      <c r="H1852" s="42"/>
      <c r="I1852" s="42">
        <v>0.13235149336572707</v>
      </c>
      <c r="J1852" s="27">
        <v>0</v>
      </c>
    </row>
    <row r="1853" spans="2:10" x14ac:dyDescent="0.3">
      <c r="B1853" s="55"/>
      <c r="C1853" s="42"/>
      <c r="D1853" s="42">
        <v>0.14450699989572952</v>
      </c>
      <c r="E1853" s="27">
        <f>$F$1280</f>
        <v>28</v>
      </c>
      <c r="G1853" s="55"/>
      <c r="H1853" s="42"/>
      <c r="I1853" s="42">
        <v>0.13235149336572707</v>
      </c>
      <c r="J1853" s="27">
        <f>$K$1068</f>
        <v>6</v>
      </c>
    </row>
    <row r="1854" spans="2:10" x14ac:dyDescent="0.3">
      <c r="B1854" s="55"/>
      <c r="C1854" s="42"/>
      <c r="D1854" s="42">
        <v>0.14450699989572952</v>
      </c>
      <c r="E1854" s="27">
        <v>0</v>
      </c>
      <c r="G1854" s="55"/>
      <c r="H1854" s="42"/>
      <c r="I1854" s="42">
        <v>0.13412305097786642</v>
      </c>
      <c r="J1854" s="27">
        <f>$K$1068</f>
        <v>6</v>
      </c>
    </row>
    <row r="1855" spans="2:10" x14ac:dyDescent="0.3">
      <c r="B1855" s="55"/>
      <c r="C1855" s="42"/>
      <c r="D1855" s="42">
        <v>0.147933573701197</v>
      </c>
      <c r="E1855" s="27">
        <v>0</v>
      </c>
      <c r="G1855" s="55"/>
      <c r="H1855" s="42"/>
      <c r="I1855" s="42">
        <v>0.13412305097786642</v>
      </c>
      <c r="J1855" s="27">
        <v>0</v>
      </c>
    </row>
    <row r="1856" spans="2:10" x14ac:dyDescent="0.3">
      <c r="B1856" s="55"/>
      <c r="C1856" s="42"/>
      <c r="D1856" s="42">
        <v>0.147933573701197</v>
      </c>
      <c r="E1856" s="27">
        <f>$F$1280</f>
        <v>28</v>
      </c>
      <c r="G1856" s="55"/>
      <c r="H1856" s="42"/>
      <c r="I1856" s="42">
        <v>0.13589460859000579</v>
      </c>
      <c r="J1856" s="27">
        <v>0</v>
      </c>
    </row>
    <row r="1857" spans="2:10" x14ac:dyDescent="0.3">
      <c r="B1857" s="55"/>
      <c r="C1857" s="42"/>
      <c r="D1857" s="42">
        <v>0.15136014750666449</v>
      </c>
      <c r="E1857" s="27">
        <f>$F$1280</f>
        <v>28</v>
      </c>
      <c r="G1857" s="55"/>
      <c r="H1857" s="42"/>
      <c r="I1857" s="42">
        <v>0.13589460859000579</v>
      </c>
      <c r="J1857" s="27">
        <f>$K$1068</f>
        <v>6</v>
      </c>
    </row>
    <row r="1858" spans="2:10" x14ac:dyDescent="0.3">
      <c r="B1858" s="55"/>
      <c r="C1858" s="42"/>
      <c r="D1858" s="42">
        <v>0.15136014750666449</v>
      </c>
      <c r="E1858" s="27">
        <v>0</v>
      </c>
      <c r="G1858" s="55"/>
      <c r="H1858" s="42"/>
      <c r="I1858" s="42">
        <v>0.13766616620214514</v>
      </c>
      <c r="J1858" s="27">
        <f>$K$1068</f>
        <v>6</v>
      </c>
    </row>
    <row r="1859" spans="2:10" x14ac:dyDescent="0.3">
      <c r="B1859" s="55"/>
      <c r="C1859" s="42"/>
      <c r="D1859" s="42">
        <v>0.15478672131213195</v>
      </c>
      <c r="E1859" s="27">
        <v>0</v>
      </c>
      <c r="G1859" s="55"/>
      <c r="H1859" s="42"/>
      <c r="I1859" s="42">
        <v>0.13766616620214514</v>
      </c>
      <c r="J1859" s="27">
        <v>0</v>
      </c>
    </row>
    <row r="1860" spans="2:10" x14ac:dyDescent="0.3">
      <c r="B1860" s="55"/>
      <c r="C1860" s="42"/>
      <c r="D1860" s="42">
        <v>0.15478672131213195</v>
      </c>
      <c r="E1860" s="27">
        <f>$F$1280</f>
        <v>28</v>
      </c>
      <c r="G1860" s="55"/>
      <c r="H1860" s="42"/>
      <c r="I1860" s="42">
        <v>0.13943772381428451</v>
      </c>
      <c r="J1860" s="27">
        <v>0</v>
      </c>
    </row>
    <row r="1861" spans="2:10" x14ac:dyDescent="0.3">
      <c r="B1861" s="55"/>
      <c r="C1861" s="42"/>
      <c r="D1861" s="42">
        <v>0.15821329511759943</v>
      </c>
      <c r="E1861" s="27">
        <f>$F$1280</f>
        <v>28</v>
      </c>
      <c r="G1861" s="55"/>
      <c r="H1861" s="42"/>
      <c r="I1861" s="42">
        <v>0.13943772381428451</v>
      </c>
      <c r="J1861" s="27">
        <f>$K$1068</f>
        <v>6</v>
      </c>
    </row>
    <row r="1862" spans="2:10" x14ac:dyDescent="0.3">
      <c r="B1862" s="55"/>
      <c r="C1862" s="42"/>
      <c r="D1862" s="42">
        <v>0.15821329511759943</v>
      </c>
      <c r="E1862" s="27">
        <v>0</v>
      </c>
      <c r="G1862" s="55"/>
      <c r="H1862" s="42"/>
      <c r="I1862" s="42">
        <v>0.14120928142642386</v>
      </c>
      <c r="J1862" s="27">
        <f>$K$1068</f>
        <v>6</v>
      </c>
    </row>
    <row r="1863" spans="2:10" x14ac:dyDescent="0.3">
      <c r="B1863" s="55"/>
      <c r="C1863" s="42"/>
      <c r="D1863" s="42">
        <v>0.16163986892306692</v>
      </c>
      <c r="E1863" s="27">
        <v>0</v>
      </c>
      <c r="G1863" s="55"/>
      <c r="H1863" s="42"/>
      <c r="I1863" s="42">
        <v>0.14120928142642386</v>
      </c>
      <c r="J1863" s="27">
        <v>0</v>
      </c>
    </row>
    <row r="1864" spans="2:10" x14ac:dyDescent="0.3">
      <c r="B1864" s="55"/>
      <c r="C1864" s="42"/>
      <c r="D1864" s="42">
        <v>0.16163986892306692</v>
      </c>
      <c r="E1864" s="27">
        <f>$F$1280</f>
        <v>28</v>
      </c>
      <c r="G1864" s="55"/>
      <c r="H1864" s="42"/>
      <c r="I1864" s="42">
        <v>0.14298083903856323</v>
      </c>
      <c r="J1864" s="27">
        <v>0</v>
      </c>
    </row>
    <row r="1865" spans="2:10" x14ac:dyDescent="0.3">
      <c r="B1865" s="55"/>
      <c r="C1865" s="42"/>
      <c r="D1865" s="42">
        <v>0.16506644272853438</v>
      </c>
      <c r="E1865" s="27">
        <f>$F$1280</f>
        <v>28</v>
      </c>
      <c r="G1865" s="55"/>
      <c r="H1865" s="42"/>
      <c r="I1865" s="42">
        <v>0.14298083903856323</v>
      </c>
      <c r="J1865" s="27">
        <f>$K$1068</f>
        <v>6</v>
      </c>
    </row>
    <row r="1866" spans="2:10" x14ac:dyDescent="0.3">
      <c r="B1866" s="55"/>
      <c r="C1866" s="42"/>
      <c r="D1866" s="42">
        <v>0.16506644272853438</v>
      </c>
      <c r="E1866" s="27">
        <v>0</v>
      </c>
      <c r="G1866" s="55"/>
      <c r="H1866" s="42"/>
      <c r="I1866" s="42">
        <v>0.14475239665070261</v>
      </c>
      <c r="J1866" s="27">
        <f>$K$1068</f>
        <v>6</v>
      </c>
    </row>
    <row r="1867" spans="2:10" x14ac:dyDescent="0.3">
      <c r="B1867" s="55"/>
      <c r="C1867" s="42"/>
      <c r="D1867" s="42">
        <v>0.16849301653400187</v>
      </c>
      <c r="E1867" s="27">
        <v>0</v>
      </c>
      <c r="G1867" s="55"/>
      <c r="H1867" s="42"/>
      <c r="I1867" s="42">
        <v>0.14475239665070261</v>
      </c>
      <c r="J1867" s="27">
        <v>0</v>
      </c>
    </row>
    <row r="1868" spans="2:10" x14ac:dyDescent="0.3">
      <c r="B1868" s="55"/>
      <c r="C1868" s="42"/>
      <c r="D1868" s="42">
        <v>0.16849301653400187</v>
      </c>
      <c r="E1868" s="27">
        <f>$F$1280</f>
        <v>28</v>
      </c>
      <c r="G1868" s="55"/>
      <c r="H1868" s="42"/>
      <c r="I1868" s="42">
        <v>0.14652395426284195</v>
      </c>
      <c r="J1868" s="27">
        <v>0</v>
      </c>
    </row>
    <row r="1869" spans="2:10" x14ac:dyDescent="0.3">
      <c r="B1869" s="55"/>
      <c r="C1869" s="42"/>
      <c r="D1869" s="42">
        <v>0.17191959033946932</v>
      </c>
      <c r="E1869" s="27">
        <f>$F$1280</f>
        <v>28</v>
      </c>
      <c r="G1869" s="55"/>
      <c r="H1869" s="42"/>
      <c r="I1869" s="42">
        <v>0.14652395426284195</v>
      </c>
      <c r="J1869" s="27">
        <f>$K$1068</f>
        <v>6</v>
      </c>
    </row>
    <row r="1870" spans="2:10" x14ac:dyDescent="0.3">
      <c r="B1870" s="55"/>
      <c r="C1870" s="42"/>
      <c r="D1870" s="42">
        <v>0.17191959033946932</v>
      </c>
      <c r="E1870" s="27">
        <v>0</v>
      </c>
      <c r="G1870" s="55"/>
      <c r="H1870" s="42"/>
      <c r="I1870" s="42">
        <v>0.14829551187498133</v>
      </c>
      <c r="J1870" s="27">
        <f>$K$1068</f>
        <v>6</v>
      </c>
    </row>
    <row r="1871" spans="2:10" x14ac:dyDescent="0.3">
      <c r="B1871" s="55"/>
      <c r="C1871" s="42"/>
      <c r="D1871" s="42">
        <v>0.17534616414493681</v>
      </c>
      <c r="E1871" s="27">
        <v>0</v>
      </c>
      <c r="G1871" s="55"/>
      <c r="H1871" s="42"/>
      <c r="I1871" s="42">
        <v>0.14829551187498133</v>
      </c>
      <c r="J1871" s="27">
        <v>0</v>
      </c>
    </row>
    <row r="1872" spans="2:10" x14ac:dyDescent="0.3">
      <c r="B1872" s="55"/>
      <c r="C1872" s="42"/>
      <c r="D1872" s="42">
        <v>0.17534616414493681</v>
      </c>
      <c r="E1872" s="27">
        <f>$F$1280</f>
        <v>28</v>
      </c>
      <c r="G1872" s="55"/>
      <c r="H1872" s="42"/>
      <c r="I1872" s="42">
        <v>0.15006706948712067</v>
      </c>
      <c r="J1872" s="27">
        <v>0</v>
      </c>
    </row>
    <row r="1873" spans="2:10" x14ac:dyDescent="0.3">
      <c r="B1873" s="55"/>
      <c r="C1873" s="42"/>
      <c r="D1873" s="42">
        <v>0.1787727379504043</v>
      </c>
      <c r="E1873" s="27">
        <f>$F$1280</f>
        <v>28</v>
      </c>
      <c r="G1873" s="55"/>
      <c r="H1873" s="42"/>
      <c r="I1873" s="42">
        <v>0.15006706948712067</v>
      </c>
      <c r="J1873" s="27">
        <f>$K$1068</f>
        <v>6</v>
      </c>
    </row>
    <row r="1874" spans="2:10" x14ac:dyDescent="0.3">
      <c r="B1874" s="55"/>
      <c r="C1874" s="42"/>
      <c r="D1874" s="42">
        <v>0.1787727379504043</v>
      </c>
      <c r="E1874" s="27">
        <v>0</v>
      </c>
      <c r="G1874" s="55"/>
      <c r="H1874" s="42"/>
      <c r="I1874" s="42">
        <v>0.15183862709926005</v>
      </c>
      <c r="J1874" s="27">
        <f>$K$1068</f>
        <v>6</v>
      </c>
    </row>
    <row r="1875" spans="2:10" x14ac:dyDescent="0.3">
      <c r="B1875" s="55"/>
      <c r="C1875" s="42"/>
      <c r="D1875" s="42">
        <v>0.18219931175587176</v>
      </c>
      <c r="E1875" s="27">
        <v>0</v>
      </c>
      <c r="G1875" s="55"/>
      <c r="H1875" s="42"/>
      <c r="I1875" s="42">
        <v>0.15183862709926005</v>
      </c>
      <c r="J1875" s="27">
        <v>0</v>
      </c>
    </row>
    <row r="1876" spans="2:10" x14ac:dyDescent="0.3">
      <c r="B1876" s="55"/>
      <c r="C1876" s="42"/>
      <c r="D1876" s="42">
        <v>0.18219931175587176</v>
      </c>
      <c r="E1876" s="27">
        <f>$F$1280</f>
        <v>28</v>
      </c>
      <c r="G1876" s="55"/>
      <c r="H1876" s="42"/>
      <c r="I1876" s="42">
        <v>0.15361018471139942</v>
      </c>
      <c r="J1876" s="27">
        <v>0</v>
      </c>
    </row>
    <row r="1877" spans="2:10" x14ac:dyDescent="0.3">
      <c r="B1877" s="55"/>
      <c r="C1877" s="42"/>
      <c r="D1877" s="42">
        <v>0.18562588556133924</v>
      </c>
      <c r="E1877" s="27">
        <f>$F$1280</f>
        <v>28</v>
      </c>
      <c r="G1877" s="55"/>
      <c r="H1877" s="42"/>
      <c r="I1877" s="42">
        <v>0.15361018471139942</v>
      </c>
      <c r="J1877" s="27">
        <f>$K$1068</f>
        <v>6</v>
      </c>
    </row>
    <row r="1878" spans="2:10" x14ac:dyDescent="0.3">
      <c r="B1878" s="55"/>
      <c r="C1878" s="42"/>
      <c r="D1878" s="42">
        <v>0.18562588556133924</v>
      </c>
      <c r="E1878" s="27">
        <v>0</v>
      </c>
      <c r="G1878" s="55"/>
      <c r="H1878" s="42"/>
      <c r="I1878" s="42">
        <v>0.15538174232353877</v>
      </c>
      <c r="J1878" s="27">
        <f>$K$1068</f>
        <v>6</v>
      </c>
    </row>
    <row r="1879" spans="2:10" x14ac:dyDescent="0.3">
      <c r="B1879" s="55"/>
      <c r="C1879" s="42"/>
      <c r="D1879" s="42">
        <v>0.1890524593668067</v>
      </c>
      <c r="E1879" s="27">
        <v>0</v>
      </c>
      <c r="G1879" s="55"/>
      <c r="H1879" s="42"/>
      <c r="I1879" s="42">
        <v>0.15538174232353877</v>
      </c>
      <c r="J1879" s="27">
        <v>0</v>
      </c>
    </row>
    <row r="1880" spans="2:10" x14ac:dyDescent="0.3">
      <c r="B1880" s="55"/>
      <c r="C1880" s="42"/>
      <c r="D1880" s="42">
        <v>0.1890524593668067</v>
      </c>
      <c r="E1880" s="27">
        <f>$F$1280</f>
        <v>28</v>
      </c>
      <c r="G1880" s="55"/>
      <c r="H1880" s="42"/>
      <c r="I1880" s="42">
        <v>0.15715329993567814</v>
      </c>
      <c r="J1880" s="27">
        <v>0</v>
      </c>
    </row>
    <row r="1881" spans="2:10" x14ac:dyDescent="0.3">
      <c r="B1881" s="55"/>
      <c r="C1881" s="42"/>
      <c r="D1881" s="42">
        <v>0.19247903317227419</v>
      </c>
      <c r="E1881" s="27">
        <f>$F$1280</f>
        <v>28</v>
      </c>
      <c r="G1881" s="55"/>
      <c r="H1881" s="42"/>
      <c r="I1881" s="42">
        <v>0.15715329993567814</v>
      </c>
      <c r="J1881" s="27">
        <f>$K$1068</f>
        <v>6</v>
      </c>
    </row>
    <row r="1882" spans="2:10" x14ac:dyDescent="0.3">
      <c r="B1882" s="55"/>
      <c r="C1882" s="42"/>
      <c r="D1882" s="42">
        <v>0.19247903317227419</v>
      </c>
      <c r="E1882" s="27">
        <v>0</v>
      </c>
      <c r="G1882" s="55"/>
      <c r="H1882" s="42"/>
      <c r="I1882" s="42">
        <v>0.15892485754781749</v>
      </c>
      <c r="J1882" s="27">
        <f>$K$1068</f>
        <v>6</v>
      </c>
    </row>
    <row r="1883" spans="2:10" x14ac:dyDescent="0.3">
      <c r="B1883" s="55"/>
      <c r="C1883" s="42"/>
      <c r="D1883" s="42">
        <v>0.19590560697774168</v>
      </c>
      <c r="E1883" s="27">
        <v>0</v>
      </c>
      <c r="G1883" s="55"/>
      <c r="H1883" s="42"/>
      <c r="I1883" s="42">
        <v>0.15892485754781749</v>
      </c>
      <c r="J1883" s="27">
        <v>0</v>
      </c>
    </row>
    <row r="1884" spans="2:10" x14ac:dyDescent="0.3">
      <c r="B1884" s="55"/>
      <c r="C1884" s="42"/>
      <c r="D1884" s="42">
        <v>0.19590560697774168</v>
      </c>
      <c r="E1884" s="27">
        <f>$F$1280</f>
        <v>28</v>
      </c>
      <c r="G1884" s="55"/>
      <c r="H1884" s="42"/>
      <c r="I1884" s="42">
        <v>0.16069641515995686</v>
      </c>
      <c r="J1884" s="27">
        <v>0</v>
      </c>
    </row>
    <row r="1885" spans="2:10" x14ac:dyDescent="0.3">
      <c r="B1885" s="55"/>
      <c r="C1885" s="42"/>
      <c r="D1885" s="42">
        <v>0.19933218078320913</v>
      </c>
      <c r="E1885" s="27">
        <f>$F$1280</f>
        <v>28</v>
      </c>
      <c r="G1885" s="55"/>
      <c r="H1885" s="42"/>
      <c r="I1885" s="42">
        <v>0.16069641515995686</v>
      </c>
      <c r="J1885" s="27">
        <f>$K$1068</f>
        <v>6</v>
      </c>
    </row>
    <row r="1886" spans="2:10" x14ac:dyDescent="0.3">
      <c r="B1886" s="55"/>
      <c r="C1886" s="42"/>
      <c r="D1886" s="42">
        <v>0.19933218078320913</v>
      </c>
      <c r="E1886" s="27">
        <v>0</v>
      </c>
      <c r="G1886" s="55"/>
      <c r="H1886" s="42"/>
      <c r="I1886" s="42">
        <v>0.16246797277209621</v>
      </c>
      <c r="J1886" s="27">
        <f>$K$1068</f>
        <v>6</v>
      </c>
    </row>
    <row r="1887" spans="2:10" x14ac:dyDescent="0.3">
      <c r="B1887" s="55"/>
      <c r="C1887" s="42"/>
      <c r="D1887" s="42">
        <v>0.20275875458867662</v>
      </c>
      <c r="E1887" s="27">
        <v>0</v>
      </c>
      <c r="G1887" s="55"/>
      <c r="H1887" s="42"/>
      <c r="I1887" s="42">
        <v>0.16246797277209621</v>
      </c>
      <c r="J1887" s="27">
        <v>0</v>
      </c>
    </row>
    <row r="1888" spans="2:10" x14ac:dyDescent="0.3">
      <c r="B1888" s="55"/>
      <c r="C1888" s="42"/>
      <c r="D1888" s="42">
        <v>0.20275875458867662</v>
      </c>
      <c r="E1888" s="27">
        <f>$F$1280</f>
        <v>28</v>
      </c>
      <c r="G1888" s="55"/>
      <c r="H1888" s="42"/>
      <c r="I1888" s="42">
        <v>0.16423953038423558</v>
      </c>
      <c r="J1888" s="27">
        <v>0</v>
      </c>
    </row>
    <row r="1889" spans="2:10" x14ac:dyDescent="0.3">
      <c r="B1889" s="55"/>
      <c r="C1889" s="42"/>
      <c r="D1889" s="42">
        <v>0.20618532839414411</v>
      </c>
      <c r="E1889" s="27">
        <f>$F$1280</f>
        <v>28</v>
      </c>
      <c r="G1889" s="55"/>
      <c r="H1889" s="42"/>
      <c r="I1889" s="42">
        <v>0.16423953038423558</v>
      </c>
      <c r="J1889" s="27">
        <f>$K$1068</f>
        <v>6</v>
      </c>
    </row>
    <row r="1890" spans="2:10" x14ac:dyDescent="0.3">
      <c r="B1890" s="55"/>
      <c r="C1890" s="42"/>
      <c r="D1890" s="42">
        <v>0.20618532839414411</v>
      </c>
      <c r="E1890" s="27">
        <v>0</v>
      </c>
      <c r="G1890" s="55"/>
      <c r="H1890" s="42"/>
      <c r="I1890" s="42">
        <v>0.16601108799637496</v>
      </c>
      <c r="J1890" s="27">
        <f>$K$1068</f>
        <v>6</v>
      </c>
    </row>
    <row r="1891" spans="2:10" x14ac:dyDescent="0.3">
      <c r="B1891" s="55"/>
      <c r="C1891" s="42"/>
      <c r="D1891" s="42">
        <v>0.20961190219961157</v>
      </c>
      <c r="E1891" s="27">
        <v>0</v>
      </c>
      <c r="G1891" s="55"/>
      <c r="H1891" s="42"/>
      <c r="I1891" s="42">
        <v>0.16601108799637496</v>
      </c>
      <c r="J1891" s="27">
        <v>0</v>
      </c>
    </row>
    <row r="1892" spans="2:10" x14ac:dyDescent="0.3">
      <c r="B1892" s="55"/>
      <c r="C1892" s="42"/>
      <c r="D1892" s="42">
        <v>0.20961190219961157</v>
      </c>
      <c r="E1892" s="27">
        <f>$F$1280</f>
        <v>28</v>
      </c>
      <c r="G1892" s="55"/>
      <c r="H1892" s="42"/>
      <c r="I1892" s="42">
        <v>0.1677826456085143</v>
      </c>
      <c r="J1892" s="27">
        <v>0</v>
      </c>
    </row>
    <row r="1893" spans="2:10" x14ac:dyDescent="0.3">
      <c r="B1893" s="55"/>
      <c r="C1893" s="42"/>
      <c r="D1893" s="42">
        <v>0.21303847600507905</v>
      </c>
      <c r="E1893" s="27">
        <f>$F$1280</f>
        <v>28</v>
      </c>
      <c r="G1893" s="55"/>
      <c r="H1893" s="42"/>
      <c r="I1893" s="42">
        <v>0.1677826456085143</v>
      </c>
      <c r="J1893" s="27">
        <f>$K$1068</f>
        <v>6</v>
      </c>
    </row>
    <row r="1894" spans="2:10" x14ac:dyDescent="0.3">
      <c r="B1894" s="55"/>
      <c r="C1894" s="42"/>
      <c r="D1894" s="42">
        <v>0.21303847600507905</v>
      </c>
      <c r="E1894" s="27">
        <v>0</v>
      </c>
      <c r="G1894" s="55"/>
      <c r="H1894" s="42"/>
      <c r="I1894" s="42">
        <v>0.16955420322065368</v>
      </c>
      <c r="J1894" s="27">
        <f>$K$1068</f>
        <v>6</v>
      </c>
    </row>
    <row r="1895" spans="2:10" x14ac:dyDescent="0.3">
      <c r="B1895" s="55"/>
      <c r="C1895" s="42"/>
      <c r="D1895" s="42">
        <v>0.21646504981054654</v>
      </c>
      <c r="E1895" s="27">
        <v>0</v>
      </c>
      <c r="G1895" s="55"/>
      <c r="H1895" s="42"/>
      <c r="I1895" s="42">
        <v>0.16955420322065368</v>
      </c>
      <c r="J1895" s="27">
        <v>0</v>
      </c>
    </row>
    <row r="1896" spans="2:10" x14ac:dyDescent="0.3">
      <c r="B1896" s="55"/>
      <c r="C1896" s="42"/>
      <c r="D1896" s="42">
        <v>0.21646504981054654</v>
      </c>
      <c r="E1896" s="27">
        <f>$F$1280</f>
        <v>28</v>
      </c>
      <c r="G1896" s="55"/>
      <c r="H1896" s="42"/>
      <c r="I1896" s="42">
        <v>0.17132576083279302</v>
      </c>
      <c r="J1896" s="27">
        <v>0</v>
      </c>
    </row>
    <row r="1897" spans="2:10" x14ac:dyDescent="0.3">
      <c r="B1897" s="55"/>
      <c r="C1897" s="42"/>
      <c r="D1897" s="42">
        <v>0.219891623616014</v>
      </c>
      <c r="E1897" s="27">
        <f>$F$1280</f>
        <v>28</v>
      </c>
      <c r="G1897" s="55"/>
      <c r="H1897" s="42"/>
      <c r="I1897" s="42">
        <v>0.17132576083279302</v>
      </c>
      <c r="J1897" s="27">
        <f>$K$1068</f>
        <v>6</v>
      </c>
    </row>
    <row r="1898" spans="2:10" x14ac:dyDescent="0.3">
      <c r="B1898" s="55"/>
      <c r="C1898" s="42"/>
      <c r="D1898" s="42">
        <v>0.219891623616014</v>
      </c>
      <c r="E1898" s="27">
        <v>0</v>
      </c>
      <c r="G1898" s="55"/>
      <c r="H1898" s="42"/>
      <c r="I1898" s="42">
        <v>0.1730973184449324</v>
      </c>
      <c r="J1898" s="27">
        <f>$K$1068</f>
        <v>6</v>
      </c>
    </row>
    <row r="1899" spans="2:10" x14ac:dyDescent="0.3">
      <c r="B1899" s="55"/>
      <c r="C1899" s="42"/>
      <c r="D1899" s="42">
        <v>0.22331819742148148</v>
      </c>
      <c r="E1899" s="27">
        <v>0</v>
      </c>
      <c r="G1899" s="55"/>
      <c r="H1899" s="42"/>
      <c r="I1899" s="42">
        <v>0.1730973184449324</v>
      </c>
      <c r="J1899" s="27">
        <v>0</v>
      </c>
    </row>
    <row r="1900" spans="2:10" x14ac:dyDescent="0.3">
      <c r="B1900" s="55"/>
      <c r="C1900" s="42"/>
      <c r="D1900" s="42">
        <v>0.22331819742148148</v>
      </c>
      <c r="E1900" s="27">
        <f>$F$1280</f>
        <v>28</v>
      </c>
      <c r="G1900" s="55"/>
      <c r="H1900" s="42"/>
      <c r="I1900" s="42">
        <v>0.17486887605707174</v>
      </c>
      <c r="J1900" s="27">
        <v>0</v>
      </c>
    </row>
    <row r="1901" spans="2:10" x14ac:dyDescent="0.3">
      <c r="B1901" s="55"/>
      <c r="C1901" s="42"/>
      <c r="D1901" s="42">
        <v>0.22674477122694894</v>
      </c>
      <c r="E1901" s="27">
        <f>$F$1280</f>
        <v>28</v>
      </c>
      <c r="G1901" s="55"/>
      <c r="H1901" s="42"/>
      <c r="I1901" s="42">
        <v>0.17486887605707174</v>
      </c>
      <c r="J1901" s="27">
        <f>$K$1068</f>
        <v>6</v>
      </c>
    </row>
    <row r="1902" spans="2:10" x14ac:dyDescent="0.3">
      <c r="B1902" s="55"/>
      <c r="C1902" s="42"/>
      <c r="D1902" s="42">
        <v>0.22674477122694894</v>
      </c>
      <c r="E1902" s="27">
        <v>0</v>
      </c>
      <c r="G1902" s="55"/>
      <c r="H1902" s="42"/>
      <c r="I1902" s="42">
        <v>0.17664043366921112</v>
      </c>
      <c r="J1902" s="27">
        <f>$K$1068</f>
        <v>6</v>
      </c>
    </row>
    <row r="1903" spans="2:10" x14ac:dyDescent="0.3">
      <c r="B1903" s="55"/>
      <c r="C1903" s="42"/>
      <c r="D1903" s="42">
        <v>0.23017134503241643</v>
      </c>
      <c r="E1903" s="27">
        <v>0</v>
      </c>
      <c r="G1903" s="55"/>
      <c r="H1903" s="42"/>
      <c r="I1903" s="42">
        <v>0.17664043366921112</v>
      </c>
      <c r="J1903" s="27">
        <v>0</v>
      </c>
    </row>
    <row r="1904" spans="2:10" x14ac:dyDescent="0.3">
      <c r="B1904" s="55"/>
      <c r="C1904" s="42"/>
      <c r="D1904" s="42">
        <v>0.23017134503241643</v>
      </c>
      <c r="E1904" s="27">
        <f>$F$1280</f>
        <v>28</v>
      </c>
      <c r="G1904" s="55"/>
      <c r="H1904" s="42"/>
      <c r="I1904" s="42">
        <v>0.17841199128135049</v>
      </c>
      <c r="J1904" s="27">
        <v>0</v>
      </c>
    </row>
    <row r="1905" spans="2:10" x14ac:dyDescent="0.3">
      <c r="B1905" s="55"/>
      <c r="C1905" s="42"/>
      <c r="D1905" s="42">
        <v>0.23359791883788392</v>
      </c>
      <c r="E1905" s="27">
        <f>$F$1280</f>
        <v>28</v>
      </c>
      <c r="G1905" s="55"/>
      <c r="H1905" s="42"/>
      <c r="I1905" s="42">
        <v>0.17841199128135049</v>
      </c>
      <c r="J1905" s="27">
        <f>$K$1068</f>
        <v>6</v>
      </c>
    </row>
    <row r="1906" spans="2:10" x14ac:dyDescent="0.3">
      <c r="B1906" s="55"/>
      <c r="C1906" s="42"/>
      <c r="D1906" s="42">
        <v>0.23359791883788392</v>
      </c>
      <c r="E1906" s="27">
        <v>0</v>
      </c>
      <c r="G1906" s="55"/>
      <c r="H1906" s="42"/>
      <c r="I1906" s="42">
        <v>0.18018354889348984</v>
      </c>
      <c r="J1906" s="27">
        <f>$K$1068</f>
        <v>6</v>
      </c>
    </row>
    <row r="1907" spans="2:10" x14ac:dyDescent="0.3">
      <c r="B1907" s="55"/>
      <c r="C1907" s="42"/>
      <c r="D1907" s="42">
        <v>0.23702449264335138</v>
      </c>
      <c r="E1907" s="27">
        <v>0</v>
      </c>
      <c r="G1907" s="55"/>
      <c r="H1907" s="42"/>
      <c r="I1907" s="42">
        <v>0.18018354889348984</v>
      </c>
      <c r="J1907" s="27">
        <v>0</v>
      </c>
    </row>
    <row r="1908" spans="2:10" x14ac:dyDescent="0.3">
      <c r="B1908" s="55"/>
      <c r="C1908" s="42"/>
      <c r="D1908" s="42">
        <v>0.23702449264335138</v>
      </c>
      <c r="E1908" s="27">
        <f>$F$1280</f>
        <v>28</v>
      </c>
      <c r="G1908" s="55"/>
      <c r="H1908" s="42"/>
      <c r="I1908" s="42">
        <v>0.18195510650562921</v>
      </c>
      <c r="J1908" s="27">
        <v>0</v>
      </c>
    </row>
    <row r="1909" spans="2:10" x14ac:dyDescent="0.3">
      <c r="B1909" s="55"/>
      <c r="C1909" s="42"/>
      <c r="D1909" s="42">
        <v>0.2370244926433514</v>
      </c>
      <c r="E1909" s="27">
        <f>$F$1280</f>
        <v>28</v>
      </c>
      <c r="G1909" s="55"/>
      <c r="H1909" s="42"/>
      <c r="I1909" s="42">
        <v>0.18195510650562921</v>
      </c>
      <c r="J1909" s="27">
        <f>$K$1068</f>
        <v>6</v>
      </c>
    </row>
    <row r="1910" spans="2:10" x14ac:dyDescent="0.3">
      <c r="B1910" s="55"/>
      <c r="C1910" s="42"/>
      <c r="D1910" s="42">
        <v>0.2370244926433514</v>
      </c>
      <c r="E1910" s="27">
        <v>0</v>
      </c>
      <c r="G1910" s="55"/>
      <c r="H1910" s="42"/>
      <c r="I1910" s="42">
        <v>0.18372666411776856</v>
      </c>
      <c r="J1910" s="27">
        <f>$K$1068</f>
        <v>6</v>
      </c>
    </row>
    <row r="1911" spans="2:10" x14ac:dyDescent="0.3">
      <c r="B1911" s="55"/>
      <c r="C1911" s="42"/>
      <c r="D1911" s="42">
        <v>0.2370244926433514</v>
      </c>
      <c r="E1911" s="27">
        <v>0</v>
      </c>
      <c r="G1911" s="55"/>
      <c r="H1911" s="42"/>
      <c r="I1911" s="42">
        <v>0.18372666411776856</v>
      </c>
      <c r="J1911" s="27">
        <v>0</v>
      </c>
    </row>
    <row r="1912" spans="2:10" x14ac:dyDescent="0.3">
      <c r="B1912" s="55"/>
      <c r="C1912" s="42"/>
      <c r="D1912" s="42">
        <v>0.2370244926433514</v>
      </c>
      <c r="E1912" s="27">
        <f>$F$1281</f>
        <v>5</v>
      </c>
      <c r="G1912" s="55"/>
      <c r="H1912" s="42"/>
      <c r="I1912" s="42">
        <v>0.18549822172990793</v>
      </c>
      <c r="J1912" s="27">
        <v>0</v>
      </c>
    </row>
    <row r="1913" spans="2:10" x14ac:dyDescent="0.3">
      <c r="B1913" s="55"/>
      <c r="C1913" s="42"/>
      <c r="D1913" s="42">
        <v>0.24045106644881889</v>
      </c>
      <c r="E1913" s="27">
        <f>$F$1281</f>
        <v>5</v>
      </c>
      <c r="G1913" s="55"/>
      <c r="H1913" s="42"/>
      <c r="I1913" s="42">
        <v>0.18549822172990793</v>
      </c>
      <c r="J1913" s="27">
        <f>$K$1068</f>
        <v>6</v>
      </c>
    </row>
    <row r="1914" spans="2:10" x14ac:dyDescent="0.3">
      <c r="B1914" s="55"/>
      <c r="C1914" s="42"/>
      <c r="D1914" s="42">
        <v>0.24045106644881889</v>
      </c>
      <c r="E1914" s="27">
        <v>0</v>
      </c>
      <c r="G1914" s="55"/>
      <c r="H1914" s="42"/>
      <c r="I1914" s="42">
        <v>0.18726977934204728</v>
      </c>
      <c r="J1914" s="27">
        <f>$K$1068</f>
        <v>6</v>
      </c>
    </row>
    <row r="1915" spans="2:10" x14ac:dyDescent="0.3">
      <c r="B1915" s="55"/>
      <c r="C1915" s="42"/>
      <c r="D1915" s="42">
        <v>0.24387764025428635</v>
      </c>
      <c r="E1915" s="27">
        <v>0</v>
      </c>
      <c r="G1915" s="55"/>
      <c r="H1915" s="42"/>
      <c r="I1915" s="42">
        <v>0.18726977934204728</v>
      </c>
      <c r="J1915" s="27">
        <v>0</v>
      </c>
    </row>
    <row r="1916" spans="2:10" x14ac:dyDescent="0.3">
      <c r="B1916" s="55"/>
      <c r="C1916" s="42"/>
      <c r="D1916" s="42">
        <v>0.24387764025428635</v>
      </c>
      <c r="E1916" s="27">
        <f>$F$1281</f>
        <v>5</v>
      </c>
      <c r="G1916" s="55"/>
      <c r="H1916" s="42"/>
      <c r="I1916" s="42">
        <v>0.18904133695418665</v>
      </c>
      <c r="J1916" s="27">
        <v>0</v>
      </c>
    </row>
    <row r="1917" spans="2:10" x14ac:dyDescent="0.3">
      <c r="B1917" s="55"/>
      <c r="C1917" s="42"/>
      <c r="D1917" s="42">
        <v>0.24730421405975384</v>
      </c>
      <c r="E1917" s="27">
        <f>$F$1281</f>
        <v>5</v>
      </c>
      <c r="G1917" s="55"/>
      <c r="H1917" s="42"/>
      <c r="I1917" s="42">
        <v>0.18904133695418665</v>
      </c>
      <c r="J1917" s="27">
        <f>$K$1068</f>
        <v>6</v>
      </c>
    </row>
    <row r="1918" spans="2:10" x14ac:dyDescent="0.3">
      <c r="B1918" s="55"/>
      <c r="C1918" s="42"/>
      <c r="D1918" s="42">
        <v>0.24730421405975384</v>
      </c>
      <c r="E1918" s="27">
        <v>0</v>
      </c>
      <c r="G1918" s="55"/>
      <c r="H1918" s="42"/>
      <c r="I1918" s="42">
        <v>0.19081289456632602</v>
      </c>
      <c r="J1918" s="27">
        <f>$K$1068</f>
        <v>6</v>
      </c>
    </row>
    <row r="1919" spans="2:10" x14ac:dyDescent="0.3">
      <c r="B1919" s="55"/>
      <c r="C1919" s="42"/>
      <c r="D1919" s="42">
        <v>0.25073078786522129</v>
      </c>
      <c r="E1919" s="27">
        <v>0</v>
      </c>
      <c r="G1919" s="55"/>
      <c r="H1919" s="42"/>
      <c r="I1919" s="42">
        <v>0.19081289456632602</v>
      </c>
      <c r="J1919" s="27">
        <v>0</v>
      </c>
    </row>
    <row r="1920" spans="2:10" x14ac:dyDescent="0.3">
      <c r="B1920" s="55"/>
      <c r="C1920" s="42"/>
      <c r="D1920" s="42">
        <v>0.25073078786522129</v>
      </c>
      <c r="E1920" s="27">
        <f>$F$1281</f>
        <v>5</v>
      </c>
      <c r="G1920" s="55"/>
      <c r="H1920" s="42"/>
      <c r="I1920" s="42">
        <v>0.19258445217846537</v>
      </c>
      <c r="J1920" s="27">
        <v>0</v>
      </c>
    </row>
    <row r="1921" spans="2:10" x14ac:dyDescent="0.3">
      <c r="B1921" s="55"/>
      <c r="C1921" s="42"/>
      <c r="D1921" s="42">
        <v>0.25415736167068881</v>
      </c>
      <c r="E1921" s="27">
        <f>$F$1281</f>
        <v>5</v>
      </c>
      <c r="G1921" s="55"/>
      <c r="H1921" s="42"/>
      <c r="I1921" s="42">
        <v>0.19258445217846537</v>
      </c>
      <c r="J1921" s="27">
        <f>$K$1068</f>
        <v>6</v>
      </c>
    </row>
    <row r="1922" spans="2:10" x14ac:dyDescent="0.3">
      <c r="B1922" s="55"/>
      <c r="C1922" s="42"/>
      <c r="D1922" s="42">
        <v>0.25415736167068881</v>
      </c>
      <c r="E1922" s="27">
        <v>0</v>
      </c>
      <c r="G1922" s="55"/>
      <c r="H1922" s="42"/>
      <c r="I1922" s="42">
        <v>0.19435600979060474</v>
      </c>
      <c r="J1922" s="27">
        <f>$K$1068</f>
        <v>6</v>
      </c>
    </row>
    <row r="1923" spans="2:10" x14ac:dyDescent="0.3">
      <c r="B1923" s="55"/>
      <c r="C1923" s="42"/>
      <c r="D1923" s="42">
        <v>0.25758393547615627</v>
      </c>
      <c r="E1923" s="27">
        <v>0</v>
      </c>
      <c r="G1923" s="55"/>
      <c r="H1923" s="42"/>
      <c r="I1923" s="42">
        <v>0.19435600979060474</v>
      </c>
      <c r="J1923" s="27">
        <v>0</v>
      </c>
    </row>
    <row r="1924" spans="2:10" x14ac:dyDescent="0.3">
      <c r="B1924" s="55"/>
      <c r="C1924" s="42"/>
      <c r="D1924" s="42">
        <v>0.25758393547615627</v>
      </c>
      <c r="E1924" s="27">
        <f>$F$1281</f>
        <v>5</v>
      </c>
      <c r="G1924" s="55"/>
      <c r="H1924" s="42"/>
      <c r="I1924" s="42">
        <v>0.19612756740274409</v>
      </c>
      <c r="J1924" s="27">
        <v>0</v>
      </c>
    </row>
    <row r="1925" spans="2:10" x14ac:dyDescent="0.3">
      <c r="B1925" s="55"/>
      <c r="C1925" s="42"/>
      <c r="D1925" s="42">
        <v>0.26101050928162373</v>
      </c>
      <c r="E1925" s="27">
        <f>$F$1281</f>
        <v>5</v>
      </c>
      <c r="G1925" s="55"/>
      <c r="H1925" s="42"/>
      <c r="I1925" s="42">
        <v>0.19612756740274409</v>
      </c>
      <c r="J1925" s="27">
        <f>$K$1068</f>
        <v>6</v>
      </c>
    </row>
    <row r="1926" spans="2:10" x14ac:dyDescent="0.3">
      <c r="B1926" s="55"/>
      <c r="C1926" s="42"/>
      <c r="D1926" s="42">
        <v>0.26101050928162373</v>
      </c>
      <c r="E1926" s="27">
        <v>0</v>
      </c>
      <c r="G1926" s="55"/>
      <c r="H1926" s="42"/>
      <c r="I1926" s="42">
        <v>0.19789912501488346</v>
      </c>
      <c r="J1926" s="27">
        <f>$K$1068</f>
        <v>6</v>
      </c>
    </row>
    <row r="1927" spans="2:10" x14ac:dyDescent="0.3">
      <c r="B1927" s="55"/>
      <c r="C1927" s="42"/>
      <c r="D1927" s="42">
        <v>0.26443708308709124</v>
      </c>
      <c r="E1927" s="27">
        <v>0</v>
      </c>
      <c r="G1927" s="55"/>
      <c r="H1927" s="42"/>
      <c r="I1927" s="42">
        <v>0.19789912501488346</v>
      </c>
      <c r="J1927" s="27">
        <v>0</v>
      </c>
    </row>
    <row r="1928" spans="2:10" x14ac:dyDescent="0.3">
      <c r="B1928" s="55"/>
      <c r="C1928" s="42"/>
      <c r="D1928" s="42">
        <v>0.26443708308709124</v>
      </c>
      <c r="E1928" s="27">
        <f>$F$1281</f>
        <v>5</v>
      </c>
      <c r="G1928" s="55"/>
      <c r="H1928" s="42"/>
      <c r="I1928" s="42">
        <v>0.19967068262702284</v>
      </c>
      <c r="J1928" s="27">
        <v>0</v>
      </c>
    </row>
    <row r="1929" spans="2:10" x14ac:dyDescent="0.3">
      <c r="B1929" s="55"/>
      <c r="C1929" s="42"/>
      <c r="D1929" s="42">
        <v>0.2678636568925587</v>
      </c>
      <c r="E1929" s="27">
        <f>$F$1281</f>
        <v>5</v>
      </c>
      <c r="G1929" s="55"/>
      <c r="H1929" s="42"/>
      <c r="I1929" s="42">
        <v>0.19967068262702284</v>
      </c>
      <c r="J1929" s="27">
        <f>$K$1068</f>
        <v>6</v>
      </c>
    </row>
    <row r="1930" spans="2:10" x14ac:dyDescent="0.3">
      <c r="B1930" s="55"/>
      <c r="C1930" s="42"/>
      <c r="D1930" s="42">
        <v>0.2678636568925587</v>
      </c>
      <c r="E1930" s="27">
        <v>0</v>
      </c>
      <c r="G1930" s="55"/>
      <c r="H1930" s="42"/>
      <c r="I1930" s="42">
        <v>0.20144224023916218</v>
      </c>
      <c r="J1930" s="27">
        <f>$K$1068</f>
        <v>6</v>
      </c>
    </row>
    <row r="1931" spans="2:10" x14ac:dyDescent="0.3">
      <c r="B1931" s="55"/>
      <c r="C1931" s="42"/>
      <c r="D1931" s="42">
        <v>0.27129023069802616</v>
      </c>
      <c r="E1931" s="27">
        <v>0</v>
      </c>
      <c r="G1931" s="55"/>
      <c r="H1931" s="42"/>
      <c r="I1931" s="42">
        <v>0.20144224023916218</v>
      </c>
      <c r="J1931" s="27">
        <v>0</v>
      </c>
    </row>
    <row r="1932" spans="2:10" x14ac:dyDescent="0.3">
      <c r="B1932" s="55"/>
      <c r="C1932" s="42"/>
      <c r="D1932" s="42">
        <v>0.27129023069802616</v>
      </c>
      <c r="E1932" s="27">
        <f>$F$1281</f>
        <v>5</v>
      </c>
      <c r="G1932" s="55"/>
      <c r="H1932" s="42"/>
      <c r="I1932" s="42">
        <v>0.20321379785130156</v>
      </c>
      <c r="J1932" s="27">
        <v>0</v>
      </c>
    </row>
    <row r="1933" spans="2:10" x14ac:dyDescent="0.3">
      <c r="B1933" s="55"/>
      <c r="C1933" s="42"/>
      <c r="D1933" s="42">
        <v>0.27471680450349362</v>
      </c>
      <c r="E1933" s="27">
        <f>$F$1281</f>
        <v>5</v>
      </c>
      <c r="G1933" s="55"/>
      <c r="H1933" s="42"/>
      <c r="I1933" s="42">
        <v>0.20321379785130156</v>
      </c>
      <c r="J1933" s="27">
        <f>$K$1068</f>
        <v>6</v>
      </c>
    </row>
    <row r="1934" spans="2:10" x14ac:dyDescent="0.3">
      <c r="B1934" s="55"/>
      <c r="C1934" s="42"/>
      <c r="D1934" s="42">
        <v>0.27471680450349362</v>
      </c>
      <c r="E1934" s="27">
        <v>0</v>
      </c>
      <c r="G1934" s="55"/>
      <c r="H1934" s="42"/>
      <c r="I1934" s="42">
        <v>0.2049853554634409</v>
      </c>
      <c r="J1934" s="27">
        <f>$K$1068</f>
        <v>6</v>
      </c>
    </row>
    <row r="1935" spans="2:10" x14ac:dyDescent="0.3">
      <c r="B1935" s="55"/>
      <c r="C1935" s="42"/>
      <c r="D1935" s="42">
        <v>0.27814337830896113</v>
      </c>
      <c r="E1935" s="27">
        <v>0</v>
      </c>
      <c r="G1935" s="55"/>
      <c r="H1935" s="42"/>
      <c r="I1935" s="42">
        <v>0.2049853554634409</v>
      </c>
      <c r="J1935" s="27">
        <v>0</v>
      </c>
    </row>
    <row r="1936" spans="2:10" x14ac:dyDescent="0.3">
      <c r="B1936" s="55"/>
      <c r="C1936" s="42"/>
      <c r="D1936" s="42">
        <v>0.27814337830896113</v>
      </c>
      <c r="E1936" s="27">
        <f>$F$1281</f>
        <v>5</v>
      </c>
      <c r="G1936" s="55"/>
      <c r="H1936" s="42"/>
      <c r="I1936" s="42">
        <v>0.20675691307558028</v>
      </c>
      <c r="J1936" s="27">
        <v>0</v>
      </c>
    </row>
    <row r="1937" spans="2:10" x14ac:dyDescent="0.3">
      <c r="B1937" s="55"/>
      <c r="C1937" s="42"/>
      <c r="D1937" s="42">
        <v>0.28156995211442859</v>
      </c>
      <c r="E1937" s="27">
        <f>$F$1281</f>
        <v>5</v>
      </c>
      <c r="G1937" s="55"/>
      <c r="H1937" s="42"/>
      <c r="I1937" s="42">
        <v>0.20675691307558028</v>
      </c>
      <c r="J1937" s="27">
        <f>$K$1068</f>
        <v>6</v>
      </c>
    </row>
    <row r="1938" spans="2:10" x14ac:dyDescent="0.3">
      <c r="B1938" s="55"/>
      <c r="C1938" s="42"/>
      <c r="D1938" s="42">
        <v>0.28156995211442859</v>
      </c>
      <c r="E1938" s="27">
        <v>0</v>
      </c>
      <c r="G1938" s="55"/>
      <c r="H1938" s="42"/>
      <c r="I1938" s="42">
        <v>0.20852847068771962</v>
      </c>
      <c r="J1938" s="27">
        <f>$K$1068</f>
        <v>6</v>
      </c>
    </row>
    <row r="1939" spans="2:10" x14ac:dyDescent="0.3">
      <c r="B1939" s="55"/>
      <c r="C1939" s="42"/>
      <c r="D1939" s="42">
        <v>0.28499652591989605</v>
      </c>
      <c r="E1939" s="27">
        <v>0</v>
      </c>
      <c r="G1939" s="55"/>
      <c r="H1939" s="42"/>
      <c r="I1939" s="42">
        <v>0.20852847068771962</v>
      </c>
      <c r="J1939" s="27">
        <v>0</v>
      </c>
    </row>
    <row r="1940" spans="2:10" x14ac:dyDescent="0.3">
      <c r="B1940" s="55"/>
      <c r="C1940" s="42"/>
      <c r="D1940" s="42">
        <v>0.28499652591989605</v>
      </c>
      <c r="E1940" s="27">
        <f>$F$1281</f>
        <v>5</v>
      </c>
      <c r="G1940" s="55"/>
      <c r="H1940" s="42"/>
      <c r="I1940" s="42">
        <v>0.210300028299859</v>
      </c>
      <c r="J1940" s="27">
        <v>0</v>
      </c>
    </row>
    <row r="1941" spans="2:10" x14ac:dyDescent="0.3">
      <c r="B1941" s="55"/>
      <c r="C1941" s="42"/>
      <c r="D1941" s="42">
        <v>0.28842309972536356</v>
      </c>
      <c r="E1941" s="27">
        <f>$F$1281</f>
        <v>5</v>
      </c>
      <c r="G1941" s="55"/>
      <c r="H1941" s="42"/>
      <c r="I1941" s="42">
        <v>0.210300028299859</v>
      </c>
      <c r="J1941" s="27">
        <f>$K$1068</f>
        <v>6</v>
      </c>
    </row>
    <row r="1942" spans="2:10" x14ac:dyDescent="0.3">
      <c r="B1942" s="55"/>
      <c r="C1942" s="42"/>
      <c r="D1942" s="42">
        <v>0.28842309972536356</v>
      </c>
      <c r="E1942" s="27">
        <v>0</v>
      </c>
      <c r="G1942" s="55"/>
      <c r="H1942" s="42"/>
      <c r="I1942" s="42">
        <v>0.21207158591199837</v>
      </c>
      <c r="J1942" s="27">
        <f>$K$1068</f>
        <v>6</v>
      </c>
    </row>
    <row r="1943" spans="2:10" x14ac:dyDescent="0.3">
      <c r="B1943" s="55"/>
      <c r="C1943" s="42"/>
      <c r="D1943" s="42">
        <v>0.29184967353083102</v>
      </c>
      <c r="E1943" s="27">
        <v>0</v>
      </c>
      <c r="G1943" s="55"/>
      <c r="H1943" s="42"/>
      <c r="I1943" s="42">
        <v>0.21207158591199837</v>
      </c>
      <c r="J1943" s="27">
        <v>0</v>
      </c>
    </row>
    <row r="1944" spans="2:10" x14ac:dyDescent="0.3">
      <c r="B1944" s="55"/>
      <c r="C1944" s="42"/>
      <c r="D1944" s="42">
        <v>0.29184967353083102</v>
      </c>
      <c r="E1944" s="27">
        <f>$F$1281</f>
        <v>5</v>
      </c>
      <c r="G1944" s="55"/>
      <c r="H1944" s="42"/>
      <c r="I1944" s="42">
        <v>0.21384314352413772</v>
      </c>
      <c r="J1944" s="27">
        <v>0</v>
      </c>
    </row>
    <row r="1945" spans="2:10" x14ac:dyDescent="0.3">
      <c r="B1945" s="55"/>
      <c r="C1945" s="42"/>
      <c r="D1945" s="42">
        <v>0.29527624733629848</v>
      </c>
      <c r="E1945" s="27">
        <f>$F$1281</f>
        <v>5</v>
      </c>
      <c r="G1945" s="55"/>
      <c r="H1945" s="42"/>
      <c r="I1945" s="42">
        <v>0.21384314352413772</v>
      </c>
      <c r="J1945" s="27">
        <f>$K$1068</f>
        <v>6</v>
      </c>
    </row>
    <row r="1946" spans="2:10" x14ac:dyDescent="0.3">
      <c r="B1946" s="55"/>
      <c r="C1946" s="42"/>
      <c r="D1946" s="42">
        <v>0.29527624733629848</v>
      </c>
      <c r="E1946" s="27">
        <v>0</v>
      </c>
      <c r="G1946" s="55"/>
      <c r="H1946" s="42"/>
      <c r="I1946" s="42">
        <v>0.21561470113627709</v>
      </c>
      <c r="J1946" s="27">
        <f>$K$1068</f>
        <v>6</v>
      </c>
    </row>
    <row r="1947" spans="2:10" x14ac:dyDescent="0.3">
      <c r="B1947" s="55"/>
      <c r="C1947" s="42"/>
      <c r="D1947" s="42">
        <v>0.298702821141766</v>
      </c>
      <c r="E1947" s="27">
        <v>0</v>
      </c>
      <c r="G1947" s="55"/>
      <c r="H1947" s="42"/>
      <c r="I1947" s="42">
        <v>0.21561470113627709</v>
      </c>
      <c r="J1947" s="27">
        <v>0</v>
      </c>
    </row>
    <row r="1948" spans="2:10" x14ac:dyDescent="0.3">
      <c r="B1948" s="55"/>
      <c r="C1948" s="42"/>
      <c r="D1948" s="42">
        <v>0.298702821141766</v>
      </c>
      <c r="E1948" s="27">
        <f>$F$1281</f>
        <v>5</v>
      </c>
      <c r="G1948" s="55"/>
      <c r="H1948" s="42"/>
      <c r="I1948" s="42">
        <v>0.21738625874841644</v>
      </c>
      <c r="J1948" s="27">
        <v>0</v>
      </c>
    </row>
    <row r="1949" spans="2:10" x14ac:dyDescent="0.3">
      <c r="B1949" s="55"/>
      <c r="C1949" s="42"/>
      <c r="D1949" s="42">
        <v>0.30212939494723345</v>
      </c>
      <c r="E1949" s="27">
        <f>$F$1281</f>
        <v>5</v>
      </c>
      <c r="G1949" s="55"/>
      <c r="H1949" s="42"/>
      <c r="I1949" s="42">
        <v>0.21738625874841644</v>
      </c>
      <c r="J1949" s="27">
        <f>$K$1068</f>
        <v>6</v>
      </c>
    </row>
    <row r="1950" spans="2:10" x14ac:dyDescent="0.3">
      <c r="B1950" s="55"/>
      <c r="C1950" s="42"/>
      <c r="D1950" s="42">
        <v>0.30212939494723345</v>
      </c>
      <c r="E1950" s="27">
        <v>0</v>
      </c>
      <c r="G1950" s="55"/>
      <c r="H1950" s="42"/>
      <c r="I1950" s="42">
        <v>0.21915781636055581</v>
      </c>
      <c r="J1950" s="27">
        <f>$K$1068</f>
        <v>6</v>
      </c>
    </row>
    <row r="1951" spans="2:10" x14ac:dyDescent="0.3">
      <c r="B1951" s="55"/>
      <c r="C1951" s="42"/>
      <c r="D1951" s="42">
        <v>0.30555596875270091</v>
      </c>
      <c r="E1951" s="27">
        <v>0</v>
      </c>
      <c r="G1951" s="55"/>
      <c r="H1951" s="42"/>
      <c r="I1951" s="42">
        <v>0.21915781636055581</v>
      </c>
      <c r="J1951" s="27">
        <v>0</v>
      </c>
    </row>
    <row r="1952" spans="2:10" x14ac:dyDescent="0.3">
      <c r="B1952" s="55"/>
      <c r="C1952" s="42"/>
      <c r="D1952" s="42">
        <v>0.30555596875270091</v>
      </c>
      <c r="E1952" s="27">
        <f>$F$1281</f>
        <v>5</v>
      </c>
      <c r="G1952" s="55"/>
      <c r="H1952" s="42"/>
      <c r="I1952" s="42">
        <v>0.22092937397269516</v>
      </c>
      <c r="J1952" s="27">
        <v>0</v>
      </c>
    </row>
    <row r="1953" spans="2:10" x14ac:dyDescent="0.3">
      <c r="B1953" s="55"/>
      <c r="C1953" s="42"/>
      <c r="D1953" s="42">
        <v>0.30898254255816843</v>
      </c>
      <c r="E1953" s="27">
        <f>$F$1281</f>
        <v>5</v>
      </c>
      <c r="G1953" s="55"/>
      <c r="H1953" s="42"/>
      <c r="I1953" s="42">
        <v>0.22092937397269516</v>
      </c>
      <c r="J1953" s="27">
        <f>$K$1068</f>
        <v>6</v>
      </c>
    </row>
    <row r="1954" spans="2:10" x14ac:dyDescent="0.3">
      <c r="B1954" s="55"/>
      <c r="C1954" s="42"/>
      <c r="D1954" s="42">
        <v>0.30898254255816843</v>
      </c>
      <c r="E1954" s="27">
        <v>0</v>
      </c>
      <c r="G1954" s="55"/>
      <c r="H1954" s="42"/>
      <c r="I1954" s="42">
        <v>0.22270093158483453</v>
      </c>
      <c r="J1954" s="27">
        <f>$K$1068</f>
        <v>6</v>
      </c>
    </row>
    <row r="1955" spans="2:10" x14ac:dyDescent="0.3">
      <c r="B1955" s="55"/>
      <c r="C1955" s="42"/>
      <c r="D1955" s="42">
        <v>0.31240911636363589</v>
      </c>
      <c r="E1955" s="27">
        <v>0</v>
      </c>
      <c r="G1955" s="55"/>
      <c r="H1955" s="42"/>
      <c r="I1955" s="42">
        <v>0.22270093158483453</v>
      </c>
      <c r="J1955" s="27">
        <v>0</v>
      </c>
    </row>
    <row r="1956" spans="2:10" x14ac:dyDescent="0.3">
      <c r="B1956" s="55"/>
      <c r="C1956" s="42"/>
      <c r="D1956" s="42">
        <v>0.31240911636363589</v>
      </c>
      <c r="E1956" s="27">
        <f>$F$1281</f>
        <v>5</v>
      </c>
      <c r="G1956" s="55"/>
      <c r="H1956" s="42"/>
      <c r="I1956" s="42">
        <v>0.22346017056146569</v>
      </c>
      <c r="J1956" s="27">
        <v>0</v>
      </c>
    </row>
    <row r="1957" spans="2:10" x14ac:dyDescent="0.3">
      <c r="B1957" s="55"/>
      <c r="C1957" s="42"/>
      <c r="D1957" s="42">
        <v>0.31583569016910334</v>
      </c>
      <c r="E1957" s="27">
        <f>$F$1281</f>
        <v>5</v>
      </c>
      <c r="G1957" s="55"/>
      <c r="H1957" s="42"/>
      <c r="I1957" s="42">
        <v>0.22346017056146569</v>
      </c>
      <c r="J1957" s="27">
        <f>$K$1068</f>
        <v>6</v>
      </c>
    </row>
    <row r="1958" spans="2:10" x14ac:dyDescent="0.3">
      <c r="B1958" s="55"/>
      <c r="C1958" s="42"/>
      <c r="D1958" s="42">
        <v>0.31583569016910334</v>
      </c>
      <c r="E1958" s="27">
        <v>0</v>
      </c>
      <c r="G1958" s="55"/>
      <c r="H1958" s="42"/>
      <c r="I1958" s="42">
        <v>0.22346017056146569</v>
      </c>
      <c r="J1958" s="27">
        <f>$K$1068</f>
        <v>6</v>
      </c>
    </row>
    <row r="1959" spans="2:10" x14ac:dyDescent="0.3">
      <c r="B1959" s="55"/>
      <c r="C1959" s="42"/>
      <c r="D1959" s="42">
        <v>0.3192622639745708</v>
      </c>
      <c r="E1959" s="27">
        <v>0</v>
      </c>
      <c r="G1959" s="55"/>
      <c r="H1959" s="42"/>
      <c r="I1959" s="42">
        <v>0.22346017056146569</v>
      </c>
      <c r="J1959" s="27">
        <v>0</v>
      </c>
    </row>
    <row r="1960" spans="2:10" x14ac:dyDescent="0.3">
      <c r="B1960" s="55"/>
      <c r="C1960" s="42"/>
      <c r="D1960" s="42">
        <v>0.3192622639745708</v>
      </c>
      <c r="E1960" s="27">
        <f>$F$1281</f>
        <v>5</v>
      </c>
      <c r="G1960" s="55"/>
      <c r="H1960" s="42"/>
      <c r="I1960" s="42">
        <v>0.22346017056146569</v>
      </c>
      <c r="J1960" s="27">
        <v>0</v>
      </c>
    </row>
    <row r="1961" spans="2:10" x14ac:dyDescent="0.3">
      <c r="B1961" s="55"/>
      <c r="C1961" s="42"/>
      <c r="D1961" s="42">
        <v>0.32268883778003832</v>
      </c>
      <c r="E1961" s="27">
        <f>$F$1281</f>
        <v>5</v>
      </c>
      <c r="G1961" s="55"/>
      <c r="H1961" s="42"/>
      <c r="I1961" s="42">
        <v>0.22346017056146569</v>
      </c>
      <c r="J1961" s="27">
        <f>$K$1069</f>
        <v>4</v>
      </c>
    </row>
    <row r="1962" spans="2:10" x14ac:dyDescent="0.3">
      <c r="B1962" s="55"/>
      <c r="C1962" s="42"/>
      <c r="D1962" s="42">
        <v>0.32268883778003832</v>
      </c>
      <c r="E1962" s="27">
        <v>0</v>
      </c>
      <c r="G1962" s="55"/>
      <c r="H1962" s="42"/>
      <c r="I1962" s="42">
        <v>0.22523172817360507</v>
      </c>
      <c r="J1962" s="27">
        <f>$K$1069</f>
        <v>4</v>
      </c>
    </row>
    <row r="1963" spans="2:10" x14ac:dyDescent="0.3">
      <c r="B1963" s="55"/>
      <c r="C1963" s="42"/>
      <c r="D1963" s="42">
        <v>0.32611541158550578</v>
      </c>
      <c r="E1963" s="27">
        <v>0</v>
      </c>
      <c r="G1963" s="55"/>
      <c r="H1963" s="42"/>
      <c r="I1963" s="42">
        <v>0.22523172817360507</v>
      </c>
      <c r="J1963" s="27">
        <v>0</v>
      </c>
    </row>
    <row r="1964" spans="2:10" x14ac:dyDescent="0.3">
      <c r="B1964" s="55"/>
      <c r="C1964" s="42"/>
      <c r="D1964" s="42">
        <v>0.32611541158550578</v>
      </c>
      <c r="E1964" s="27">
        <f>$F$1281</f>
        <v>5</v>
      </c>
      <c r="G1964" s="55"/>
      <c r="H1964" s="42"/>
      <c r="I1964" s="42">
        <v>0.22700328578574441</v>
      </c>
      <c r="J1964" s="27">
        <v>0</v>
      </c>
    </row>
    <row r="1965" spans="2:10" x14ac:dyDescent="0.3">
      <c r="B1965" s="55"/>
      <c r="C1965" s="42"/>
      <c r="D1965" s="42">
        <v>0.32954198539097324</v>
      </c>
      <c r="E1965" s="27">
        <f>$F$1281</f>
        <v>5</v>
      </c>
      <c r="G1965" s="55"/>
      <c r="H1965" s="42"/>
      <c r="I1965" s="42">
        <v>0.22700328578574441</v>
      </c>
      <c r="J1965" s="27">
        <f>$K$1069</f>
        <v>4</v>
      </c>
    </row>
    <row r="1966" spans="2:10" x14ac:dyDescent="0.3">
      <c r="B1966" s="55"/>
      <c r="C1966" s="42"/>
      <c r="D1966" s="42">
        <v>0.32954198539097324</v>
      </c>
      <c r="E1966" s="27">
        <v>0</v>
      </c>
      <c r="G1966" s="55"/>
      <c r="H1966" s="42"/>
      <c r="I1966" s="42">
        <v>0.22877484339788379</v>
      </c>
      <c r="J1966" s="27">
        <f>$K$1069</f>
        <v>4</v>
      </c>
    </row>
    <row r="1967" spans="2:10" x14ac:dyDescent="0.3">
      <c r="B1967" s="55"/>
      <c r="C1967" s="42"/>
      <c r="D1967" s="42">
        <v>0.33296855919644075</v>
      </c>
      <c r="E1967" s="27">
        <v>0</v>
      </c>
      <c r="G1967" s="55"/>
      <c r="H1967" s="42"/>
      <c r="I1967" s="42">
        <v>0.22877484339788379</v>
      </c>
      <c r="J1967" s="27">
        <v>0</v>
      </c>
    </row>
    <row r="1968" spans="2:10" x14ac:dyDescent="0.3">
      <c r="B1968" s="55"/>
      <c r="C1968" s="42"/>
      <c r="D1968" s="42">
        <v>0.33296855919644075</v>
      </c>
      <c r="E1968" s="27">
        <f>$F$1281</f>
        <v>5</v>
      </c>
      <c r="G1968" s="55"/>
      <c r="H1968" s="42"/>
      <c r="I1968" s="42">
        <v>0.23054640101002313</v>
      </c>
      <c r="J1968" s="27">
        <v>0</v>
      </c>
    </row>
    <row r="1969" spans="2:10" x14ac:dyDescent="0.3">
      <c r="B1969" s="55"/>
      <c r="C1969" s="42"/>
      <c r="D1969" s="42">
        <v>0.33639513300190821</v>
      </c>
      <c r="E1969" s="27">
        <f>$F$1281</f>
        <v>5</v>
      </c>
      <c r="G1969" s="55"/>
      <c r="H1969" s="42"/>
      <c r="I1969" s="42">
        <v>0.23054640101002313</v>
      </c>
      <c r="J1969" s="27">
        <f>$K$1069</f>
        <v>4</v>
      </c>
    </row>
    <row r="1970" spans="2:10" x14ac:dyDescent="0.3">
      <c r="B1970" s="55"/>
      <c r="C1970" s="42"/>
      <c r="D1970" s="42">
        <v>0.33639513300190821</v>
      </c>
      <c r="E1970" s="27">
        <v>0</v>
      </c>
      <c r="G1970" s="55"/>
      <c r="H1970" s="42"/>
      <c r="I1970" s="42">
        <v>0.23231795862216251</v>
      </c>
      <c r="J1970" s="27">
        <f>$K$1069</f>
        <v>4</v>
      </c>
    </row>
    <row r="1971" spans="2:10" x14ac:dyDescent="0.3">
      <c r="B1971" s="55"/>
      <c r="C1971" s="42"/>
      <c r="D1971" s="42">
        <v>0.33982170680737567</v>
      </c>
      <c r="E1971" s="27">
        <v>0</v>
      </c>
      <c r="G1971" s="55"/>
      <c r="H1971" s="42"/>
      <c r="I1971" s="42">
        <v>0.23231795862216251</v>
      </c>
      <c r="J1971" s="27">
        <v>0</v>
      </c>
    </row>
    <row r="1972" spans="2:10" x14ac:dyDescent="0.3">
      <c r="B1972" s="55"/>
      <c r="C1972" s="42"/>
      <c r="D1972" s="42">
        <v>0.33982170680737567</v>
      </c>
      <c r="E1972" s="27">
        <f>$F$1281</f>
        <v>5</v>
      </c>
      <c r="G1972" s="55"/>
      <c r="H1972" s="42"/>
      <c r="I1972" s="42">
        <v>0.23408951623430185</v>
      </c>
      <c r="J1972" s="27">
        <v>0</v>
      </c>
    </row>
    <row r="1973" spans="2:10" x14ac:dyDescent="0.3">
      <c r="B1973" s="55"/>
      <c r="C1973" s="42"/>
      <c r="D1973" s="42">
        <v>0.34324828061284318</v>
      </c>
      <c r="E1973" s="27">
        <f>$F$1281</f>
        <v>5</v>
      </c>
      <c r="G1973" s="55"/>
      <c r="H1973" s="42"/>
      <c r="I1973" s="42">
        <v>0.23408951623430185</v>
      </c>
      <c r="J1973" s="27">
        <f>$K$1069</f>
        <v>4</v>
      </c>
    </row>
    <row r="1974" spans="2:10" x14ac:dyDescent="0.3">
      <c r="B1974" s="55"/>
      <c r="C1974" s="42"/>
      <c r="D1974" s="42">
        <v>0.34324828061284318</v>
      </c>
      <c r="E1974" s="27">
        <v>0</v>
      </c>
      <c r="G1974" s="55"/>
      <c r="H1974" s="42"/>
      <c r="I1974" s="42">
        <v>0.23586107384644123</v>
      </c>
      <c r="J1974" s="27">
        <f>$K$1069</f>
        <v>4</v>
      </c>
    </row>
    <row r="1975" spans="2:10" x14ac:dyDescent="0.3">
      <c r="B1975" s="55"/>
      <c r="C1975" s="42"/>
      <c r="D1975" s="42">
        <v>0.34667485441831064</v>
      </c>
      <c r="E1975" s="27">
        <v>0</v>
      </c>
      <c r="G1975" s="55"/>
      <c r="H1975" s="42"/>
      <c r="I1975" s="42">
        <v>0.23586107384644123</v>
      </c>
      <c r="J1975" s="27">
        <v>0</v>
      </c>
    </row>
    <row r="1976" spans="2:10" x14ac:dyDescent="0.3">
      <c r="B1976" s="55"/>
      <c r="C1976" s="42"/>
      <c r="D1976" s="42">
        <v>0.34667485441831064</v>
      </c>
      <c r="E1976" s="27">
        <f>$F$1281</f>
        <v>5</v>
      </c>
      <c r="G1976" s="55"/>
      <c r="H1976" s="42"/>
      <c r="I1976" s="42">
        <v>0.2376326314585806</v>
      </c>
      <c r="J1976" s="27">
        <v>0</v>
      </c>
    </row>
    <row r="1977" spans="2:10" x14ac:dyDescent="0.3">
      <c r="B1977" s="55"/>
      <c r="C1977" s="42"/>
      <c r="D1977" s="42">
        <v>0.3501014282237781</v>
      </c>
      <c r="E1977" s="27">
        <f>$F$1281</f>
        <v>5</v>
      </c>
      <c r="G1977" s="55"/>
      <c r="H1977" s="42"/>
      <c r="I1977" s="42">
        <v>0.2376326314585806</v>
      </c>
      <c r="J1977" s="27">
        <f>$K$1069</f>
        <v>4</v>
      </c>
    </row>
    <row r="1978" spans="2:10" x14ac:dyDescent="0.3">
      <c r="B1978" s="55"/>
      <c r="C1978" s="42"/>
      <c r="D1978" s="42">
        <v>0.3501014282237781</v>
      </c>
      <c r="E1978" s="27">
        <v>0</v>
      </c>
      <c r="G1978" s="55"/>
      <c r="H1978" s="42"/>
      <c r="I1978" s="42">
        <v>0.23940418907071995</v>
      </c>
      <c r="J1978" s="27">
        <f>$K$1069</f>
        <v>4</v>
      </c>
    </row>
    <row r="1979" spans="2:10" x14ac:dyDescent="0.3">
      <c r="B1979" s="55"/>
      <c r="C1979" s="42"/>
      <c r="D1979" s="42">
        <v>0.35352800202924561</v>
      </c>
      <c r="E1979" s="27">
        <v>0</v>
      </c>
      <c r="G1979" s="55"/>
      <c r="H1979" s="42"/>
      <c r="I1979" s="42">
        <v>0.23940418907071995</v>
      </c>
      <c r="J1979" s="27">
        <v>0</v>
      </c>
    </row>
    <row r="1980" spans="2:10" x14ac:dyDescent="0.3">
      <c r="B1980" s="55"/>
      <c r="C1980" s="42"/>
      <c r="D1980" s="42">
        <v>0.35352800202924561</v>
      </c>
      <c r="E1980" s="27">
        <f>$F$1281</f>
        <v>5</v>
      </c>
      <c r="G1980" s="55"/>
      <c r="H1980" s="42"/>
      <c r="I1980" s="42">
        <v>0.24117574668285932</v>
      </c>
      <c r="J1980" s="27">
        <v>0</v>
      </c>
    </row>
    <row r="1981" spans="2:10" x14ac:dyDescent="0.3">
      <c r="B1981" s="55"/>
      <c r="C1981" s="42"/>
      <c r="D1981" s="42">
        <v>0.35695457583471307</v>
      </c>
      <c r="E1981" s="27">
        <f>$F$1281</f>
        <v>5</v>
      </c>
      <c r="G1981" s="55"/>
      <c r="H1981" s="42"/>
      <c r="I1981" s="42">
        <v>0.24117574668285932</v>
      </c>
      <c r="J1981" s="27">
        <f>$K$1069</f>
        <v>4</v>
      </c>
    </row>
    <row r="1982" spans="2:10" x14ac:dyDescent="0.3">
      <c r="B1982" s="55"/>
      <c r="C1982" s="42"/>
      <c r="D1982" s="42">
        <v>0.35695457583471307</v>
      </c>
      <c r="E1982" s="27">
        <v>0</v>
      </c>
      <c r="G1982" s="55"/>
      <c r="H1982" s="42"/>
      <c r="I1982" s="42">
        <v>0.24294730429499867</v>
      </c>
      <c r="J1982" s="27">
        <f>$K$1069</f>
        <v>4</v>
      </c>
    </row>
    <row r="1983" spans="2:10" x14ac:dyDescent="0.3">
      <c r="B1983" s="55"/>
      <c r="C1983" s="42"/>
      <c r="D1983" s="42">
        <v>0.36038114964018053</v>
      </c>
      <c r="E1983" s="27">
        <v>0</v>
      </c>
      <c r="G1983" s="55"/>
      <c r="H1983" s="42"/>
      <c r="I1983" s="42">
        <v>0.24294730429499867</v>
      </c>
      <c r="J1983" s="27">
        <v>0</v>
      </c>
    </row>
    <row r="1984" spans="2:10" x14ac:dyDescent="0.3">
      <c r="B1984" s="55"/>
      <c r="C1984" s="42"/>
      <c r="D1984" s="42">
        <v>0.36038114964018053</v>
      </c>
      <c r="E1984" s="27">
        <f>$F$1281</f>
        <v>5</v>
      </c>
      <c r="G1984" s="55"/>
      <c r="H1984" s="42"/>
      <c r="I1984" s="42">
        <v>0.24471886190713804</v>
      </c>
      <c r="J1984" s="27">
        <v>0</v>
      </c>
    </row>
    <row r="1985" spans="2:10" x14ac:dyDescent="0.3">
      <c r="B1985" s="55"/>
      <c r="C1985" s="42"/>
      <c r="D1985" s="42">
        <v>0.36380772344564805</v>
      </c>
      <c r="E1985" s="27">
        <f>$F$1281</f>
        <v>5</v>
      </c>
      <c r="G1985" s="55"/>
      <c r="H1985" s="42"/>
      <c r="I1985" s="42">
        <v>0.24471886190713804</v>
      </c>
      <c r="J1985" s="27">
        <f>$K$1069</f>
        <v>4</v>
      </c>
    </row>
    <row r="1986" spans="2:10" x14ac:dyDescent="0.3">
      <c r="B1986" s="55"/>
      <c r="C1986" s="42"/>
      <c r="D1986" s="42">
        <v>0.36380772344564805</v>
      </c>
      <c r="E1986" s="27">
        <v>0</v>
      </c>
      <c r="G1986" s="55"/>
      <c r="H1986" s="42"/>
      <c r="I1986" s="42">
        <v>0.24649041951927742</v>
      </c>
      <c r="J1986" s="27">
        <f>$K$1069</f>
        <v>4</v>
      </c>
    </row>
    <row r="1987" spans="2:10" x14ac:dyDescent="0.3">
      <c r="B1987" s="55"/>
      <c r="C1987" s="42"/>
      <c r="D1987" s="42">
        <v>0.3672342972511155</v>
      </c>
      <c r="E1987" s="27">
        <v>0</v>
      </c>
      <c r="G1987" s="55"/>
      <c r="H1987" s="42"/>
      <c r="I1987" s="42">
        <v>0.24649041951927742</v>
      </c>
      <c r="J1987" s="27">
        <v>0</v>
      </c>
    </row>
    <row r="1988" spans="2:10" x14ac:dyDescent="0.3">
      <c r="B1988" s="55"/>
      <c r="C1988" s="42"/>
      <c r="D1988" s="42">
        <v>0.3672342972511155</v>
      </c>
      <c r="E1988" s="27">
        <f>$F$1281</f>
        <v>5</v>
      </c>
      <c r="G1988" s="55"/>
      <c r="H1988" s="42"/>
      <c r="I1988" s="42">
        <v>0.24826197713141676</v>
      </c>
      <c r="J1988" s="27">
        <v>0</v>
      </c>
    </row>
    <row r="1989" spans="2:10" x14ac:dyDescent="0.3">
      <c r="B1989" s="55"/>
      <c r="C1989" s="42"/>
      <c r="D1989" s="42">
        <v>0.37066087105658296</v>
      </c>
      <c r="E1989" s="27">
        <f>$F$1281</f>
        <v>5</v>
      </c>
      <c r="G1989" s="55"/>
      <c r="H1989" s="42"/>
      <c r="I1989" s="42">
        <v>0.24826197713141676</v>
      </c>
      <c r="J1989" s="27">
        <f>$K$1069</f>
        <v>4</v>
      </c>
    </row>
    <row r="1990" spans="2:10" x14ac:dyDescent="0.3">
      <c r="B1990" s="55"/>
      <c r="C1990" s="42"/>
      <c r="D1990" s="42">
        <v>0.37066087105658296</v>
      </c>
      <c r="E1990" s="27">
        <v>0</v>
      </c>
      <c r="G1990" s="55"/>
      <c r="H1990" s="42"/>
      <c r="I1990" s="42">
        <v>0.25003353474355611</v>
      </c>
      <c r="J1990" s="27">
        <f>$K$1069</f>
        <v>4</v>
      </c>
    </row>
    <row r="1991" spans="2:10" x14ac:dyDescent="0.3">
      <c r="B1991" s="55"/>
      <c r="C1991" s="42"/>
      <c r="D1991" s="42">
        <v>0.37408744486205048</v>
      </c>
      <c r="E1991" s="27">
        <v>0</v>
      </c>
      <c r="G1991" s="55"/>
      <c r="H1991" s="42"/>
      <c r="I1991" s="42">
        <v>0.25003353474355611</v>
      </c>
      <c r="J1991" s="27">
        <v>0</v>
      </c>
    </row>
    <row r="1992" spans="2:10" x14ac:dyDescent="0.3">
      <c r="B1992" s="55"/>
      <c r="C1992" s="42"/>
      <c r="D1992" s="42">
        <v>0.37408744486205048</v>
      </c>
      <c r="E1992" s="27">
        <f>$F$1281</f>
        <v>5</v>
      </c>
      <c r="G1992" s="55"/>
      <c r="H1992" s="42"/>
      <c r="I1992" s="42">
        <v>0.25180509235569548</v>
      </c>
      <c r="J1992" s="27">
        <v>0</v>
      </c>
    </row>
    <row r="1993" spans="2:10" x14ac:dyDescent="0.3">
      <c r="B1993" s="55"/>
      <c r="C1993" s="42"/>
      <c r="D1993" s="42">
        <v>0.37751401866751794</v>
      </c>
      <c r="E1993" s="27">
        <f>$F$1281</f>
        <v>5</v>
      </c>
      <c r="G1993" s="55"/>
      <c r="H1993" s="42"/>
      <c r="I1993" s="42">
        <v>0.25180509235569548</v>
      </c>
      <c r="J1993" s="27">
        <f>$K$1069</f>
        <v>4</v>
      </c>
    </row>
    <row r="1994" spans="2:10" x14ac:dyDescent="0.3">
      <c r="B1994" s="55"/>
      <c r="C1994" s="42"/>
      <c r="D1994" s="42">
        <v>0.37751401866751794</v>
      </c>
      <c r="E1994" s="27">
        <v>0</v>
      </c>
      <c r="G1994" s="55"/>
      <c r="H1994" s="42"/>
      <c r="I1994" s="42">
        <v>0.25357664996783486</v>
      </c>
      <c r="J1994" s="27">
        <f>$K$1069</f>
        <v>4</v>
      </c>
    </row>
    <row r="1995" spans="2:10" x14ac:dyDescent="0.3">
      <c r="B1995" s="55"/>
      <c r="C1995" s="42"/>
      <c r="D1995" s="42">
        <v>0.3809405924729854</v>
      </c>
      <c r="E1995" s="27">
        <v>0</v>
      </c>
      <c r="G1995" s="55"/>
      <c r="H1995" s="42"/>
      <c r="I1995" s="42">
        <v>0.25357664996783486</v>
      </c>
      <c r="J1995" s="27">
        <v>0</v>
      </c>
    </row>
    <row r="1996" spans="2:10" x14ac:dyDescent="0.3">
      <c r="B1996" s="55"/>
      <c r="C1996" s="42"/>
      <c r="D1996" s="42">
        <v>0.3809405924729854</v>
      </c>
      <c r="E1996" s="27">
        <f>$F$1281</f>
        <v>5</v>
      </c>
      <c r="G1996" s="55"/>
      <c r="H1996" s="42"/>
      <c r="I1996" s="42">
        <v>0.25534820757997423</v>
      </c>
      <c r="J1996" s="27">
        <v>0</v>
      </c>
    </row>
    <row r="1997" spans="2:10" x14ac:dyDescent="0.3">
      <c r="B1997" s="55"/>
      <c r="C1997" s="42"/>
      <c r="D1997" s="42">
        <v>0.38436716627845285</v>
      </c>
      <c r="E1997" s="27">
        <f>$F$1281</f>
        <v>5</v>
      </c>
      <c r="G1997" s="55"/>
      <c r="H1997" s="42"/>
      <c r="I1997" s="42">
        <v>0.25534820757997423</v>
      </c>
      <c r="J1997" s="27">
        <f>$K$1069</f>
        <v>4</v>
      </c>
    </row>
    <row r="1998" spans="2:10" x14ac:dyDescent="0.3">
      <c r="B1998" s="55"/>
      <c r="C1998" s="42"/>
      <c r="D1998" s="42">
        <v>0.38436716627845285</v>
      </c>
      <c r="E1998" s="27">
        <v>0</v>
      </c>
      <c r="G1998" s="55"/>
      <c r="H1998" s="42"/>
      <c r="I1998" s="42">
        <v>0.25711976519211355</v>
      </c>
      <c r="J1998" s="27">
        <f>$K$1069</f>
        <v>4</v>
      </c>
    </row>
    <row r="1999" spans="2:10" x14ac:dyDescent="0.3">
      <c r="B1999" s="55"/>
      <c r="C1999" s="42"/>
      <c r="D1999" s="42">
        <v>0.38779374008392037</v>
      </c>
      <c r="E1999" s="27">
        <v>0</v>
      </c>
      <c r="G1999" s="55"/>
      <c r="H1999" s="42"/>
      <c r="I1999" s="42">
        <v>0.25711976519211355</v>
      </c>
      <c r="J1999" s="27">
        <v>0</v>
      </c>
    </row>
    <row r="2000" spans="2:10" x14ac:dyDescent="0.3">
      <c r="B2000" s="55"/>
      <c r="C2000" s="42"/>
      <c r="D2000" s="42">
        <v>0.38779374008392037</v>
      </c>
      <c r="E2000" s="27">
        <f>$F$1281</f>
        <v>5</v>
      </c>
      <c r="G2000" s="55"/>
      <c r="H2000" s="42"/>
      <c r="I2000" s="42">
        <v>0.25889132280425292</v>
      </c>
      <c r="J2000" s="27">
        <v>0</v>
      </c>
    </row>
    <row r="2001" spans="2:10" x14ac:dyDescent="0.3">
      <c r="B2001" s="55"/>
      <c r="C2001" s="42"/>
      <c r="D2001" s="42">
        <v>0.39122031388938783</v>
      </c>
      <c r="E2001" s="27">
        <f>$F$1281</f>
        <v>5</v>
      </c>
      <c r="G2001" s="55"/>
      <c r="H2001" s="42"/>
      <c r="I2001" s="42">
        <v>0.25889132280425292</v>
      </c>
      <c r="J2001" s="27">
        <f>$K$1069</f>
        <v>4</v>
      </c>
    </row>
    <row r="2002" spans="2:10" x14ac:dyDescent="0.3">
      <c r="B2002" s="55"/>
      <c r="C2002" s="42"/>
      <c r="D2002" s="42">
        <v>0.39122031388938783</v>
      </c>
      <c r="E2002" s="27">
        <v>0</v>
      </c>
      <c r="G2002" s="55"/>
      <c r="H2002" s="42"/>
      <c r="I2002" s="42">
        <v>0.2606628804163923</v>
      </c>
      <c r="J2002" s="27">
        <f>$K$1069</f>
        <v>4</v>
      </c>
    </row>
    <row r="2003" spans="2:10" x14ac:dyDescent="0.3">
      <c r="B2003" s="55"/>
      <c r="C2003" s="42"/>
      <c r="D2003" s="42">
        <v>0.39464688769485529</v>
      </c>
      <c r="E2003" s="27">
        <v>0</v>
      </c>
      <c r="G2003" s="55"/>
      <c r="H2003" s="42"/>
      <c r="I2003" s="42">
        <v>0.2606628804163923</v>
      </c>
      <c r="J2003" s="27">
        <v>0</v>
      </c>
    </row>
    <row r="2004" spans="2:10" x14ac:dyDescent="0.3">
      <c r="B2004" s="55"/>
      <c r="C2004" s="42"/>
      <c r="D2004" s="42">
        <v>0.39464688769485529</v>
      </c>
      <c r="E2004" s="27">
        <f>$F$1281</f>
        <v>5</v>
      </c>
      <c r="G2004" s="55"/>
      <c r="H2004" s="42"/>
      <c r="I2004" s="42">
        <v>0.26243443802853167</v>
      </c>
      <c r="J2004" s="27">
        <v>0</v>
      </c>
    </row>
    <row r="2005" spans="2:10" x14ac:dyDescent="0.3">
      <c r="B2005" s="55"/>
      <c r="C2005" s="42"/>
      <c r="D2005" s="42">
        <v>0.3980734615003228</v>
      </c>
      <c r="E2005" s="27">
        <f>$F$1281</f>
        <v>5</v>
      </c>
      <c r="G2005" s="55"/>
      <c r="H2005" s="42"/>
      <c r="I2005" s="42">
        <v>0.26243443802853167</v>
      </c>
      <c r="J2005" s="27">
        <f>$K$1069</f>
        <v>4</v>
      </c>
    </row>
    <row r="2006" spans="2:10" x14ac:dyDescent="0.3">
      <c r="B2006" s="55"/>
      <c r="C2006" s="42"/>
      <c r="D2006" s="42">
        <v>0.3980734615003228</v>
      </c>
      <c r="E2006" s="27">
        <v>0</v>
      </c>
      <c r="G2006" s="55"/>
      <c r="H2006" s="42"/>
      <c r="I2006" s="42">
        <v>0.26420599564067104</v>
      </c>
      <c r="J2006" s="27">
        <f>$K$1069</f>
        <v>4</v>
      </c>
    </row>
    <row r="2007" spans="2:10" x14ac:dyDescent="0.3">
      <c r="B2007" s="55"/>
      <c r="C2007" s="42"/>
      <c r="D2007" s="42">
        <v>0.40150003530579026</v>
      </c>
      <c r="E2007" s="27">
        <v>0</v>
      </c>
      <c r="G2007" s="55"/>
      <c r="H2007" s="42"/>
      <c r="I2007" s="42">
        <v>0.26420599564067104</v>
      </c>
      <c r="J2007" s="27">
        <v>0</v>
      </c>
    </row>
    <row r="2008" spans="2:10" x14ac:dyDescent="0.3">
      <c r="B2008" s="55"/>
      <c r="C2008" s="42"/>
      <c r="D2008" s="42">
        <v>0.40150003530579026</v>
      </c>
      <c r="E2008" s="27">
        <f>$F$1281</f>
        <v>5</v>
      </c>
      <c r="G2008" s="55"/>
      <c r="H2008" s="42"/>
      <c r="I2008" s="42">
        <v>0.26597755325281036</v>
      </c>
      <c r="J2008" s="27">
        <v>0</v>
      </c>
    </row>
    <row r="2009" spans="2:10" x14ac:dyDescent="0.3">
      <c r="B2009" s="55"/>
      <c r="C2009" s="42"/>
      <c r="D2009" s="42">
        <v>0.40492660911125772</v>
      </c>
      <c r="E2009" s="27">
        <f>$F$1281</f>
        <v>5</v>
      </c>
      <c r="G2009" s="55"/>
      <c r="H2009" s="42"/>
      <c r="I2009" s="42">
        <v>0.26597755325281036</v>
      </c>
      <c r="J2009" s="27">
        <f>$K$1069</f>
        <v>4</v>
      </c>
    </row>
    <row r="2010" spans="2:10" x14ac:dyDescent="0.3">
      <c r="B2010" s="55"/>
      <c r="C2010" s="42"/>
      <c r="D2010" s="42">
        <v>0.40492660911125772</v>
      </c>
      <c r="E2010" s="27">
        <v>0</v>
      </c>
      <c r="G2010" s="55"/>
      <c r="H2010" s="42"/>
      <c r="I2010" s="42">
        <v>0.26774911086494974</v>
      </c>
      <c r="J2010" s="27">
        <f>$K$1069</f>
        <v>4</v>
      </c>
    </row>
    <row r="2011" spans="2:10" x14ac:dyDescent="0.3">
      <c r="B2011" s="55"/>
      <c r="C2011" s="42"/>
      <c r="D2011" s="42">
        <v>0.40835318291672523</v>
      </c>
      <c r="E2011" s="27">
        <v>0</v>
      </c>
      <c r="G2011" s="55"/>
      <c r="H2011" s="42"/>
      <c r="I2011" s="42">
        <v>0.26774911086494974</v>
      </c>
      <c r="J2011" s="27">
        <v>0</v>
      </c>
    </row>
    <row r="2012" spans="2:10" x14ac:dyDescent="0.3">
      <c r="B2012" s="55"/>
      <c r="C2012" s="42"/>
      <c r="D2012" s="42">
        <v>0.40835318291672523</v>
      </c>
      <c r="E2012" s="27">
        <f>$F$1281</f>
        <v>5</v>
      </c>
      <c r="G2012" s="55"/>
      <c r="H2012" s="42"/>
      <c r="I2012" s="42">
        <v>0.26952066847708911</v>
      </c>
      <c r="J2012" s="27">
        <v>0</v>
      </c>
    </row>
    <row r="2013" spans="2:10" x14ac:dyDescent="0.3">
      <c r="B2013" s="55"/>
      <c r="C2013" s="42"/>
      <c r="D2013" s="42">
        <v>0.40835318291672523</v>
      </c>
      <c r="E2013" s="27">
        <f>$F$1281</f>
        <v>5</v>
      </c>
      <c r="G2013" s="55"/>
      <c r="H2013" s="42"/>
      <c r="I2013" s="42">
        <v>0.26952066847708911</v>
      </c>
      <c r="J2013" s="27">
        <f>$K$1069</f>
        <v>4</v>
      </c>
    </row>
    <row r="2014" spans="2:10" x14ac:dyDescent="0.3">
      <c r="B2014" s="55"/>
      <c r="C2014" s="42"/>
      <c r="D2014" s="42">
        <v>0.40835318291672523</v>
      </c>
      <c r="E2014" s="27">
        <v>0</v>
      </c>
      <c r="G2014" s="55"/>
      <c r="H2014" s="42"/>
      <c r="I2014" s="42">
        <v>0.27129222608922848</v>
      </c>
      <c r="J2014" s="27">
        <f>$K$1069</f>
        <v>4</v>
      </c>
    </row>
    <row r="2015" spans="2:10" x14ac:dyDescent="0.3">
      <c r="B2015" s="55"/>
      <c r="C2015" s="42"/>
      <c r="D2015" s="42">
        <v>0.40835318291672523</v>
      </c>
      <c r="E2015" s="27">
        <v>0</v>
      </c>
      <c r="G2015" s="55"/>
      <c r="H2015" s="42"/>
      <c r="I2015" s="42">
        <v>0.27129222608922848</v>
      </c>
      <c r="J2015" s="27">
        <v>0</v>
      </c>
    </row>
    <row r="2016" spans="2:10" x14ac:dyDescent="0.3">
      <c r="B2016" s="55"/>
      <c r="C2016" s="42"/>
      <c r="D2016" s="42">
        <v>0.40835318291672523</v>
      </c>
      <c r="E2016" s="27">
        <f>$F$1282</f>
        <v>1</v>
      </c>
      <c r="G2016" s="55"/>
      <c r="H2016" s="42"/>
      <c r="I2016" s="42">
        <v>0.27306378370136786</v>
      </c>
      <c r="J2016" s="27">
        <v>0</v>
      </c>
    </row>
    <row r="2017" spans="2:10" x14ac:dyDescent="0.3">
      <c r="B2017" s="55"/>
      <c r="C2017" s="42"/>
      <c r="D2017" s="42">
        <v>0.41177975672219269</v>
      </c>
      <c r="E2017" s="27">
        <f>$F$1282</f>
        <v>1</v>
      </c>
      <c r="G2017" s="55"/>
      <c r="H2017" s="42"/>
      <c r="I2017" s="42">
        <v>0.27306378370136786</v>
      </c>
      <c r="J2017" s="27">
        <f>$K$1069</f>
        <v>4</v>
      </c>
    </row>
    <row r="2018" spans="2:10" x14ac:dyDescent="0.3">
      <c r="B2018" s="55"/>
      <c r="C2018" s="42"/>
      <c r="D2018" s="42">
        <v>0.41177975672219269</v>
      </c>
      <c r="E2018" s="27">
        <v>0</v>
      </c>
      <c r="G2018" s="55"/>
      <c r="H2018" s="42"/>
      <c r="I2018" s="42">
        <v>0.27483534131350718</v>
      </c>
      <c r="J2018" s="27">
        <f>$K$1069</f>
        <v>4</v>
      </c>
    </row>
    <row r="2019" spans="2:10" x14ac:dyDescent="0.3">
      <c r="B2019" s="55"/>
      <c r="C2019" s="42"/>
      <c r="D2019" s="42">
        <v>0.41520633052766021</v>
      </c>
      <c r="E2019" s="27">
        <v>0</v>
      </c>
      <c r="G2019" s="55"/>
      <c r="H2019" s="42"/>
      <c r="I2019" s="42">
        <v>0.27483534131350718</v>
      </c>
      <c r="J2019" s="27">
        <v>0</v>
      </c>
    </row>
    <row r="2020" spans="2:10" x14ac:dyDescent="0.3">
      <c r="B2020" s="55"/>
      <c r="C2020" s="42"/>
      <c r="D2020" s="42">
        <v>0.41520633052766021</v>
      </c>
      <c r="E2020" s="27">
        <f>$F$1282</f>
        <v>1</v>
      </c>
      <c r="G2020" s="55"/>
      <c r="H2020" s="42"/>
      <c r="I2020" s="42">
        <v>0.27660689892564655</v>
      </c>
      <c r="J2020" s="27">
        <v>0</v>
      </c>
    </row>
    <row r="2021" spans="2:10" x14ac:dyDescent="0.3">
      <c r="B2021" s="55"/>
      <c r="C2021" s="42"/>
      <c r="D2021" s="42">
        <v>0.41863290433312766</v>
      </c>
      <c r="E2021" s="27">
        <f>$F$1282</f>
        <v>1</v>
      </c>
      <c r="G2021" s="55"/>
      <c r="H2021" s="42"/>
      <c r="I2021" s="42">
        <v>0.27660689892564655</v>
      </c>
      <c r="J2021" s="27">
        <f>$K$1069</f>
        <v>4</v>
      </c>
    </row>
    <row r="2022" spans="2:10" x14ac:dyDescent="0.3">
      <c r="B2022" s="55"/>
      <c r="C2022" s="42"/>
      <c r="D2022" s="42">
        <v>0.41863290433312766</v>
      </c>
      <c r="E2022" s="27">
        <v>0</v>
      </c>
      <c r="G2022" s="55"/>
      <c r="H2022" s="42"/>
      <c r="I2022" s="42">
        <v>0.27837845653778592</v>
      </c>
      <c r="J2022" s="27">
        <f>$K$1069</f>
        <v>4</v>
      </c>
    </row>
    <row r="2023" spans="2:10" x14ac:dyDescent="0.3">
      <c r="B2023" s="55"/>
      <c r="C2023" s="42"/>
      <c r="D2023" s="42">
        <v>0.42205947813859512</v>
      </c>
      <c r="E2023" s="27">
        <v>0</v>
      </c>
      <c r="G2023" s="55"/>
      <c r="H2023" s="42"/>
      <c r="I2023" s="42">
        <v>0.27837845653778592</v>
      </c>
      <c r="J2023" s="27">
        <v>0</v>
      </c>
    </row>
    <row r="2024" spans="2:10" x14ac:dyDescent="0.3">
      <c r="B2024" s="55"/>
      <c r="C2024" s="42"/>
      <c r="D2024" s="42">
        <v>0.42205947813859512</v>
      </c>
      <c r="E2024" s="27">
        <f>$F$1282</f>
        <v>1</v>
      </c>
      <c r="G2024" s="55"/>
      <c r="H2024" s="42"/>
      <c r="I2024" s="42">
        <v>0.2801500141499253</v>
      </c>
      <c r="J2024" s="27">
        <v>0</v>
      </c>
    </row>
    <row r="2025" spans="2:10" x14ac:dyDescent="0.3">
      <c r="B2025" s="55"/>
      <c r="C2025" s="42"/>
      <c r="D2025" s="42">
        <v>0.42548605194406264</v>
      </c>
      <c r="E2025" s="27">
        <f>$F$1282</f>
        <v>1</v>
      </c>
      <c r="G2025" s="55"/>
      <c r="H2025" s="42"/>
      <c r="I2025" s="42">
        <v>0.2801500141499253</v>
      </c>
      <c r="J2025" s="27">
        <f>$K$1069</f>
        <v>4</v>
      </c>
    </row>
    <row r="2026" spans="2:10" x14ac:dyDescent="0.3">
      <c r="B2026" s="55"/>
      <c r="C2026" s="42"/>
      <c r="D2026" s="42">
        <v>0.42548605194406264</v>
      </c>
      <c r="E2026" s="27">
        <v>0</v>
      </c>
      <c r="G2026" s="55"/>
      <c r="H2026" s="42"/>
      <c r="I2026" s="42">
        <v>0.28192157176206467</v>
      </c>
      <c r="J2026" s="27">
        <f>$K$1069</f>
        <v>4</v>
      </c>
    </row>
    <row r="2027" spans="2:10" x14ac:dyDescent="0.3">
      <c r="B2027" s="55"/>
      <c r="C2027" s="42"/>
      <c r="D2027" s="42">
        <v>0.4289126257495301</v>
      </c>
      <c r="E2027" s="27">
        <v>0</v>
      </c>
      <c r="G2027" s="55"/>
      <c r="H2027" s="42"/>
      <c r="I2027" s="42">
        <v>0.28192157176206467</v>
      </c>
      <c r="J2027" s="27">
        <v>0</v>
      </c>
    </row>
    <row r="2028" spans="2:10" x14ac:dyDescent="0.3">
      <c r="B2028" s="55"/>
      <c r="C2028" s="42"/>
      <c r="D2028" s="42">
        <v>0.4289126257495301</v>
      </c>
      <c r="E2028" s="27">
        <f>$F$1282</f>
        <v>1</v>
      </c>
      <c r="G2028" s="55"/>
      <c r="H2028" s="42"/>
      <c r="I2028" s="42">
        <v>0.28369312937420399</v>
      </c>
      <c r="J2028" s="27">
        <v>0</v>
      </c>
    </row>
    <row r="2029" spans="2:10" x14ac:dyDescent="0.3">
      <c r="B2029" s="55"/>
      <c r="C2029" s="42"/>
      <c r="D2029" s="42">
        <v>0.43233919955499756</v>
      </c>
      <c r="E2029" s="27">
        <f>$F$1282</f>
        <v>1</v>
      </c>
      <c r="G2029" s="55"/>
      <c r="H2029" s="42"/>
      <c r="I2029" s="42">
        <v>0.28369312937420399</v>
      </c>
      <c r="J2029" s="27">
        <f>$K$1069</f>
        <v>4</v>
      </c>
    </row>
    <row r="2030" spans="2:10" x14ac:dyDescent="0.3">
      <c r="B2030" s="55"/>
      <c r="C2030" s="42"/>
      <c r="D2030" s="42">
        <v>0.43233919955499756</v>
      </c>
      <c r="E2030" s="27">
        <v>0</v>
      </c>
      <c r="G2030" s="55"/>
      <c r="H2030" s="42"/>
      <c r="I2030" s="42">
        <v>0.28546468698634336</v>
      </c>
      <c r="J2030" s="27">
        <f>$K$1069</f>
        <v>4</v>
      </c>
    </row>
    <row r="2031" spans="2:10" x14ac:dyDescent="0.3">
      <c r="B2031" s="55"/>
      <c r="C2031" s="42"/>
      <c r="D2031" s="42">
        <v>0.43576577336046507</v>
      </c>
      <c r="E2031" s="27">
        <v>0</v>
      </c>
      <c r="G2031" s="55"/>
      <c r="H2031" s="42"/>
      <c r="I2031" s="42">
        <v>0.28546468698634336</v>
      </c>
      <c r="J2031" s="27">
        <v>0</v>
      </c>
    </row>
    <row r="2032" spans="2:10" x14ac:dyDescent="0.3">
      <c r="B2032" s="55"/>
      <c r="C2032" s="42"/>
      <c r="D2032" s="42">
        <v>0.43576577336046507</v>
      </c>
      <c r="E2032" s="27">
        <f>$F$1282</f>
        <v>1</v>
      </c>
      <c r="G2032" s="55"/>
      <c r="H2032" s="42"/>
      <c r="I2032" s="42">
        <v>0.28723624459848274</v>
      </c>
      <c r="J2032" s="27">
        <v>0</v>
      </c>
    </row>
    <row r="2033" spans="2:10" x14ac:dyDescent="0.3">
      <c r="B2033" s="55"/>
      <c r="C2033" s="42"/>
      <c r="D2033" s="42">
        <v>0.43919234716593253</v>
      </c>
      <c r="E2033" s="27">
        <f>$F$1282</f>
        <v>1</v>
      </c>
      <c r="G2033" s="55"/>
      <c r="H2033" s="42"/>
      <c r="I2033" s="42">
        <v>0.28723624459848274</v>
      </c>
      <c r="J2033" s="27">
        <f>$K$1069</f>
        <v>4</v>
      </c>
    </row>
    <row r="2034" spans="2:10" x14ac:dyDescent="0.3">
      <c r="B2034" s="55"/>
      <c r="C2034" s="42"/>
      <c r="D2034" s="42">
        <v>0.43919234716593253</v>
      </c>
      <c r="E2034" s="27">
        <v>0</v>
      </c>
      <c r="G2034" s="55"/>
      <c r="H2034" s="42"/>
      <c r="I2034" s="42">
        <v>0.28900780221062211</v>
      </c>
      <c r="J2034" s="27">
        <f>$K$1069</f>
        <v>4</v>
      </c>
    </row>
    <row r="2035" spans="2:10" x14ac:dyDescent="0.3">
      <c r="B2035" s="55"/>
      <c r="C2035" s="42"/>
      <c r="D2035" s="42">
        <v>0.44261892097139999</v>
      </c>
      <c r="E2035" s="27">
        <v>0</v>
      </c>
      <c r="G2035" s="55"/>
      <c r="H2035" s="42"/>
      <c r="I2035" s="42">
        <v>0.28900780221062211</v>
      </c>
      <c r="J2035" s="27">
        <v>0</v>
      </c>
    </row>
    <row r="2036" spans="2:10" x14ac:dyDescent="0.3">
      <c r="B2036" s="55"/>
      <c r="C2036" s="42"/>
      <c r="D2036" s="42">
        <v>0.44261892097139999</v>
      </c>
      <c r="E2036" s="27">
        <f>$F$1282</f>
        <v>1</v>
      </c>
      <c r="G2036" s="55"/>
      <c r="H2036" s="42"/>
      <c r="I2036" s="42">
        <v>0.29077935982276143</v>
      </c>
      <c r="J2036" s="27">
        <v>0</v>
      </c>
    </row>
    <row r="2037" spans="2:10" x14ac:dyDescent="0.3">
      <c r="B2037" s="55"/>
      <c r="C2037" s="42"/>
      <c r="D2037" s="42">
        <v>0.44604549477686745</v>
      </c>
      <c r="E2037" s="27">
        <f>$F$1282</f>
        <v>1</v>
      </c>
      <c r="G2037" s="55"/>
      <c r="H2037" s="42"/>
      <c r="I2037" s="42">
        <v>0.29077935982276143</v>
      </c>
      <c r="J2037" s="27">
        <f>$K$1069</f>
        <v>4</v>
      </c>
    </row>
    <row r="2038" spans="2:10" x14ac:dyDescent="0.3">
      <c r="B2038" s="55"/>
      <c r="C2038" s="42"/>
      <c r="D2038" s="42">
        <v>0.44604549477686745</v>
      </c>
      <c r="E2038" s="27">
        <v>0</v>
      </c>
      <c r="G2038" s="55"/>
      <c r="H2038" s="42"/>
      <c r="I2038" s="42">
        <v>0.2925509174349008</v>
      </c>
      <c r="J2038" s="27">
        <f>$K$1069</f>
        <v>4</v>
      </c>
    </row>
    <row r="2039" spans="2:10" x14ac:dyDescent="0.3">
      <c r="B2039" s="55"/>
      <c r="C2039" s="42"/>
      <c r="D2039" s="42">
        <v>0.44947206858233496</v>
      </c>
      <c r="E2039" s="27">
        <v>0</v>
      </c>
      <c r="G2039" s="55"/>
      <c r="H2039" s="42"/>
      <c r="I2039" s="42">
        <v>0.2925509174349008</v>
      </c>
      <c r="J2039" s="27">
        <v>0</v>
      </c>
    </row>
    <row r="2040" spans="2:10" x14ac:dyDescent="0.3">
      <c r="B2040" s="55"/>
      <c r="C2040" s="42"/>
      <c r="D2040" s="42">
        <v>0.44947206858233496</v>
      </c>
      <c r="E2040" s="27">
        <f>$F$1282</f>
        <v>1</v>
      </c>
      <c r="G2040" s="55"/>
      <c r="H2040" s="42"/>
      <c r="I2040" s="42">
        <v>0.29432247504704018</v>
      </c>
      <c r="J2040" s="27">
        <v>0</v>
      </c>
    </row>
    <row r="2041" spans="2:10" x14ac:dyDescent="0.3">
      <c r="B2041" s="55"/>
      <c r="C2041" s="42"/>
      <c r="D2041" s="42">
        <v>0.45289864238780242</v>
      </c>
      <c r="E2041" s="27">
        <f>$F$1282</f>
        <v>1</v>
      </c>
      <c r="G2041" s="55"/>
      <c r="H2041" s="42"/>
      <c r="I2041" s="42">
        <v>0.29432247504704018</v>
      </c>
      <c r="J2041" s="27">
        <f>$K$1069</f>
        <v>4</v>
      </c>
    </row>
    <row r="2042" spans="2:10" x14ac:dyDescent="0.3">
      <c r="B2042" s="55"/>
      <c r="C2042" s="42"/>
      <c r="D2042" s="42">
        <v>0.45289864238780242</v>
      </c>
      <c r="E2042" s="27">
        <v>0</v>
      </c>
      <c r="G2042" s="55"/>
      <c r="H2042" s="42"/>
      <c r="I2042" s="42">
        <v>0.29609403265917955</v>
      </c>
      <c r="J2042" s="27">
        <f>$K$1069</f>
        <v>4</v>
      </c>
    </row>
    <row r="2043" spans="2:10" x14ac:dyDescent="0.3">
      <c r="B2043" s="55"/>
      <c r="C2043" s="42"/>
      <c r="D2043" s="42">
        <v>0.45632521619326988</v>
      </c>
      <c r="E2043" s="27">
        <v>0</v>
      </c>
      <c r="G2043" s="55"/>
      <c r="H2043" s="42"/>
      <c r="I2043" s="42">
        <v>0.29609403265917955</v>
      </c>
      <c r="J2043" s="27">
        <v>0</v>
      </c>
    </row>
    <row r="2044" spans="2:10" x14ac:dyDescent="0.3">
      <c r="B2044" s="55"/>
      <c r="C2044" s="42"/>
      <c r="D2044" s="42">
        <v>0.45632521619326988</v>
      </c>
      <c r="E2044" s="27">
        <f>$F$1282</f>
        <v>1</v>
      </c>
      <c r="G2044" s="55"/>
      <c r="H2044" s="42"/>
      <c r="I2044" s="42">
        <v>0.29786559027131893</v>
      </c>
      <c r="J2044" s="27">
        <v>0</v>
      </c>
    </row>
    <row r="2045" spans="2:10" x14ac:dyDescent="0.3">
      <c r="B2045" s="55"/>
      <c r="C2045" s="42"/>
      <c r="D2045" s="42">
        <v>0.45975178999873739</v>
      </c>
      <c r="E2045" s="27">
        <f>$F$1282</f>
        <v>1</v>
      </c>
      <c r="G2045" s="55"/>
      <c r="H2045" s="42"/>
      <c r="I2045" s="42">
        <v>0.29786559027131893</v>
      </c>
      <c r="J2045" s="27">
        <f>$K$1069</f>
        <v>4</v>
      </c>
    </row>
    <row r="2046" spans="2:10" x14ac:dyDescent="0.3">
      <c r="B2046" s="55"/>
      <c r="C2046" s="42"/>
      <c r="D2046" s="42">
        <v>0.45975178999873739</v>
      </c>
      <c r="E2046" s="27">
        <v>0</v>
      </c>
      <c r="G2046" s="55"/>
      <c r="H2046" s="42"/>
      <c r="I2046" s="42">
        <v>0.29963714788345824</v>
      </c>
      <c r="J2046" s="27">
        <f>$K$1069</f>
        <v>4</v>
      </c>
    </row>
    <row r="2047" spans="2:10" x14ac:dyDescent="0.3">
      <c r="B2047" s="55"/>
      <c r="C2047" s="42"/>
      <c r="D2047" s="42">
        <v>0.46317836380420485</v>
      </c>
      <c r="E2047" s="27">
        <v>0</v>
      </c>
      <c r="G2047" s="55"/>
      <c r="H2047" s="42"/>
      <c r="I2047" s="42">
        <v>0.29963714788345824</v>
      </c>
      <c r="J2047" s="27">
        <v>0</v>
      </c>
    </row>
    <row r="2048" spans="2:10" x14ac:dyDescent="0.3">
      <c r="B2048" s="55"/>
      <c r="C2048" s="42"/>
      <c r="D2048" s="42">
        <v>0.46317836380420485</v>
      </c>
      <c r="E2048" s="27">
        <f>$F$1282</f>
        <v>1</v>
      </c>
      <c r="G2048" s="55"/>
      <c r="H2048" s="42"/>
      <c r="I2048" s="42">
        <v>0.30140870549559762</v>
      </c>
      <c r="J2048" s="27">
        <v>0</v>
      </c>
    </row>
    <row r="2049" spans="2:10" x14ac:dyDescent="0.3">
      <c r="B2049" s="55"/>
      <c r="C2049" s="42"/>
      <c r="D2049" s="42">
        <v>0.46660493760967231</v>
      </c>
      <c r="E2049" s="27">
        <f>$F$1282</f>
        <v>1</v>
      </c>
      <c r="G2049" s="55"/>
      <c r="H2049" s="42"/>
      <c r="I2049" s="42">
        <v>0.30140870549559762</v>
      </c>
      <c r="J2049" s="27">
        <f>$K$1069</f>
        <v>4</v>
      </c>
    </row>
    <row r="2050" spans="2:10" x14ac:dyDescent="0.3">
      <c r="B2050" s="55"/>
      <c r="C2050" s="42"/>
      <c r="D2050" s="42">
        <v>0.46660493760967231</v>
      </c>
      <c r="E2050" s="27">
        <v>0</v>
      </c>
      <c r="G2050" s="55"/>
      <c r="H2050" s="42"/>
      <c r="I2050" s="42">
        <v>0.30318026310773699</v>
      </c>
      <c r="J2050" s="27">
        <f>$K$1069</f>
        <v>4</v>
      </c>
    </row>
    <row r="2051" spans="2:10" x14ac:dyDescent="0.3">
      <c r="B2051" s="55"/>
      <c r="C2051" s="42"/>
      <c r="D2051" s="42">
        <v>0.47003151141513982</v>
      </c>
      <c r="E2051" s="27">
        <v>0</v>
      </c>
      <c r="G2051" s="55"/>
      <c r="H2051" s="42"/>
      <c r="I2051" s="42">
        <v>0.30318026310773699</v>
      </c>
      <c r="J2051" s="27">
        <v>0</v>
      </c>
    </row>
    <row r="2052" spans="2:10" x14ac:dyDescent="0.3">
      <c r="B2052" s="55"/>
      <c r="C2052" s="42"/>
      <c r="D2052" s="42">
        <v>0.47003151141513982</v>
      </c>
      <c r="E2052" s="27">
        <f>$F$1282</f>
        <v>1</v>
      </c>
      <c r="G2052" s="55"/>
      <c r="H2052" s="42"/>
      <c r="I2052" s="42">
        <v>0.30495182071987637</v>
      </c>
      <c r="J2052" s="27">
        <v>0</v>
      </c>
    </row>
    <row r="2053" spans="2:10" x14ac:dyDescent="0.3">
      <c r="B2053" s="55"/>
      <c r="C2053" s="42"/>
      <c r="D2053" s="42">
        <v>0.47345808522060728</v>
      </c>
      <c r="E2053" s="27">
        <f>$F$1282</f>
        <v>1</v>
      </c>
      <c r="G2053" s="55"/>
      <c r="H2053" s="42"/>
      <c r="I2053" s="42">
        <v>0.30495182071987637</v>
      </c>
      <c r="J2053" s="27">
        <f>$K$1069</f>
        <v>4</v>
      </c>
    </row>
    <row r="2054" spans="2:10" x14ac:dyDescent="0.3">
      <c r="B2054" s="55"/>
      <c r="C2054" s="42"/>
      <c r="D2054" s="42">
        <v>0.47345808522060728</v>
      </c>
      <c r="E2054" s="27">
        <v>0</v>
      </c>
      <c r="G2054" s="55"/>
      <c r="H2054" s="42"/>
      <c r="I2054" s="42">
        <v>0.30672337833201574</v>
      </c>
      <c r="J2054" s="27">
        <f>$K$1069</f>
        <v>4</v>
      </c>
    </row>
    <row r="2055" spans="2:10" x14ac:dyDescent="0.3">
      <c r="B2055" s="55"/>
      <c r="C2055" s="42"/>
      <c r="D2055" s="42">
        <v>0.47688465902607474</v>
      </c>
      <c r="E2055" s="27">
        <v>0</v>
      </c>
      <c r="G2055" s="55"/>
      <c r="H2055" s="42"/>
      <c r="I2055" s="42">
        <v>0.30672337833201574</v>
      </c>
      <c r="J2055" s="27">
        <v>0</v>
      </c>
    </row>
    <row r="2056" spans="2:10" x14ac:dyDescent="0.3">
      <c r="B2056" s="55"/>
      <c r="C2056" s="42"/>
      <c r="D2056" s="42">
        <v>0.47688465902607474</v>
      </c>
      <c r="E2056" s="27">
        <f>$F$1282</f>
        <v>1</v>
      </c>
      <c r="G2056" s="55"/>
      <c r="H2056" s="42"/>
      <c r="I2056" s="42">
        <v>0.30849493594415506</v>
      </c>
      <c r="J2056" s="27">
        <v>0</v>
      </c>
    </row>
    <row r="2057" spans="2:10" x14ac:dyDescent="0.3">
      <c r="B2057" s="55"/>
      <c r="C2057" s="42"/>
      <c r="D2057" s="42">
        <v>0.48031123283154226</v>
      </c>
      <c r="E2057" s="27">
        <f>$F$1282</f>
        <v>1</v>
      </c>
      <c r="G2057" s="55"/>
      <c r="H2057" s="42"/>
      <c r="I2057" s="42">
        <v>0.30849493594415506</v>
      </c>
      <c r="J2057" s="27">
        <f>$K$1069</f>
        <v>4</v>
      </c>
    </row>
    <row r="2058" spans="2:10" x14ac:dyDescent="0.3">
      <c r="B2058" s="55"/>
      <c r="C2058" s="42"/>
      <c r="D2058" s="42">
        <v>0.48031123283154226</v>
      </c>
      <c r="E2058" s="27">
        <v>0</v>
      </c>
      <c r="G2058" s="55"/>
      <c r="H2058" s="42"/>
      <c r="I2058" s="42">
        <v>0.31026649355629443</v>
      </c>
      <c r="J2058" s="27">
        <f>$K$1069</f>
        <v>4</v>
      </c>
    </row>
    <row r="2059" spans="2:10" x14ac:dyDescent="0.3">
      <c r="B2059" s="55"/>
      <c r="C2059" s="42"/>
      <c r="D2059" s="42">
        <v>0.48373780663700972</v>
      </c>
      <c r="E2059" s="27">
        <v>0</v>
      </c>
      <c r="G2059" s="55"/>
      <c r="H2059" s="42"/>
      <c r="I2059" s="42">
        <v>0.31026649355629443</v>
      </c>
      <c r="J2059" s="27">
        <v>0</v>
      </c>
    </row>
    <row r="2060" spans="2:10" x14ac:dyDescent="0.3">
      <c r="B2060" s="55"/>
      <c r="C2060" s="42"/>
      <c r="D2060" s="42">
        <v>0.48373780663700972</v>
      </c>
      <c r="E2060" s="27">
        <f>$F$1282</f>
        <v>1</v>
      </c>
      <c r="G2060" s="55"/>
      <c r="H2060" s="42"/>
      <c r="I2060" s="42">
        <v>0.31203805116843381</v>
      </c>
      <c r="J2060" s="27">
        <v>0</v>
      </c>
    </row>
    <row r="2061" spans="2:10" x14ac:dyDescent="0.3">
      <c r="B2061" s="55"/>
      <c r="C2061" s="42"/>
      <c r="D2061" s="42">
        <v>0.48716438044247717</v>
      </c>
      <c r="E2061" s="27">
        <f>$F$1282</f>
        <v>1</v>
      </c>
      <c r="G2061" s="55"/>
      <c r="H2061" s="42"/>
      <c r="I2061" s="42">
        <v>0.31203805116843381</v>
      </c>
      <c r="J2061" s="27">
        <f>$K$1069</f>
        <v>4</v>
      </c>
    </row>
    <row r="2062" spans="2:10" x14ac:dyDescent="0.3">
      <c r="B2062" s="55"/>
      <c r="C2062" s="42"/>
      <c r="D2062" s="42">
        <v>0.48716438044247717</v>
      </c>
      <c r="E2062" s="27">
        <v>0</v>
      </c>
      <c r="G2062" s="55"/>
      <c r="H2062" s="42"/>
      <c r="I2062" s="42">
        <v>0.31380960878057318</v>
      </c>
      <c r="J2062" s="27">
        <f>$K$1069</f>
        <v>4</v>
      </c>
    </row>
    <row r="2063" spans="2:10" x14ac:dyDescent="0.3">
      <c r="B2063" s="55"/>
      <c r="C2063" s="42"/>
      <c r="D2063" s="42">
        <v>0.49059095424794463</v>
      </c>
      <c r="E2063" s="27">
        <v>0</v>
      </c>
      <c r="G2063" s="55"/>
      <c r="H2063" s="42"/>
      <c r="I2063" s="42">
        <v>0.31380960878057318</v>
      </c>
      <c r="J2063" s="27">
        <v>0</v>
      </c>
    </row>
    <row r="2064" spans="2:10" x14ac:dyDescent="0.3">
      <c r="B2064" s="55"/>
      <c r="C2064" s="42"/>
      <c r="D2064" s="42">
        <v>0.49059095424794463</v>
      </c>
      <c r="E2064" s="27">
        <f>$F$1282</f>
        <v>1</v>
      </c>
      <c r="G2064" s="55"/>
      <c r="H2064" s="42"/>
      <c r="I2064" s="42">
        <v>0.31558116639271255</v>
      </c>
      <c r="J2064" s="27">
        <v>0</v>
      </c>
    </row>
    <row r="2065" spans="2:10" x14ac:dyDescent="0.3">
      <c r="B2065" s="55"/>
      <c r="C2065" s="42"/>
      <c r="D2065" s="42">
        <v>0.49401752805341215</v>
      </c>
      <c r="E2065" s="27">
        <f>$F$1282</f>
        <v>1</v>
      </c>
      <c r="G2065" s="55"/>
      <c r="H2065" s="42"/>
      <c r="I2065" s="42">
        <v>0.31558116639271255</v>
      </c>
      <c r="J2065" s="27">
        <f>$K$1069</f>
        <v>4</v>
      </c>
    </row>
    <row r="2066" spans="2:10" x14ac:dyDescent="0.3">
      <c r="B2066" s="55"/>
      <c r="C2066" s="42"/>
      <c r="D2066" s="42">
        <v>0.49401752805341215</v>
      </c>
      <c r="E2066" s="27">
        <v>0</v>
      </c>
      <c r="G2066" s="55"/>
      <c r="H2066" s="42"/>
      <c r="I2066" s="42">
        <v>0.31735272400485187</v>
      </c>
      <c r="J2066" s="27">
        <f>$K$1069</f>
        <v>4</v>
      </c>
    </row>
    <row r="2067" spans="2:10" x14ac:dyDescent="0.3">
      <c r="B2067" s="55"/>
      <c r="C2067" s="42"/>
      <c r="D2067" s="42">
        <v>0.49744410185887961</v>
      </c>
      <c r="E2067" s="27">
        <v>0</v>
      </c>
      <c r="G2067" s="55"/>
      <c r="H2067" s="42"/>
      <c r="I2067" s="42">
        <v>0.31735272400485187</v>
      </c>
      <c r="J2067" s="27">
        <v>0</v>
      </c>
    </row>
    <row r="2068" spans="2:10" x14ac:dyDescent="0.3">
      <c r="B2068" s="55"/>
      <c r="C2068" s="42"/>
      <c r="D2068" s="42">
        <v>0.49744410185887961</v>
      </c>
      <c r="E2068" s="27">
        <f>$F$1282</f>
        <v>1</v>
      </c>
      <c r="G2068" s="55"/>
      <c r="H2068" s="42"/>
      <c r="I2068" s="42">
        <v>0.31912428161699125</v>
      </c>
      <c r="J2068" s="27">
        <v>0</v>
      </c>
    </row>
    <row r="2069" spans="2:10" x14ac:dyDescent="0.3">
      <c r="B2069" s="55"/>
      <c r="C2069" s="42"/>
      <c r="D2069" s="42">
        <v>0.50087067566434706</v>
      </c>
      <c r="E2069" s="27">
        <f>$F$1282</f>
        <v>1</v>
      </c>
      <c r="G2069" s="55"/>
      <c r="H2069" s="42"/>
      <c r="I2069" s="42">
        <v>0.31912428161699125</v>
      </c>
      <c r="J2069" s="27">
        <f>$K$1069</f>
        <v>4</v>
      </c>
    </row>
    <row r="2070" spans="2:10" x14ac:dyDescent="0.3">
      <c r="B2070" s="55"/>
      <c r="C2070" s="42"/>
      <c r="D2070" s="42">
        <v>0.50087067566434706</v>
      </c>
      <c r="E2070" s="27">
        <v>0</v>
      </c>
      <c r="G2070" s="55"/>
      <c r="H2070" s="42"/>
      <c r="I2070" s="42">
        <v>0.32089583922913062</v>
      </c>
      <c r="J2070" s="27">
        <f>$K$1069</f>
        <v>4</v>
      </c>
    </row>
    <row r="2071" spans="2:10" x14ac:dyDescent="0.3">
      <c r="B2071" s="55"/>
      <c r="C2071" s="42"/>
      <c r="D2071" s="42">
        <v>0.50429724946981458</v>
      </c>
      <c r="E2071" s="27">
        <v>0</v>
      </c>
      <c r="G2071" s="55"/>
      <c r="H2071" s="42"/>
      <c r="I2071" s="42">
        <v>0.32089583922913062</v>
      </c>
      <c r="J2071" s="27">
        <v>0</v>
      </c>
    </row>
    <row r="2072" spans="2:10" x14ac:dyDescent="0.3">
      <c r="B2072" s="55"/>
      <c r="C2072" s="42"/>
      <c r="D2072" s="42">
        <v>0.50429724946981458</v>
      </c>
      <c r="E2072" s="27">
        <f>$F$1282</f>
        <v>1</v>
      </c>
      <c r="G2072" s="55"/>
      <c r="H2072" s="42"/>
      <c r="I2072" s="42">
        <v>0.32266739684126999</v>
      </c>
      <c r="J2072" s="27">
        <v>0</v>
      </c>
    </row>
    <row r="2073" spans="2:10" x14ac:dyDescent="0.3">
      <c r="B2073" s="55"/>
      <c r="C2073" s="42"/>
      <c r="D2073" s="42">
        <v>0.50772382327528209</v>
      </c>
      <c r="E2073" s="27">
        <f>$F$1282</f>
        <v>1</v>
      </c>
      <c r="G2073" s="55"/>
      <c r="H2073" s="42"/>
      <c r="I2073" s="42">
        <v>0.32266739684126999</v>
      </c>
      <c r="J2073" s="27">
        <f>$K$1069</f>
        <v>4</v>
      </c>
    </row>
    <row r="2074" spans="2:10" x14ac:dyDescent="0.3">
      <c r="B2074" s="55"/>
      <c r="C2074" s="42"/>
      <c r="D2074" s="42">
        <v>0.50772382327528209</v>
      </c>
      <c r="E2074" s="27">
        <v>0</v>
      </c>
      <c r="G2074" s="55"/>
      <c r="H2074" s="42"/>
      <c r="I2074" s="42">
        <v>0.32443895445340931</v>
      </c>
      <c r="J2074" s="27">
        <f>$K$1069</f>
        <v>4</v>
      </c>
    </row>
    <row r="2075" spans="2:10" x14ac:dyDescent="0.3">
      <c r="B2075" s="55"/>
      <c r="C2075" s="42"/>
      <c r="D2075" s="42">
        <v>0.5111503970807495</v>
      </c>
      <c r="E2075" s="27">
        <v>0</v>
      </c>
      <c r="G2075" s="55"/>
      <c r="H2075" s="42"/>
      <c r="I2075" s="42">
        <v>0.32443895445340931</v>
      </c>
      <c r="J2075" s="27">
        <v>0</v>
      </c>
    </row>
    <row r="2076" spans="2:10" x14ac:dyDescent="0.3">
      <c r="B2076" s="55"/>
      <c r="C2076" s="42"/>
      <c r="D2076" s="42">
        <v>0.5111503970807495</v>
      </c>
      <c r="E2076" s="27">
        <f>$F$1282</f>
        <v>1</v>
      </c>
      <c r="G2076" s="55"/>
      <c r="H2076" s="42"/>
      <c r="I2076" s="42">
        <v>0.32621051206554869</v>
      </c>
      <c r="J2076" s="27">
        <v>0</v>
      </c>
    </row>
    <row r="2077" spans="2:10" x14ac:dyDescent="0.3">
      <c r="B2077" s="55"/>
      <c r="C2077" s="42"/>
      <c r="D2077" s="42">
        <v>0.51457697088621701</v>
      </c>
      <c r="E2077" s="27">
        <f>$F$1282</f>
        <v>1</v>
      </c>
      <c r="G2077" s="55"/>
      <c r="H2077" s="42"/>
      <c r="I2077" s="42">
        <v>0.32621051206554869</v>
      </c>
      <c r="J2077" s="27">
        <f>$K$1069</f>
        <v>4</v>
      </c>
    </row>
    <row r="2078" spans="2:10" x14ac:dyDescent="0.3">
      <c r="B2078" s="55"/>
      <c r="C2078" s="42"/>
      <c r="D2078" s="42">
        <v>0.51457697088621701</v>
      </c>
      <c r="E2078" s="27">
        <v>0</v>
      </c>
      <c r="G2078" s="55"/>
      <c r="H2078" s="42"/>
      <c r="I2078" s="42">
        <v>0.32798206967768806</v>
      </c>
      <c r="J2078" s="27">
        <f>$K$1069</f>
        <v>4</v>
      </c>
    </row>
    <row r="2079" spans="2:10" x14ac:dyDescent="0.3">
      <c r="B2079" s="55"/>
      <c r="C2079" s="42"/>
      <c r="D2079" s="42">
        <v>0.51800354469168441</v>
      </c>
      <c r="E2079" s="27">
        <v>0</v>
      </c>
      <c r="G2079" s="55"/>
      <c r="H2079" s="42"/>
      <c r="I2079" s="42">
        <v>0.32798206967768806</v>
      </c>
      <c r="J2079" s="27">
        <v>0</v>
      </c>
    </row>
    <row r="2080" spans="2:10" x14ac:dyDescent="0.3">
      <c r="B2080" s="55"/>
      <c r="C2080" s="42"/>
      <c r="D2080" s="42">
        <v>0.51800354469168441</v>
      </c>
      <c r="E2080" s="27">
        <f>$F$1282</f>
        <v>1</v>
      </c>
      <c r="G2080" s="55"/>
      <c r="H2080" s="42"/>
      <c r="I2080" s="42">
        <v>0.32975362728982743</v>
      </c>
      <c r="J2080" s="27">
        <v>0</v>
      </c>
    </row>
    <row r="2081" spans="2:10" x14ac:dyDescent="0.3">
      <c r="B2081" s="55"/>
      <c r="C2081" s="42"/>
      <c r="D2081" s="42">
        <v>0.52143011849715193</v>
      </c>
      <c r="E2081" s="27">
        <f>$F$1282</f>
        <v>1</v>
      </c>
      <c r="G2081" s="55"/>
      <c r="H2081" s="42"/>
      <c r="I2081" s="42">
        <v>0.32975362728982743</v>
      </c>
      <c r="J2081" s="27">
        <f>$K$1069</f>
        <v>4</v>
      </c>
    </row>
    <row r="2082" spans="2:10" x14ac:dyDescent="0.3">
      <c r="B2082" s="55"/>
      <c r="C2082" s="42"/>
      <c r="D2082" s="42">
        <v>0.52143011849715193</v>
      </c>
      <c r="E2082" s="27">
        <v>0</v>
      </c>
      <c r="G2082" s="55"/>
      <c r="H2082" s="42"/>
      <c r="I2082" s="42">
        <v>0.33152518490196681</v>
      </c>
      <c r="J2082" s="27">
        <f>$K$1069</f>
        <v>4</v>
      </c>
    </row>
    <row r="2083" spans="2:10" x14ac:dyDescent="0.3">
      <c r="B2083" s="55"/>
      <c r="C2083" s="42"/>
      <c r="D2083" s="42">
        <v>0.52485669230261944</v>
      </c>
      <c r="E2083" s="27">
        <v>0</v>
      </c>
      <c r="G2083" s="55"/>
      <c r="H2083" s="42"/>
      <c r="I2083" s="42">
        <v>0.33152518490196681</v>
      </c>
      <c r="J2083" s="27">
        <v>0</v>
      </c>
    </row>
    <row r="2084" spans="2:10" x14ac:dyDescent="0.3">
      <c r="B2084" s="55"/>
      <c r="C2084" s="42"/>
      <c r="D2084" s="42">
        <v>0.52485669230261944</v>
      </c>
      <c r="E2084" s="27">
        <f>$F$1282</f>
        <v>1</v>
      </c>
      <c r="G2084" s="55"/>
      <c r="H2084" s="42"/>
      <c r="I2084" s="42">
        <v>0.33329674251410613</v>
      </c>
      <c r="J2084" s="27">
        <v>0</v>
      </c>
    </row>
    <row r="2085" spans="2:10" x14ac:dyDescent="0.3">
      <c r="B2085" s="55"/>
      <c r="C2085" s="42"/>
      <c r="D2085" s="42">
        <v>0.52828326610808685</v>
      </c>
      <c r="E2085" s="27">
        <f>$F$1282</f>
        <v>1</v>
      </c>
      <c r="G2085" s="55"/>
      <c r="H2085" s="42"/>
      <c r="I2085" s="42">
        <v>0.33329674251410613</v>
      </c>
      <c r="J2085" s="27">
        <f>$K$1069</f>
        <v>4</v>
      </c>
    </row>
    <row r="2086" spans="2:10" x14ac:dyDescent="0.3">
      <c r="B2086" s="55"/>
      <c r="C2086" s="42"/>
      <c r="D2086" s="42">
        <v>0.52828326610808685</v>
      </c>
      <c r="E2086" s="27">
        <v>0</v>
      </c>
      <c r="G2086" s="55"/>
      <c r="H2086" s="42"/>
      <c r="I2086" s="42">
        <v>0.3350683001262455</v>
      </c>
      <c r="J2086" s="27">
        <f>$K$1069</f>
        <v>4</v>
      </c>
    </row>
    <row r="2087" spans="2:10" x14ac:dyDescent="0.3">
      <c r="B2087" s="55"/>
      <c r="C2087" s="42"/>
      <c r="D2087" s="42">
        <v>0.53170983991355436</v>
      </c>
      <c r="E2087" s="27">
        <v>0</v>
      </c>
      <c r="G2087" s="55"/>
      <c r="H2087" s="42"/>
      <c r="I2087" s="42">
        <v>0.3350683001262455</v>
      </c>
      <c r="J2087" s="27">
        <v>0</v>
      </c>
    </row>
    <row r="2088" spans="2:10" x14ac:dyDescent="0.3">
      <c r="B2088" s="55"/>
      <c r="C2088" s="42"/>
      <c r="D2088" s="42">
        <v>0.53170983991355436</v>
      </c>
      <c r="E2088" s="27">
        <f>$F$1282</f>
        <v>1</v>
      </c>
      <c r="G2088" s="55"/>
      <c r="H2088" s="42"/>
      <c r="I2088" s="42">
        <v>0.33683985773838487</v>
      </c>
      <c r="J2088" s="27">
        <v>0</v>
      </c>
    </row>
    <row r="2089" spans="2:10" x14ac:dyDescent="0.3">
      <c r="B2089" s="55"/>
      <c r="C2089" s="42"/>
      <c r="D2089" s="42">
        <v>0.53513641371902188</v>
      </c>
      <c r="E2089" s="27">
        <f>$F$1282</f>
        <v>1</v>
      </c>
      <c r="G2089" s="55"/>
      <c r="H2089" s="42"/>
      <c r="I2089" s="42">
        <v>0.33683985773838487</v>
      </c>
      <c r="J2089" s="27">
        <f>$K$1069</f>
        <v>4</v>
      </c>
    </row>
    <row r="2090" spans="2:10" x14ac:dyDescent="0.3">
      <c r="B2090" s="55"/>
      <c r="C2090" s="42"/>
      <c r="D2090" s="42">
        <v>0.53513641371902188</v>
      </c>
      <c r="E2090" s="27">
        <v>0</v>
      </c>
      <c r="G2090" s="55"/>
      <c r="H2090" s="42"/>
      <c r="I2090" s="42">
        <v>0.33861141535052425</v>
      </c>
      <c r="J2090" s="27">
        <f>$K$1069</f>
        <v>4</v>
      </c>
    </row>
    <row r="2091" spans="2:10" x14ac:dyDescent="0.3">
      <c r="B2091" s="55"/>
      <c r="C2091" s="42"/>
      <c r="D2091" s="42">
        <v>0.53856298752448928</v>
      </c>
      <c r="E2091" s="27">
        <v>0</v>
      </c>
      <c r="G2091" s="55"/>
      <c r="H2091" s="42"/>
      <c r="I2091" s="42">
        <v>0.33861141535052425</v>
      </c>
      <c r="J2091" s="27">
        <v>0</v>
      </c>
    </row>
    <row r="2092" spans="2:10" x14ac:dyDescent="0.3">
      <c r="B2092" s="55"/>
      <c r="C2092" s="42"/>
      <c r="D2092" s="42">
        <v>0.53856298752448928</v>
      </c>
      <c r="E2092" s="27">
        <f>$F$1282</f>
        <v>1</v>
      </c>
      <c r="G2092" s="55"/>
      <c r="H2092" s="42"/>
      <c r="I2092" s="42">
        <v>0.34038297296266362</v>
      </c>
      <c r="J2092" s="27">
        <v>0</v>
      </c>
    </row>
    <row r="2093" spans="2:10" x14ac:dyDescent="0.3">
      <c r="B2093" s="55"/>
      <c r="C2093" s="42"/>
      <c r="D2093" s="42">
        <v>0.54198956132995679</v>
      </c>
      <c r="E2093" s="27">
        <f>$F$1282</f>
        <v>1</v>
      </c>
      <c r="G2093" s="55"/>
      <c r="H2093" s="42"/>
      <c r="I2093" s="42">
        <v>0.34038297296266362</v>
      </c>
      <c r="J2093" s="27">
        <f>$K$1069</f>
        <v>4</v>
      </c>
    </row>
    <row r="2094" spans="2:10" x14ac:dyDescent="0.3">
      <c r="B2094" s="55"/>
      <c r="C2094" s="42"/>
      <c r="D2094" s="42">
        <v>0.54198956132995679</v>
      </c>
      <c r="E2094" s="27">
        <v>0</v>
      </c>
      <c r="G2094" s="55"/>
      <c r="H2094" s="42"/>
      <c r="I2094" s="42">
        <v>0.34215453057480294</v>
      </c>
      <c r="J2094" s="27">
        <f>$K$1069</f>
        <v>4</v>
      </c>
    </row>
    <row r="2095" spans="2:10" x14ac:dyDescent="0.3">
      <c r="B2095" s="55"/>
      <c r="C2095" s="42"/>
      <c r="D2095" s="42">
        <v>0.54541613513542431</v>
      </c>
      <c r="E2095" s="27">
        <v>0</v>
      </c>
      <c r="G2095" s="55"/>
      <c r="H2095" s="42"/>
      <c r="I2095" s="42">
        <v>0.34215453057480294</v>
      </c>
      <c r="J2095" s="27">
        <v>0</v>
      </c>
    </row>
    <row r="2096" spans="2:10" x14ac:dyDescent="0.3">
      <c r="B2096" s="55"/>
      <c r="C2096" s="42"/>
      <c r="D2096" s="42">
        <v>0.54541613513542431</v>
      </c>
      <c r="E2096" s="27">
        <f>$F$1282</f>
        <v>1</v>
      </c>
      <c r="G2096" s="55"/>
      <c r="H2096" s="42"/>
      <c r="I2096" s="42">
        <v>0.34392608818694231</v>
      </c>
      <c r="J2096" s="27">
        <v>0</v>
      </c>
    </row>
    <row r="2097" spans="2:10" x14ac:dyDescent="0.3">
      <c r="B2097" s="55"/>
      <c r="C2097" s="42"/>
      <c r="D2097" s="42">
        <v>0.54884270894089171</v>
      </c>
      <c r="E2097" s="27">
        <f>$F$1282</f>
        <v>1</v>
      </c>
      <c r="G2097" s="55"/>
      <c r="H2097" s="42"/>
      <c r="I2097" s="42">
        <v>0.34392608818694231</v>
      </c>
      <c r="J2097" s="27">
        <f>$K$1069</f>
        <v>4</v>
      </c>
    </row>
    <row r="2098" spans="2:10" x14ac:dyDescent="0.3">
      <c r="B2098" s="55"/>
      <c r="C2098" s="42"/>
      <c r="D2098" s="42">
        <v>0.54884270894089171</v>
      </c>
      <c r="E2098" s="27">
        <v>0</v>
      </c>
      <c r="G2098" s="55"/>
      <c r="H2098" s="42"/>
      <c r="I2098" s="42">
        <v>0.34569764579908169</v>
      </c>
      <c r="J2098" s="27">
        <f>$K$1069</f>
        <v>4</v>
      </c>
    </row>
    <row r="2099" spans="2:10" x14ac:dyDescent="0.3">
      <c r="B2099" s="55"/>
      <c r="C2099" s="42"/>
      <c r="D2099" s="42">
        <v>0.55226928274635922</v>
      </c>
      <c r="E2099" s="27">
        <v>0</v>
      </c>
      <c r="G2099" s="55"/>
      <c r="H2099" s="42"/>
      <c r="I2099" s="42">
        <v>0.34569764579908169</v>
      </c>
      <c r="J2099" s="27">
        <v>0</v>
      </c>
    </row>
    <row r="2100" spans="2:10" x14ac:dyDescent="0.3">
      <c r="B2100" s="55"/>
      <c r="C2100" s="42"/>
      <c r="D2100" s="42">
        <v>0.55226928274635922</v>
      </c>
      <c r="E2100" s="27">
        <f>$F$1282</f>
        <v>1</v>
      </c>
      <c r="G2100" s="55"/>
      <c r="H2100" s="42"/>
      <c r="I2100" s="42">
        <v>0.34746920341122106</v>
      </c>
      <c r="J2100" s="27">
        <v>0</v>
      </c>
    </row>
    <row r="2101" spans="2:10" x14ac:dyDescent="0.3">
      <c r="B2101" s="55"/>
      <c r="C2101" s="42"/>
      <c r="D2101" s="42">
        <v>0.55569585655182674</v>
      </c>
      <c r="E2101" s="27">
        <f>$F$1282</f>
        <v>1</v>
      </c>
      <c r="G2101" s="55"/>
      <c r="H2101" s="42"/>
      <c r="I2101" s="42">
        <v>0.34746920341122106</v>
      </c>
      <c r="J2101" s="27">
        <f>$K$1069</f>
        <v>4</v>
      </c>
    </row>
    <row r="2102" spans="2:10" x14ac:dyDescent="0.3">
      <c r="B2102" s="55"/>
      <c r="C2102" s="42"/>
      <c r="D2102" s="42">
        <v>0.55569585655182674</v>
      </c>
      <c r="E2102" s="27">
        <v>0</v>
      </c>
      <c r="G2102" s="55"/>
      <c r="H2102" s="42"/>
      <c r="I2102" s="42">
        <v>0.34924076102336044</v>
      </c>
      <c r="J2102" s="27">
        <f>$K$1069</f>
        <v>4</v>
      </c>
    </row>
    <row r="2103" spans="2:10" x14ac:dyDescent="0.3">
      <c r="B2103" s="55"/>
      <c r="C2103" s="42"/>
      <c r="D2103" s="42">
        <v>0.55912243035729414</v>
      </c>
      <c r="E2103" s="27">
        <v>0</v>
      </c>
      <c r="G2103" s="55"/>
      <c r="H2103" s="42"/>
      <c r="I2103" s="42">
        <v>0.34924076102336044</v>
      </c>
      <c r="J2103" s="27">
        <v>0</v>
      </c>
    </row>
    <row r="2104" spans="2:10" x14ac:dyDescent="0.3">
      <c r="B2104" s="55"/>
      <c r="C2104" s="42"/>
      <c r="D2104" s="42">
        <v>0.55912243035729414</v>
      </c>
      <c r="E2104" s="27">
        <f>$F$1282</f>
        <v>1</v>
      </c>
      <c r="G2104" s="55"/>
      <c r="H2104" s="42"/>
      <c r="I2104" s="42">
        <v>0.34999999999999154</v>
      </c>
      <c r="J2104" s="27">
        <v>0</v>
      </c>
    </row>
    <row r="2105" spans="2:10" x14ac:dyDescent="0.3">
      <c r="B2105" s="55"/>
      <c r="C2105" s="42"/>
      <c r="D2105" s="42">
        <v>0.56254900416276166</v>
      </c>
      <c r="E2105" s="27">
        <f>$F$1282</f>
        <v>1</v>
      </c>
      <c r="G2105" s="55"/>
      <c r="H2105" s="42"/>
      <c r="I2105" s="42">
        <v>0.34999999999999154</v>
      </c>
      <c r="J2105" s="27">
        <f>$K$1069</f>
        <v>4</v>
      </c>
    </row>
    <row r="2106" spans="2:10" x14ac:dyDescent="0.3">
      <c r="B2106" s="55"/>
      <c r="C2106" s="42"/>
      <c r="D2106" s="42">
        <v>0.56254900416276166</v>
      </c>
      <c r="E2106" s="27">
        <v>0</v>
      </c>
      <c r="G2106" s="55"/>
      <c r="H2106" s="42"/>
      <c r="I2106" s="42">
        <v>0.34999999999999154</v>
      </c>
      <c r="J2106" s="27">
        <f>$K$1069</f>
        <v>4</v>
      </c>
    </row>
    <row r="2107" spans="2:10" x14ac:dyDescent="0.3">
      <c r="B2107" s="55"/>
      <c r="C2107" s="42"/>
      <c r="D2107" s="42">
        <v>0.56597557796822917</v>
      </c>
      <c r="E2107" s="27">
        <v>0</v>
      </c>
      <c r="G2107" s="55"/>
      <c r="H2107" s="42"/>
      <c r="I2107" s="42">
        <v>0.34999999999999154</v>
      </c>
      <c r="J2107" s="27">
        <v>0</v>
      </c>
    </row>
    <row r="2108" spans="2:10" x14ac:dyDescent="0.3">
      <c r="B2108" s="55"/>
      <c r="C2108" s="42"/>
      <c r="D2108" s="42">
        <v>0.56597557796822917</v>
      </c>
      <c r="E2108" s="27">
        <f>$F$1282</f>
        <v>1</v>
      </c>
      <c r="G2108" s="55"/>
      <c r="H2108" s="42"/>
      <c r="I2108" s="42"/>
      <c r="J2108" s="27"/>
    </row>
    <row r="2109" spans="2:10" x14ac:dyDescent="0.3">
      <c r="B2109" s="55"/>
      <c r="C2109" s="42"/>
      <c r="D2109" s="42">
        <v>0.56940215177369657</v>
      </c>
      <c r="E2109" s="27">
        <f>$F$1282</f>
        <v>1</v>
      </c>
      <c r="G2109" s="55"/>
      <c r="H2109" s="42"/>
      <c r="I2109" s="42"/>
      <c r="J2109" s="27"/>
    </row>
    <row r="2110" spans="2:10" x14ac:dyDescent="0.3">
      <c r="B2110" s="55"/>
      <c r="C2110" s="42"/>
      <c r="D2110" s="42">
        <v>0.56940215177369657</v>
      </c>
      <c r="E2110" s="27">
        <v>0</v>
      </c>
      <c r="G2110" s="55"/>
      <c r="H2110" s="42"/>
      <c r="I2110" s="42"/>
      <c r="J2110" s="27"/>
    </row>
    <row r="2111" spans="2:10" x14ac:dyDescent="0.3">
      <c r="B2111" s="55"/>
      <c r="C2111" s="42"/>
      <c r="D2111" s="42">
        <v>0.57282872557916409</v>
      </c>
      <c r="E2111" s="27">
        <v>0</v>
      </c>
      <c r="G2111" s="55"/>
      <c r="H2111" s="42"/>
      <c r="I2111" s="42"/>
      <c r="J2111" s="27"/>
    </row>
    <row r="2112" spans="2:10" x14ac:dyDescent="0.3">
      <c r="B2112" s="55"/>
      <c r="C2112" s="42"/>
      <c r="D2112" s="42">
        <v>0.57282872557916409</v>
      </c>
      <c r="E2112" s="27">
        <f>$F$1282</f>
        <v>1</v>
      </c>
      <c r="G2112" s="55"/>
      <c r="H2112" s="42"/>
      <c r="I2112" s="42"/>
      <c r="J2112" s="27"/>
    </row>
    <row r="2113" spans="2:10" x14ac:dyDescent="0.3">
      <c r="B2113" s="55"/>
      <c r="C2113" s="42"/>
      <c r="D2113" s="42">
        <v>0.5762552993846316</v>
      </c>
      <c r="E2113" s="27">
        <f>$F$1282</f>
        <v>1</v>
      </c>
      <c r="G2113" s="55"/>
      <c r="H2113" s="42"/>
      <c r="I2113" s="42"/>
      <c r="J2113" s="27"/>
    </row>
    <row r="2114" spans="2:10" x14ac:dyDescent="0.3">
      <c r="B2114" s="55"/>
      <c r="C2114" s="42"/>
      <c r="D2114" s="42">
        <v>0.5762552993846316</v>
      </c>
      <c r="E2114" s="27">
        <v>0</v>
      </c>
      <c r="G2114" s="55"/>
      <c r="H2114" s="42"/>
      <c r="I2114" s="42"/>
      <c r="J2114" s="27"/>
    </row>
    <row r="2115" spans="2:10" x14ac:dyDescent="0.3">
      <c r="B2115" s="55"/>
      <c r="C2115" s="42"/>
      <c r="D2115" s="42">
        <v>0.57968187319009901</v>
      </c>
      <c r="E2115" s="27">
        <v>0</v>
      </c>
      <c r="G2115" s="55"/>
      <c r="H2115" s="42"/>
      <c r="I2115" s="42"/>
      <c r="J2115" s="27"/>
    </row>
    <row r="2116" spans="2:10" x14ac:dyDescent="0.3">
      <c r="B2116" s="55"/>
      <c r="C2116" s="42"/>
      <c r="D2116" s="42">
        <v>0.57968187319009901</v>
      </c>
      <c r="E2116" s="27">
        <f>$F$1282</f>
        <v>1</v>
      </c>
      <c r="G2116" s="55"/>
      <c r="H2116" s="42"/>
      <c r="I2116" s="42"/>
      <c r="J2116" s="27"/>
    </row>
    <row r="2117" spans="2:10" x14ac:dyDescent="0.3">
      <c r="B2117" s="55"/>
      <c r="C2117" s="42"/>
      <c r="D2117" s="42">
        <v>0.57968187319009901</v>
      </c>
      <c r="E2117" s="27">
        <f>$F$1282</f>
        <v>1</v>
      </c>
      <c r="G2117" s="55"/>
      <c r="H2117" s="42"/>
      <c r="I2117" s="42"/>
      <c r="J2117" s="27"/>
    </row>
    <row r="2118" spans="2:10" x14ac:dyDescent="0.3">
      <c r="B2118" s="55"/>
      <c r="C2118" s="42"/>
      <c r="D2118" s="42">
        <v>0.57968187319009901</v>
      </c>
      <c r="E2118" s="27">
        <v>0</v>
      </c>
      <c r="G2118" s="55"/>
      <c r="H2118" s="42"/>
      <c r="I2118" s="42"/>
      <c r="J2118" s="27"/>
    </row>
    <row r="2119" spans="2:10" x14ac:dyDescent="0.3">
      <c r="B2119" s="55"/>
      <c r="C2119" s="42"/>
      <c r="D2119" s="42">
        <v>0.57968187319009901</v>
      </c>
      <c r="E2119" s="27">
        <v>0</v>
      </c>
      <c r="G2119" s="55"/>
      <c r="H2119" s="42"/>
      <c r="I2119" s="42"/>
      <c r="J2119" s="27"/>
    </row>
    <row r="2120" spans="2:10" x14ac:dyDescent="0.3">
      <c r="B2120" s="55"/>
      <c r="C2120" s="42"/>
      <c r="D2120" s="42">
        <v>0.57968187319009901</v>
      </c>
      <c r="E2120" s="27">
        <f>$F$1283</f>
        <v>1</v>
      </c>
      <c r="G2120" s="55"/>
      <c r="H2120" s="42"/>
      <c r="I2120" s="42"/>
      <c r="J2120" s="27"/>
    </row>
    <row r="2121" spans="2:10" x14ac:dyDescent="0.3">
      <c r="B2121" s="55"/>
      <c r="C2121" s="42"/>
      <c r="D2121" s="42">
        <v>0.58310844699556652</v>
      </c>
      <c r="E2121" s="27">
        <f>$F$1283</f>
        <v>1</v>
      </c>
      <c r="G2121" s="55"/>
      <c r="H2121" s="42"/>
      <c r="I2121" s="42"/>
      <c r="J2121" s="27"/>
    </row>
    <row r="2122" spans="2:10" x14ac:dyDescent="0.3">
      <c r="B2122" s="55"/>
      <c r="C2122" s="42"/>
      <c r="D2122" s="42">
        <v>0.58310844699556652</v>
      </c>
      <c r="E2122" s="27">
        <v>0</v>
      </c>
      <c r="G2122" s="55"/>
      <c r="H2122" s="42"/>
      <c r="I2122" s="42"/>
      <c r="J2122" s="27"/>
    </row>
    <row r="2123" spans="2:10" x14ac:dyDescent="0.3">
      <c r="B2123" s="55"/>
      <c r="C2123" s="42"/>
      <c r="D2123" s="42">
        <v>0.58653502080103403</v>
      </c>
      <c r="E2123" s="27">
        <v>0</v>
      </c>
      <c r="G2123" s="55"/>
      <c r="H2123" s="42"/>
      <c r="I2123" s="42"/>
      <c r="J2123" s="27"/>
    </row>
    <row r="2124" spans="2:10" x14ac:dyDescent="0.3">
      <c r="B2124" s="55"/>
      <c r="C2124" s="42"/>
      <c r="D2124" s="42">
        <v>0.58653502080103403</v>
      </c>
      <c r="E2124" s="27">
        <f>$F$1283</f>
        <v>1</v>
      </c>
      <c r="G2124" s="55"/>
      <c r="H2124" s="42"/>
      <c r="I2124" s="42"/>
      <c r="J2124" s="27"/>
    </row>
    <row r="2125" spans="2:10" x14ac:dyDescent="0.3">
      <c r="B2125" s="55"/>
      <c r="C2125" s="42"/>
      <c r="D2125" s="42">
        <v>0.58996159460650144</v>
      </c>
      <c r="E2125" s="27">
        <f>$F$1283</f>
        <v>1</v>
      </c>
      <c r="G2125" s="55"/>
      <c r="H2125" s="42"/>
      <c r="I2125" s="42"/>
      <c r="J2125" s="27"/>
    </row>
    <row r="2126" spans="2:10" x14ac:dyDescent="0.3">
      <c r="B2126" s="55"/>
      <c r="C2126" s="42"/>
      <c r="D2126" s="42">
        <v>0.58996159460650144</v>
      </c>
      <c r="E2126" s="27">
        <v>0</v>
      </c>
      <c r="G2126" s="55"/>
      <c r="H2126" s="42"/>
      <c r="I2126" s="42"/>
      <c r="J2126" s="27"/>
    </row>
    <row r="2127" spans="2:10" x14ac:dyDescent="0.3">
      <c r="B2127" s="55"/>
      <c r="C2127" s="42"/>
      <c r="D2127" s="42">
        <v>0.59338816841196895</v>
      </c>
      <c r="E2127" s="27">
        <v>0</v>
      </c>
      <c r="G2127" s="55"/>
      <c r="H2127" s="42"/>
      <c r="I2127" s="42"/>
      <c r="J2127" s="27"/>
    </row>
    <row r="2128" spans="2:10" x14ac:dyDescent="0.3">
      <c r="B2128" s="55"/>
      <c r="C2128" s="42"/>
      <c r="D2128" s="42">
        <v>0.59338816841196895</v>
      </c>
      <c r="E2128" s="27">
        <f>$F$1283</f>
        <v>1</v>
      </c>
      <c r="G2128" s="55"/>
      <c r="H2128" s="42"/>
      <c r="I2128" s="42"/>
      <c r="J2128" s="27"/>
    </row>
    <row r="2129" spans="2:10" x14ac:dyDescent="0.3">
      <c r="B2129" s="55"/>
      <c r="C2129" s="42"/>
      <c r="D2129" s="42">
        <v>0.59681474221743647</v>
      </c>
      <c r="E2129" s="27">
        <f>$F$1283</f>
        <v>1</v>
      </c>
      <c r="G2129" s="55"/>
      <c r="H2129" s="42"/>
      <c r="I2129" s="42"/>
      <c r="J2129" s="27"/>
    </row>
    <row r="2130" spans="2:10" x14ac:dyDescent="0.3">
      <c r="B2130" s="55"/>
      <c r="C2130" s="42"/>
      <c r="D2130" s="42">
        <v>0.59681474221743647</v>
      </c>
      <c r="E2130" s="27">
        <v>0</v>
      </c>
      <c r="G2130" s="55"/>
      <c r="H2130" s="42"/>
      <c r="I2130" s="42"/>
      <c r="J2130" s="27"/>
    </row>
    <row r="2131" spans="2:10" x14ac:dyDescent="0.3">
      <c r="B2131" s="55"/>
      <c r="C2131" s="42"/>
      <c r="D2131" s="42">
        <v>0.60024131602290387</v>
      </c>
      <c r="E2131" s="27">
        <v>0</v>
      </c>
      <c r="G2131" s="55"/>
      <c r="H2131" s="42"/>
      <c r="I2131" s="42"/>
      <c r="J2131" s="27"/>
    </row>
    <row r="2132" spans="2:10" x14ac:dyDescent="0.3">
      <c r="B2132" s="55"/>
      <c r="C2132" s="42"/>
      <c r="D2132" s="42">
        <v>0.60024131602290387</v>
      </c>
      <c r="E2132" s="27">
        <f>$F$1283</f>
        <v>1</v>
      </c>
      <c r="G2132" s="55"/>
      <c r="H2132" s="42"/>
      <c r="I2132" s="42"/>
      <c r="J2132" s="27"/>
    </row>
    <row r="2133" spans="2:10" x14ac:dyDescent="0.3">
      <c r="B2133" s="55"/>
      <c r="C2133" s="42"/>
      <c r="D2133" s="42">
        <v>0.60366788982837138</v>
      </c>
      <c r="E2133" s="27">
        <f>$F$1283</f>
        <v>1</v>
      </c>
      <c r="G2133" s="55"/>
      <c r="H2133" s="42"/>
      <c r="I2133" s="42"/>
      <c r="J2133" s="27"/>
    </row>
    <row r="2134" spans="2:10" x14ac:dyDescent="0.3">
      <c r="B2134" s="55"/>
      <c r="C2134" s="42"/>
      <c r="D2134" s="42">
        <v>0.60366788982837138</v>
      </c>
      <c r="E2134" s="27">
        <v>0</v>
      </c>
      <c r="G2134" s="55"/>
      <c r="H2134" s="42"/>
      <c r="I2134" s="42"/>
      <c r="J2134" s="27"/>
    </row>
    <row r="2135" spans="2:10" x14ac:dyDescent="0.3">
      <c r="B2135" s="55"/>
      <c r="C2135" s="42"/>
      <c r="D2135" s="42">
        <v>0.6070944636338389</v>
      </c>
      <c r="E2135" s="27">
        <v>0</v>
      </c>
      <c r="G2135" s="55"/>
      <c r="H2135" s="42"/>
      <c r="I2135" s="42"/>
      <c r="J2135" s="27"/>
    </row>
    <row r="2136" spans="2:10" x14ac:dyDescent="0.3">
      <c r="B2136" s="55"/>
      <c r="C2136" s="42"/>
      <c r="D2136" s="42">
        <v>0.6070944636338389</v>
      </c>
      <c r="E2136" s="27">
        <f>$F$1283</f>
        <v>1</v>
      </c>
      <c r="G2136" s="55"/>
      <c r="H2136" s="42"/>
      <c r="I2136" s="42"/>
      <c r="J2136" s="27"/>
    </row>
    <row r="2137" spans="2:10" x14ac:dyDescent="0.3">
      <c r="B2137" s="55"/>
      <c r="C2137" s="42"/>
      <c r="D2137" s="42">
        <v>0.6105210374393063</v>
      </c>
      <c r="E2137" s="27">
        <f>$F$1283</f>
        <v>1</v>
      </c>
      <c r="G2137" s="55"/>
      <c r="H2137" s="42"/>
      <c r="I2137" s="42"/>
      <c r="J2137" s="27"/>
    </row>
    <row r="2138" spans="2:10" x14ac:dyDescent="0.3">
      <c r="B2138" s="55"/>
      <c r="C2138" s="42"/>
      <c r="D2138" s="42">
        <v>0.6105210374393063</v>
      </c>
      <c r="E2138" s="27">
        <v>0</v>
      </c>
      <c r="G2138" s="55"/>
      <c r="H2138" s="42"/>
      <c r="I2138" s="42"/>
      <c r="J2138" s="27"/>
    </row>
    <row r="2139" spans="2:10" x14ac:dyDescent="0.3">
      <c r="B2139" s="55"/>
      <c r="C2139" s="42"/>
      <c r="D2139" s="42">
        <v>0.61394761124477382</v>
      </c>
      <c r="E2139" s="27">
        <v>0</v>
      </c>
      <c r="G2139" s="55"/>
      <c r="H2139" s="42"/>
      <c r="I2139" s="42"/>
      <c r="J2139" s="27"/>
    </row>
    <row r="2140" spans="2:10" x14ac:dyDescent="0.3">
      <c r="B2140" s="55"/>
      <c r="C2140" s="42"/>
      <c r="D2140" s="42">
        <v>0.61394761124477382</v>
      </c>
      <c r="E2140" s="27">
        <f>$F$1283</f>
        <v>1</v>
      </c>
      <c r="G2140" s="55"/>
      <c r="H2140" s="42"/>
      <c r="I2140" s="42"/>
      <c r="J2140" s="27"/>
    </row>
    <row r="2141" spans="2:10" x14ac:dyDescent="0.3">
      <c r="B2141" s="55"/>
      <c r="C2141" s="42"/>
      <c r="D2141" s="42">
        <v>0.61737418505024133</v>
      </c>
      <c r="E2141" s="27">
        <f>$F$1283</f>
        <v>1</v>
      </c>
      <c r="G2141" s="55"/>
      <c r="H2141" s="42"/>
      <c r="I2141" s="42"/>
      <c r="J2141" s="27"/>
    </row>
    <row r="2142" spans="2:10" x14ac:dyDescent="0.3">
      <c r="B2142" s="55"/>
      <c r="C2142" s="42"/>
      <c r="D2142" s="42">
        <v>0.61737418505024133</v>
      </c>
      <c r="E2142" s="27">
        <v>0</v>
      </c>
      <c r="G2142" s="55"/>
      <c r="H2142" s="42"/>
      <c r="I2142" s="42"/>
      <c r="J2142" s="27"/>
    </row>
    <row r="2143" spans="2:10" x14ac:dyDescent="0.3">
      <c r="B2143" s="55"/>
      <c r="C2143" s="42"/>
      <c r="D2143" s="42">
        <v>0.62080075885570873</v>
      </c>
      <c r="E2143" s="27">
        <v>0</v>
      </c>
      <c r="G2143" s="55"/>
      <c r="H2143" s="42"/>
      <c r="I2143" s="42"/>
      <c r="J2143" s="27"/>
    </row>
    <row r="2144" spans="2:10" x14ac:dyDescent="0.3">
      <c r="B2144" s="55"/>
      <c r="C2144" s="42"/>
      <c r="D2144" s="42">
        <v>0.62080075885570873</v>
      </c>
      <c r="E2144" s="27">
        <f>$F$1283</f>
        <v>1</v>
      </c>
      <c r="G2144" s="55"/>
      <c r="H2144" s="42"/>
      <c r="I2144" s="42"/>
      <c r="J2144" s="27"/>
    </row>
    <row r="2145" spans="2:10" x14ac:dyDescent="0.3">
      <c r="B2145" s="55"/>
      <c r="C2145" s="42"/>
      <c r="D2145" s="42">
        <v>0.62422733266117625</v>
      </c>
      <c r="E2145" s="27">
        <f>$F$1283</f>
        <v>1</v>
      </c>
      <c r="G2145" s="55"/>
      <c r="H2145" s="42"/>
      <c r="I2145" s="42"/>
      <c r="J2145" s="27"/>
    </row>
    <row r="2146" spans="2:10" x14ac:dyDescent="0.3">
      <c r="B2146" s="55"/>
      <c r="C2146" s="42"/>
      <c r="D2146" s="42">
        <v>0.62422733266117625</v>
      </c>
      <c r="E2146" s="27">
        <v>0</v>
      </c>
      <c r="G2146" s="55"/>
      <c r="H2146" s="42"/>
      <c r="I2146" s="42"/>
      <c r="J2146" s="27"/>
    </row>
    <row r="2147" spans="2:10" x14ac:dyDescent="0.3">
      <c r="B2147" s="55"/>
      <c r="C2147" s="42"/>
      <c r="D2147" s="42">
        <v>0.62765390646664376</v>
      </c>
      <c r="E2147" s="27">
        <v>0</v>
      </c>
      <c r="G2147" s="55"/>
      <c r="H2147" s="42"/>
      <c r="I2147" s="42"/>
      <c r="J2147" s="27"/>
    </row>
    <row r="2148" spans="2:10" x14ac:dyDescent="0.3">
      <c r="B2148" s="55"/>
      <c r="C2148" s="42"/>
      <c r="D2148" s="42">
        <v>0.62765390646664376</v>
      </c>
      <c r="E2148" s="27">
        <f>$F$1283</f>
        <v>1</v>
      </c>
      <c r="G2148" s="55"/>
      <c r="H2148" s="42"/>
      <c r="I2148" s="42"/>
      <c r="J2148" s="27"/>
    </row>
    <row r="2149" spans="2:10" x14ac:dyDescent="0.3">
      <c r="B2149" s="55"/>
      <c r="C2149" s="42"/>
      <c r="D2149" s="42">
        <v>0.63108048027211117</v>
      </c>
      <c r="E2149" s="27">
        <f>$F$1283</f>
        <v>1</v>
      </c>
      <c r="G2149" s="55"/>
      <c r="H2149" s="42"/>
      <c r="I2149" s="42"/>
      <c r="J2149" s="27"/>
    </row>
    <row r="2150" spans="2:10" x14ac:dyDescent="0.3">
      <c r="B2150" s="55"/>
      <c r="C2150" s="42"/>
      <c r="D2150" s="42">
        <v>0.63108048027211117</v>
      </c>
      <c r="E2150" s="27">
        <v>0</v>
      </c>
      <c r="G2150" s="55"/>
      <c r="H2150" s="42"/>
      <c r="I2150" s="42"/>
      <c r="J2150" s="27"/>
    </row>
    <row r="2151" spans="2:10" x14ac:dyDescent="0.3">
      <c r="B2151" s="55"/>
      <c r="C2151" s="42"/>
      <c r="D2151" s="42">
        <v>0.63450705407757868</v>
      </c>
      <c r="E2151" s="27">
        <v>0</v>
      </c>
      <c r="G2151" s="55"/>
      <c r="H2151" s="42"/>
      <c r="I2151" s="42"/>
      <c r="J2151" s="27"/>
    </row>
    <row r="2152" spans="2:10" x14ac:dyDescent="0.3">
      <c r="B2152" s="55"/>
      <c r="C2152" s="42"/>
      <c r="D2152" s="42">
        <v>0.63450705407757868</v>
      </c>
      <c r="E2152" s="27">
        <f>$F$1283</f>
        <v>1</v>
      </c>
      <c r="G2152" s="55"/>
      <c r="H2152" s="42"/>
      <c r="I2152" s="42"/>
      <c r="J2152" s="27"/>
    </row>
    <row r="2153" spans="2:10" x14ac:dyDescent="0.3">
      <c r="B2153" s="55"/>
      <c r="C2153" s="42"/>
      <c r="D2153" s="42">
        <v>0.63793362788304619</v>
      </c>
      <c r="E2153" s="27">
        <f>$F$1283</f>
        <v>1</v>
      </c>
      <c r="G2153" s="55"/>
      <c r="H2153" s="42"/>
      <c r="I2153" s="42"/>
      <c r="J2153" s="27"/>
    </row>
    <row r="2154" spans="2:10" x14ac:dyDescent="0.3">
      <c r="B2154" s="55"/>
      <c r="C2154" s="42"/>
      <c r="D2154" s="42">
        <v>0.63793362788304619</v>
      </c>
      <c r="E2154" s="27">
        <v>0</v>
      </c>
      <c r="G2154" s="55"/>
      <c r="H2154" s="42"/>
      <c r="I2154" s="42"/>
      <c r="J2154" s="27"/>
    </row>
    <row r="2155" spans="2:10" x14ac:dyDescent="0.3">
      <c r="B2155" s="55"/>
      <c r="C2155" s="42"/>
      <c r="D2155" s="42">
        <v>0.6413602016885136</v>
      </c>
      <c r="E2155" s="27">
        <v>0</v>
      </c>
      <c r="G2155" s="55"/>
      <c r="H2155" s="42"/>
      <c r="I2155" s="42"/>
      <c r="J2155" s="27"/>
    </row>
    <row r="2156" spans="2:10" x14ac:dyDescent="0.3">
      <c r="B2156" s="55"/>
      <c r="C2156" s="42"/>
      <c r="D2156" s="42">
        <v>0.6413602016885136</v>
      </c>
      <c r="E2156" s="27">
        <f>$F$1283</f>
        <v>1</v>
      </c>
      <c r="G2156" s="55"/>
      <c r="H2156" s="42"/>
      <c r="I2156" s="42"/>
      <c r="J2156" s="27"/>
    </row>
    <row r="2157" spans="2:10" x14ac:dyDescent="0.3">
      <c r="B2157" s="55"/>
      <c r="C2157" s="42"/>
      <c r="D2157" s="42">
        <v>0.64478677549398111</v>
      </c>
      <c r="E2157" s="27">
        <f>$F$1283</f>
        <v>1</v>
      </c>
      <c r="G2157" s="55"/>
      <c r="H2157" s="42"/>
      <c r="I2157" s="42"/>
      <c r="J2157" s="27"/>
    </row>
    <row r="2158" spans="2:10" x14ac:dyDescent="0.3">
      <c r="B2158" s="55"/>
      <c r="C2158" s="42"/>
      <c r="D2158" s="42">
        <v>0.64478677549398111</v>
      </c>
      <c r="E2158" s="27">
        <v>0</v>
      </c>
      <c r="G2158" s="55"/>
      <c r="H2158" s="42"/>
      <c r="I2158" s="42"/>
      <c r="J2158" s="27"/>
    </row>
    <row r="2159" spans="2:10" x14ac:dyDescent="0.3">
      <c r="B2159" s="55"/>
      <c r="C2159" s="42"/>
      <c r="D2159" s="42">
        <v>0.64821334929944863</v>
      </c>
      <c r="E2159" s="27">
        <v>0</v>
      </c>
      <c r="G2159" s="55"/>
      <c r="H2159" s="42"/>
      <c r="I2159" s="42"/>
      <c r="J2159" s="27"/>
    </row>
    <row r="2160" spans="2:10" x14ac:dyDescent="0.3">
      <c r="B2160" s="55"/>
      <c r="C2160" s="42"/>
      <c r="D2160" s="42">
        <v>0.64821334929944863</v>
      </c>
      <c r="E2160" s="27">
        <f>$F$1283</f>
        <v>1</v>
      </c>
      <c r="G2160" s="55"/>
      <c r="H2160" s="42"/>
      <c r="I2160" s="42"/>
      <c r="J2160" s="27"/>
    </row>
    <row r="2161" spans="2:10" x14ac:dyDescent="0.3">
      <c r="B2161" s="55"/>
      <c r="C2161" s="42"/>
      <c r="D2161" s="42">
        <v>0.65163992310491603</v>
      </c>
      <c r="E2161" s="27">
        <f>$F$1283</f>
        <v>1</v>
      </c>
      <c r="G2161" s="55"/>
      <c r="H2161" s="42"/>
      <c r="I2161" s="42"/>
      <c r="J2161" s="27"/>
    </row>
    <row r="2162" spans="2:10" x14ac:dyDescent="0.3">
      <c r="B2162" s="55"/>
      <c r="C2162" s="42"/>
      <c r="D2162" s="42">
        <v>0.65163992310491603</v>
      </c>
      <c r="E2162" s="27">
        <v>0</v>
      </c>
      <c r="G2162" s="55"/>
      <c r="H2162" s="42"/>
      <c r="I2162" s="42"/>
      <c r="J2162" s="27"/>
    </row>
    <row r="2163" spans="2:10" x14ac:dyDescent="0.3">
      <c r="B2163" s="55"/>
      <c r="C2163" s="42"/>
      <c r="D2163" s="42">
        <v>0.65506649691038354</v>
      </c>
      <c r="E2163" s="27">
        <v>0</v>
      </c>
      <c r="G2163" s="55"/>
      <c r="H2163" s="42"/>
      <c r="I2163" s="42"/>
      <c r="J2163" s="27"/>
    </row>
    <row r="2164" spans="2:10" x14ac:dyDescent="0.3">
      <c r="B2164" s="55"/>
      <c r="C2164" s="42"/>
      <c r="D2164" s="42">
        <v>0.65506649691038354</v>
      </c>
      <c r="E2164" s="27">
        <f>$F$1283</f>
        <v>1</v>
      </c>
      <c r="G2164" s="55"/>
      <c r="H2164" s="42"/>
      <c r="I2164" s="42"/>
      <c r="J2164" s="27"/>
    </row>
    <row r="2165" spans="2:10" x14ac:dyDescent="0.3">
      <c r="B2165" s="55"/>
      <c r="C2165" s="42"/>
      <c r="D2165" s="42">
        <v>0.65849307071585106</v>
      </c>
      <c r="E2165" s="27">
        <f>$F$1283</f>
        <v>1</v>
      </c>
      <c r="G2165" s="55"/>
      <c r="H2165" s="42"/>
      <c r="I2165" s="42"/>
      <c r="J2165" s="27"/>
    </row>
    <row r="2166" spans="2:10" x14ac:dyDescent="0.3">
      <c r="B2166" s="55"/>
      <c r="C2166" s="42"/>
      <c r="D2166" s="42">
        <v>0.65849307071585106</v>
      </c>
      <c r="E2166" s="27">
        <v>0</v>
      </c>
      <c r="G2166" s="55"/>
      <c r="H2166" s="42"/>
      <c r="I2166" s="42"/>
      <c r="J2166" s="27"/>
    </row>
    <row r="2167" spans="2:10" x14ac:dyDescent="0.3">
      <c r="B2167" s="55"/>
      <c r="C2167" s="42"/>
      <c r="D2167" s="42">
        <v>0.66191964452131846</v>
      </c>
      <c r="E2167" s="27">
        <v>0</v>
      </c>
      <c r="G2167" s="55"/>
      <c r="H2167" s="42"/>
      <c r="I2167" s="42"/>
      <c r="J2167" s="27"/>
    </row>
    <row r="2168" spans="2:10" x14ac:dyDescent="0.3">
      <c r="B2168" s="55"/>
      <c r="C2168" s="42"/>
      <c r="D2168" s="42">
        <v>0.66191964452131846</v>
      </c>
      <c r="E2168" s="27">
        <f>$F$1283</f>
        <v>1</v>
      </c>
      <c r="G2168" s="55"/>
      <c r="H2168" s="42"/>
      <c r="I2168" s="42"/>
      <c r="J2168" s="27"/>
    </row>
    <row r="2169" spans="2:10" x14ac:dyDescent="0.3">
      <c r="B2169" s="55"/>
      <c r="C2169" s="42"/>
      <c r="D2169" s="42">
        <v>0.66534621832678598</v>
      </c>
      <c r="E2169" s="27">
        <f>$F$1283</f>
        <v>1</v>
      </c>
      <c r="G2169" s="55"/>
      <c r="H2169" s="42"/>
      <c r="I2169" s="42"/>
      <c r="J2169" s="27"/>
    </row>
    <row r="2170" spans="2:10" x14ac:dyDescent="0.3">
      <c r="B2170" s="55"/>
      <c r="C2170" s="42"/>
      <c r="D2170" s="42">
        <v>0.66534621832678598</v>
      </c>
      <c r="E2170" s="27">
        <v>0</v>
      </c>
      <c r="G2170" s="55"/>
      <c r="H2170" s="42"/>
      <c r="I2170" s="42"/>
      <c r="J2170" s="27"/>
    </row>
    <row r="2171" spans="2:10" x14ac:dyDescent="0.3">
      <c r="B2171" s="55"/>
      <c r="C2171" s="42"/>
      <c r="D2171" s="42">
        <v>0.66877279213225349</v>
      </c>
      <c r="E2171" s="27">
        <v>0</v>
      </c>
      <c r="G2171" s="55"/>
      <c r="H2171" s="42"/>
      <c r="I2171" s="42"/>
      <c r="J2171" s="27"/>
    </row>
    <row r="2172" spans="2:10" x14ac:dyDescent="0.3">
      <c r="B2172" s="55"/>
      <c r="C2172" s="42"/>
      <c r="D2172" s="42">
        <v>0.66877279213225349</v>
      </c>
      <c r="E2172" s="27">
        <f>$F$1283</f>
        <v>1</v>
      </c>
      <c r="G2172" s="55"/>
      <c r="H2172" s="42"/>
      <c r="I2172" s="42"/>
      <c r="J2172" s="27"/>
    </row>
    <row r="2173" spans="2:10" x14ac:dyDescent="0.3">
      <c r="B2173" s="55"/>
      <c r="C2173" s="42"/>
      <c r="D2173" s="42">
        <v>0.67219936593772089</v>
      </c>
      <c r="E2173" s="27">
        <f>$F$1283</f>
        <v>1</v>
      </c>
      <c r="G2173" s="55"/>
      <c r="H2173" s="42"/>
      <c r="I2173" s="42"/>
      <c r="J2173" s="27"/>
    </row>
    <row r="2174" spans="2:10" x14ac:dyDescent="0.3">
      <c r="B2174" s="55"/>
      <c r="C2174" s="42"/>
      <c r="D2174" s="42">
        <v>0.67219936593772089</v>
      </c>
      <c r="E2174" s="27">
        <v>0</v>
      </c>
      <c r="G2174" s="55"/>
      <c r="H2174" s="42"/>
      <c r="I2174" s="42"/>
      <c r="J2174" s="27"/>
    </row>
    <row r="2175" spans="2:10" x14ac:dyDescent="0.3">
      <c r="B2175" s="55"/>
      <c r="C2175" s="42"/>
      <c r="D2175" s="42">
        <v>0.67562593974318841</v>
      </c>
      <c r="E2175" s="27">
        <v>0</v>
      </c>
      <c r="G2175" s="55"/>
      <c r="H2175" s="42"/>
      <c r="I2175" s="42"/>
      <c r="J2175" s="27"/>
    </row>
    <row r="2176" spans="2:10" x14ac:dyDescent="0.3">
      <c r="B2176" s="55"/>
      <c r="C2176" s="42"/>
      <c r="D2176" s="42">
        <v>0.67562593974318841</v>
      </c>
      <c r="E2176" s="27">
        <f>$F$1283</f>
        <v>1</v>
      </c>
      <c r="G2176" s="55"/>
      <c r="H2176" s="42"/>
      <c r="I2176" s="42"/>
      <c r="J2176" s="27"/>
    </row>
    <row r="2177" spans="2:10" x14ac:dyDescent="0.3">
      <c r="B2177" s="55"/>
      <c r="C2177" s="42"/>
      <c r="D2177" s="42">
        <v>0.67905251354865592</v>
      </c>
      <c r="E2177" s="27">
        <f>$F$1283</f>
        <v>1</v>
      </c>
      <c r="G2177" s="55"/>
      <c r="H2177" s="42"/>
      <c r="I2177" s="42"/>
      <c r="J2177" s="27"/>
    </row>
    <row r="2178" spans="2:10" x14ac:dyDescent="0.3">
      <c r="B2178" s="55"/>
      <c r="C2178" s="42"/>
      <c r="D2178" s="42">
        <v>0.67905251354865592</v>
      </c>
      <c r="E2178" s="27">
        <v>0</v>
      </c>
      <c r="G2178" s="55"/>
      <c r="H2178" s="42"/>
      <c r="I2178" s="42"/>
      <c r="J2178" s="27"/>
    </row>
    <row r="2179" spans="2:10" x14ac:dyDescent="0.3">
      <c r="B2179" s="55"/>
      <c r="C2179" s="42"/>
      <c r="D2179" s="42">
        <v>0.68247908735412333</v>
      </c>
      <c r="E2179" s="27">
        <v>0</v>
      </c>
      <c r="G2179" s="55"/>
      <c r="H2179" s="42"/>
      <c r="I2179" s="42"/>
      <c r="J2179" s="27"/>
    </row>
    <row r="2180" spans="2:10" x14ac:dyDescent="0.3">
      <c r="B2180" s="55"/>
      <c r="C2180" s="42"/>
      <c r="D2180" s="42">
        <v>0.68247908735412333</v>
      </c>
      <c r="E2180" s="27">
        <f>$F$1283</f>
        <v>1</v>
      </c>
      <c r="G2180" s="55"/>
      <c r="H2180" s="42"/>
      <c r="I2180" s="42"/>
      <c r="J2180" s="27"/>
    </row>
    <row r="2181" spans="2:10" x14ac:dyDescent="0.3">
      <c r="B2181" s="55"/>
      <c r="C2181" s="42"/>
      <c r="D2181" s="42">
        <v>0.68590566115959084</v>
      </c>
      <c r="E2181" s="27">
        <f>$F$1283</f>
        <v>1</v>
      </c>
      <c r="G2181" s="55"/>
      <c r="H2181" s="42"/>
      <c r="I2181" s="42"/>
      <c r="J2181" s="27"/>
    </row>
    <row r="2182" spans="2:10" x14ac:dyDescent="0.3">
      <c r="B2182" s="55"/>
      <c r="C2182" s="42"/>
      <c r="D2182" s="42">
        <v>0.68590566115959084</v>
      </c>
      <c r="E2182" s="27">
        <v>0</v>
      </c>
      <c r="G2182" s="55"/>
      <c r="H2182" s="42"/>
      <c r="I2182" s="42"/>
      <c r="J2182" s="27"/>
    </row>
    <row r="2183" spans="2:10" x14ac:dyDescent="0.3">
      <c r="B2183" s="55"/>
      <c r="C2183" s="42"/>
      <c r="D2183" s="42">
        <v>0.68933223496505835</v>
      </c>
      <c r="E2183" s="27">
        <v>0</v>
      </c>
      <c r="G2183" s="55"/>
      <c r="H2183" s="42"/>
      <c r="I2183" s="42"/>
      <c r="J2183" s="27"/>
    </row>
    <row r="2184" spans="2:10" x14ac:dyDescent="0.3">
      <c r="B2184" s="55"/>
      <c r="C2184" s="42"/>
      <c r="D2184" s="42">
        <v>0.68933223496505835</v>
      </c>
      <c r="E2184" s="27">
        <f>$F$1283</f>
        <v>1</v>
      </c>
      <c r="G2184" s="55"/>
      <c r="H2184" s="42"/>
      <c r="I2184" s="42"/>
      <c r="J2184" s="27"/>
    </row>
    <row r="2185" spans="2:10" x14ac:dyDescent="0.3">
      <c r="B2185" s="55"/>
      <c r="C2185" s="42"/>
      <c r="D2185" s="42">
        <v>0.69275880877052576</v>
      </c>
      <c r="E2185" s="27">
        <f>$F$1283</f>
        <v>1</v>
      </c>
      <c r="G2185" s="55"/>
      <c r="H2185" s="42"/>
      <c r="I2185" s="42"/>
      <c r="J2185" s="27"/>
    </row>
    <row r="2186" spans="2:10" x14ac:dyDescent="0.3">
      <c r="B2186" s="55"/>
      <c r="C2186" s="42"/>
      <c r="D2186" s="42">
        <v>0.69275880877052576</v>
      </c>
      <c r="E2186" s="27">
        <v>0</v>
      </c>
      <c r="G2186" s="55"/>
      <c r="H2186" s="42"/>
      <c r="I2186" s="42"/>
      <c r="J2186" s="27"/>
    </row>
    <row r="2187" spans="2:10" x14ac:dyDescent="0.3">
      <c r="B2187" s="55"/>
      <c r="C2187" s="42"/>
      <c r="D2187" s="42">
        <v>0.69618538257599327</v>
      </c>
      <c r="E2187" s="27">
        <v>0</v>
      </c>
      <c r="G2187" s="55"/>
      <c r="H2187" s="42"/>
      <c r="I2187" s="42"/>
      <c r="J2187" s="27"/>
    </row>
    <row r="2188" spans="2:10" x14ac:dyDescent="0.3">
      <c r="B2188" s="55"/>
      <c r="C2188" s="42"/>
      <c r="D2188" s="42">
        <v>0.69618538257599327</v>
      </c>
      <c r="E2188" s="27">
        <f>$F$1283</f>
        <v>1</v>
      </c>
      <c r="G2188" s="55"/>
      <c r="H2188" s="42"/>
      <c r="I2188" s="42"/>
      <c r="J2188" s="27"/>
    </row>
    <row r="2189" spans="2:10" x14ac:dyDescent="0.3">
      <c r="B2189" s="55"/>
      <c r="C2189" s="42"/>
      <c r="D2189" s="42">
        <v>0.69961195638146068</v>
      </c>
      <c r="E2189" s="27">
        <f>$F$1283</f>
        <v>1</v>
      </c>
      <c r="G2189" s="55"/>
      <c r="H2189" s="42"/>
      <c r="I2189" s="42"/>
      <c r="J2189" s="27"/>
    </row>
    <row r="2190" spans="2:10" x14ac:dyDescent="0.3">
      <c r="B2190" s="55"/>
      <c r="C2190" s="42"/>
      <c r="D2190" s="42">
        <v>0.69961195638146068</v>
      </c>
      <c r="E2190" s="27">
        <v>0</v>
      </c>
      <c r="G2190" s="55"/>
      <c r="H2190" s="42"/>
      <c r="I2190" s="42"/>
      <c r="J2190" s="27"/>
    </row>
    <row r="2191" spans="2:10" x14ac:dyDescent="0.3">
      <c r="B2191" s="55"/>
      <c r="C2191" s="42"/>
      <c r="D2191" s="42">
        <v>0.70303853018692819</v>
      </c>
      <c r="E2191" s="27">
        <v>0</v>
      </c>
      <c r="G2191" s="55"/>
      <c r="H2191" s="42"/>
      <c r="I2191" s="42"/>
      <c r="J2191" s="27"/>
    </row>
    <row r="2192" spans="2:10" x14ac:dyDescent="0.3">
      <c r="B2192" s="55"/>
      <c r="C2192" s="42"/>
      <c r="D2192" s="42">
        <v>0.70303853018692819</v>
      </c>
      <c r="E2192" s="27">
        <f>$F$1283</f>
        <v>1</v>
      </c>
      <c r="G2192" s="55"/>
      <c r="H2192" s="42"/>
      <c r="I2192" s="42"/>
      <c r="J2192" s="27"/>
    </row>
    <row r="2193" spans="2:10" x14ac:dyDescent="0.3">
      <c r="B2193" s="55"/>
      <c r="C2193" s="42"/>
      <c r="D2193" s="42">
        <v>0.7064651039923957</v>
      </c>
      <c r="E2193" s="27">
        <f>$F$1283</f>
        <v>1</v>
      </c>
      <c r="G2193" s="55"/>
      <c r="H2193" s="42"/>
      <c r="I2193" s="42"/>
      <c r="J2193" s="27"/>
    </row>
    <row r="2194" spans="2:10" x14ac:dyDescent="0.3">
      <c r="B2194" s="55"/>
      <c r="C2194" s="42"/>
      <c r="D2194" s="42">
        <v>0.7064651039923957</v>
      </c>
      <c r="E2194" s="27">
        <v>0</v>
      </c>
      <c r="G2194" s="55"/>
      <c r="H2194" s="42"/>
      <c r="I2194" s="42"/>
      <c r="J2194" s="27"/>
    </row>
    <row r="2195" spans="2:10" x14ac:dyDescent="0.3">
      <c r="B2195" s="55"/>
      <c r="C2195" s="42"/>
      <c r="D2195" s="42">
        <v>0.70989167779786311</v>
      </c>
      <c r="E2195" s="27">
        <v>0</v>
      </c>
      <c r="G2195" s="55"/>
      <c r="H2195" s="42"/>
      <c r="I2195" s="42"/>
      <c r="J2195" s="27"/>
    </row>
    <row r="2196" spans="2:10" x14ac:dyDescent="0.3">
      <c r="B2196" s="55"/>
      <c r="C2196" s="42"/>
      <c r="D2196" s="42">
        <v>0.70989167779786311</v>
      </c>
      <c r="E2196" s="27">
        <f>$F$1283</f>
        <v>1</v>
      </c>
      <c r="G2196" s="55"/>
      <c r="H2196" s="42"/>
      <c r="I2196" s="42"/>
      <c r="J2196" s="27"/>
    </row>
    <row r="2197" spans="2:10" x14ac:dyDescent="0.3">
      <c r="B2197" s="55"/>
      <c r="C2197" s="42"/>
      <c r="D2197" s="42">
        <v>0.71331825160333062</v>
      </c>
      <c r="E2197" s="27">
        <f>$F$1283</f>
        <v>1</v>
      </c>
      <c r="G2197" s="55"/>
      <c r="H2197" s="42"/>
      <c r="I2197" s="42"/>
      <c r="J2197" s="27"/>
    </row>
    <row r="2198" spans="2:10" x14ac:dyDescent="0.3">
      <c r="B2198" s="55"/>
      <c r="C2198" s="42"/>
      <c r="D2198" s="42">
        <v>0.71331825160333062</v>
      </c>
      <c r="E2198" s="27">
        <v>0</v>
      </c>
      <c r="G2198" s="55"/>
      <c r="H2198" s="42"/>
      <c r="I2198" s="42"/>
      <c r="J2198" s="27"/>
    </row>
    <row r="2199" spans="2:10" x14ac:dyDescent="0.3">
      <c r="B2199" s="55"/>
      <c r="C2199" s="42"/>
      <c r="D2199" s="42">
        <v>0.71674482540879814</v>
      </c>
      <c r="E2199" s="27">
        <v>0</v>
      </c>
      <c r="G2199" s="55"/>
      <c r="H2199" s="42"/>
      <c r="I2199" s="42"/>
      <c r="J2199" s="27"/>
    </row>
    <row r="2200" spans="2:10" x14ac:dyDescent="0.3">
      <c r="B2200" s="55"/>
      <c r="C2200" s="42"/>
      <c r="D2200" s="42">
        <v>0.71674482540879814</v>
      </c>
      <c r="E2200" s="27">
        <f>$F$1283</f>
        <v>1</v>
      </c>
      <c r="G2200" s="55"/>
      <c r="H2200" s="42"/>
      <c r="I2200" s="42"/>
      <c r="J2200" s="27"/>
    </row>
    <row r="2201" spans="2:10" x14ac:dyDescent="0.3">
      <c r="B2201" s="55"/>
      <c r="C2201" s="42"/>
      <c r="D2201" s="42">
        <v>0.72017139921426554</v>
      </c>
      <c r="E2201" s="27">
        <f>$F$1283</f>
        <v>1</v>
      </c>
      <c r="G2201" s="55"/>
      <c r="H2201" s="42"/>
      <c r="I2201" s="42"/>
      <c r="J2201" s="27"/>
    </row>
    <row r="2202" spans="2:10" x14ac:dyDescent="0.3">
      <c r="B2202" s="55"/>
      <c r="C2202" s="42"/>
      <c r="D2202" s="42">
        <v>0.72017139921426554</v>
      </c>
      <c r="E2202" s="27">
        <v>0</v>
      </c>
      <c r="G2202" s="55"/>
      <c r="H2202" s="42"/>
      <c r="I2202" s="42"/>
      <c r="J2202" s="27"/>
    </row>
    <row r="2203" spans="2:10" x14ac:dyDescent="0.3">
      <c r="B2203" s="55"/>
      <c r="C2203" s="42"/>
      <c r="D2203" s="42">
        <v>0.72359797301973305</v>
      </c>
      <c r="E2203" s="27">
        <v>0</v>
      </c>
      <c r="G2203" s="55"/>
      <c r="H2203" s="42"/>
      <c r="I2203" s="42"/>
      <c r="J2203" s="27"/>
    </row>
    <row r="2204" spans="2:10" x14ac:dyDescent="0.3">
      <c r="B2204" s="55"/>
      <c r="C2204" s="42"/>
      <c r="D2204" s="42">
        <v>0.72359797301973305</v>
      </c>
      <c r="E2204" s="27">
        <f>$F$1283</f>
        <v>1</v>
      </c>
      <c r="G2204" s="55"/>
      <c r="H2204" s="42"/>
      <c r="I2204" s="42"/>
      <c r="J2204" s="27"/>
    </row>
    <row r="2205" spans="2:10" x14ac:dyDescent="0.3">
      <c r="B2205" s="55"/>
      <c r="C2205" s="42"/>
      <c r="D2205" s="42">
        <v>0.72702454682520057</v>
      </c>
      <c r="E2205" s="27">
        <f>$F$1283</f>
        <v>1</v>
      </c>
      <c r="G2205" s="55"/>
      <c r="H2205" s="42"/>
      <c r="I2205" s="42"/>
      <c r="J2205" s="27"/>
    </row>
    <row r="2206" spans="2:10" x14ac:dyDescent="0.3">
      <c r="B2206" s="55"/>
      <c r="C2206" s="42"/>
      <c r="D2206" s="42">
        <v>0.72702454682520057</v>
      </c>
      <c r="E2206" s="27">
        <v>0</v>
      </c>
      <c r="G2206" s="55"/>
      <c r="H2206" s="42"/>
      <c r="I2206" s="42"/>
      <c r="J2206" s="27"/>
    </row>
    <row r="2207" spans="2:10" x14ac:dyDescent="0.3">
      <c r="B2207" s="55"/>
      <c r="C2207" s="42"/>
      <c r="D2207" s="42">
        <v>0.73045112063066797</v>
      </c>
      <c r="E2207" s="27">
        <v>0</v>
      </c>
      <c r="G2207" s="55"/>
      <c r="H2207" s="42"/>
      <c r="I2207" s="42"/>
      <c r="J2207" s="27"/>
    </row>
    <row r="2208" spans="2:10" x14ac:dyDescent="0.3">
      <c r="B2208" s="55"/>
      <c r="C2208" s="42"/>
      <c r="D2208" s="42">
        <v>0.73045112063066797</v>
      </c>
      <c r="E2208" s="27">
        <f>$F$1283</f>
        <v>1</v>
      </c>
      <c r="G2208" s="55"/>
      <c r="H2208" s="42"/>
      <c r="I2208" s="42"/>
      <c r="J2208" s="27"/>
    </row>
    <row r="2209" spans="2:10" x14ac:dyDescent="0.3">
      <c r="B2209" s="55"/>
      <c r="C2209" s="42"/>
      <c r="D2209" s="42">
        <v>0.73387769443613549</v>
      </c>
      <c r="E2209" s="27">
        <f>$F$1283</f>
        <v>1</v>
      </c>
      <c r="G2209" s="55"/>
      <c r="H2209" s="42"/>
      <c r="I2209" s="42"/>
      <c r="J2209" s="27"/>
    </row>
    <row r="2210" spans="2:10" x14ac:dyDescent="0.3">
      <c r="B2210" s="55"/>
      <c r="C2210" s="42"/>
      <c r="D2210" s="42">
        <v>0.73387769443613549</v>
      </c>
      <c r="E2210" s="27">
        <v>0</v>
      </c>
      <c r="G2210" s="55"/>
      <c r="H2210" s="42"/>
      <c r="I2210" s="42"/>
      <c r="J2210" s="27"/>
    </row>
    <row r="2211" spans="2:10" x14ac:dyDescent="0.3">
      <c r="B2211" s="55"/>
      <c r="C2211" s="42"/>
      <c r="D2211" s="42">
        <v>0.737304268241603</v>
      </c>
      <c r="E2211" s="27">
        <v>0</v>
      </c>
      <c r="G2211" s="55"/>
      <c r="H2211" s="42"/>
      <c r="I2211" s="42"/>
      <c r="J2211" s="27"/>
    </row>
    <row r="2212" spans="2:10" x14ac:dyDescent="0.3">
      <c r="B2212" s="55"/>
      <c r="C2212" s="42"/>
      <c r="D2212" s="42">
        <v>0.737304268241603</v>
      </c>
      <c r="E2212" s="27">
        <f>$F$1283</f>
        <v>1</v>
      </c>
      <c r="G2212" s="55"/>
      <c r="H2212" s="42"/>
      <c r="I2212" s="42"/>
      <c r="J2212" s="27"/>
    </row>
    <row r="2213" spans="2:10" x14ac:dyDescent="0.3">
      <c r="B2213" s="55"/>
      <c r="C2213" s="42"/>
      <c r="D2213" s="42">
        <v>0.7407308420470704</v>
      </c>
      <c r="E2213" s="27">
        <f>$F$1283</f>
        <v>1</v>
      </c>
      <c r="G2213" s="55"/>
      <c r="H2213" s="42"/>
      <c r="I2213" s="42"/>
      <c r="J2213" s="27"/>
    </row>
    <row r="2214" spans="2:10" x14ac:dyDescent="0.3">
      <c r="B2214" s="55"/>
      <c r="C2214" s="42"/>
      <c r="D2214" s="42">
        <v>0.7407308420470704</v>
      </c>
      <c r="E2214" s="27">
        <v>0</v>
      </c>
      <c r="G2214" s="55"/>
      <c r="H2214" s="42"/>
      <c r="I2214" s="42"/>
      <c r="J2214" s="27"/>
    </row>
    <row r="2215" spans="2:10" x14ac:dyDescent="0.3">
      <c r="B2215" s="55"/>
      <c r="C2215" s="42"/>
      <c r="D2215" s="42">
        <v>0.74415741585253792</v>
      </c>
      <c r="E2215" s="27">
        <v>0</v>
      </c>
      <c r="G2215" s="55"/>
      <c r="H2215" s="42"/>
      <c r="I2215" s="42"/>
      <c r="J2215" s="27"/>
    </row>
    <row r="2216" spans="2:10" x14ac:dyDescent="0.3">
      <c r="B2216" s="55"/>
      <c r="C2216" s="42"/>
      <c r="D2216" s="42">
        <v>0.74415741585253792</v>
      </c>
      <c r="E2216" s="27">
        <f>$F$1283</f>
        <v>1</v>
      </c>
      <c r="G2216" s="55"/>
      <c r="H2216" s="42"/>
      <c r="I2216" s="42"/>
      <c r="J2216" s="27"/>
    </row>
    <row r="2217" spans="2:10" x14ac:dyDescent="0.3">
      <c r="B2217" s="55"/>
      <c r="C2217" s="42"/>
      <c r="D2217" s="42">
        <v>0.74758398965800543</v>
      </c>
      <c r="E2217" s="27">
        <f>$F$1283</f>
        <v>1</v>
      </c>
      <c r="G2217" s="55"/>
      <c r="H2217" s="42"/>
      <c r="I2217" s="42"/>
      <c r="J2217" s="27"/>
    </row>
    <row r="2218" spans="2:10" x14ac:dyDescent="0.3">
      <c r="B2218" s="55"/>
      <c r="C2218" s="42"/>
      <c r="D2218" s="42">
        <v>0.74758398965800543</v>
      </c>
      <c r="E2218" s="27">
        <v>0</v>
      </c>
      <c r="G2218" s="55"/>
      <c r="H2218" s="42"/>
      <c r="I2218" s="42"/>
      <c r="J2218" s="27"/>
    </row>
    <row r="2219" spans="2:10" x14ac:dyDescent="0.3">
      <c r="B2219" s="55"/>
      <c r="C2219" s="42"/>
      <c r="D2219" s="42">
        <v>0.75101056346347284</v>
      </c>
      <c r="E2219" s="27">
        <v>0</v>
      </c>
      <c r="G2219" s="55"/>
      <c r="H2219" s="42"/>
      <c r="I2219" s="42"/>
      <c r="J2219" s="27"/>
    </row>
    <row r="2220" spans="2:10" x14ac:dyDescent="0.3">
      <c r="B2220" s="55"/>
      <c r="C2220" s="42"/>
      <c r="D2220" s="42">
        <v>0.75101056346347284</v>
      </c>
      <c r="E2220" s="27">
        <f>$F$1283</f>
        <v>1</v>
      </c>
      <c r="G2220" s="55"/>
      <c r="H2220" s="42"/>
      <c r="I2220" s="42"/>
      <c r="J2220" s="27"/>
    </row>
    <row r="2221" spans="2:10" x14ac:dyDescent="0.3">
      <c r="B2221" s="55"/>
      <c r="C2221" s="42"/>
      <c r="D2221" s="42">
        <v>0.75101056346347295</v>
      </c>
      <c r="E2221" s="27">
        <f>$F$1283</f>
        <v>1</v>
      </c>
      <c r="G2221" s="55"/>
      <c r="H2221" s="42"/>
      <c r="I2221" s="42"/>
      <c r="J2221" s="27"/>
    </row>
    <row r="2222" spans="2:10" x14ac:dyDescent="0.3">
      <c r="B2222" s="55"/>
      <c r="C2222" s="42"/>
      <c r="D2222" s="42">
        <v>0.75101056346347295</v>
      </c>
      <c r="E2222" s="27">
        <v>0</v>
      </c>
      <c r="G2222" s="55"/>
      <c r="H2222" s="42"/>
      <c r="I2222" s="42"/>
      <c r="J2222" s="27"/>
    </row>
    <row r="2223" spans="2:10" x14ac:dyDescent="0.3">
      <c r="B2223" s="55"/>
      <c r="C2223" s="42"/>
      <c r="D2223" s="42">
        <v>0.75101056346347295</v>
      </c>
      <c r="E2223" s="27">
        <v>0</v>
      </c>
      <c r="G2223" s="55"/>
      <c r="H2223" s="42"/>
      <c r="I2223" s="42"/>
      <c r="J2223" s="27"/>
    </row>
    <row r="2224" spans="2:10" x14ac:dyDescent="0.3">
      <c r="B2224" s="55"/>
      <c r="C2224" s="42"/>
      <c r="D2224" s="42">
        <v>0.75101056346347295</v>
      </c>
      <c r="E2224" s="27">
        <f>$F$1284</f>
        <v>2</v>
      </c>
      <c r="G2224" s="55"/>
      <c r="H2224" s="42"/>
      <c r="I2224" s="42"/>
      <c r="J2224" s="27"/>
    </row>
    <row r="2225" spans="2:10" x14ac:dyDescent="0.3">
      <c r="B2225" s="55"/>
      <c r="C2225" s="42"/>
      <c r="D2225" s="42">
        <v>0.75443713726894035</v>
      </c>
      <c r="E2225" s="27">
        <f>$F$1284</f>
        <v>2</v>
      </c>
      <c r="G2225" s="55"/>
      <c r="H2225" s="42"/>
      <c r="I2225" s="42"/>
      <c r="J2225" s="27"/>
    </row>
    <row r="2226" spans="2:10" x14ac:dyDescent="0.3">
      <c r="B2226" s="55"/>
      <c r="C2226" s="42"/>
      <c r="D2226" s="42">
        <v>0.75443713726894035</v>
      </c>
      <c r="E2226" s="27">
        <v>0</v>
      </c>
      <c r="G2226" s="55"/>
      <c r="H2226" s="42"/>
      <c r="I2226" s="42"/>
      <c r="J2226" s="27"/>
    </row>
    <row r="2227" spans="2:10" x14ac:dyDescent="0.3">
      <c r="B2227" s="55"/>
      <c r="C2227" s="42"/>
      <c r="D2227" s="42">
        <v>0.75786371107440786</v>
      </c>
      <c r="E2227" s="27">
        <v>0</v>
      </c>
      <c r="G2227" s="55"/>
      <c r="H2227" s="42"/>
      <c r="I2227" s="42"/>
      <c r="J2227" s="27"/>
    </row>
    <row r="2228" spans="2:10" x14ac:dyDescent="0.3">
      <c r="B2228" s="55"/>
      <c r="C2228" s="42"/>
      <c r="D2228" s="42">
        <v>0.75786371107440786</v>
      </c>
      <c r="E2228" s="27">
        <f>$F$1284</f>
        <v>2</v>
      </c>
      <c r="G2228" s="55"/>
      <c r="H2228" s="42"/>
      <c r="I2228" s="42"/>
      <c r="J2228" s="27"/>
    </row>
    <row r="2229" spans="2:10" x14ac:dyDescent="0.3">
      <c r="B2229" s="55"/>
      <c r="C2229" s="42"/>
      <c r="D2229" s="42">
        <v>0.76129028487987527</v>
      </c>
      <c r="E2229" s="27">
        <f>$F$1284</f>
        <v>2</v>
      </c>
      <c r="G2229" s="55"/>
      <c r="H2229" s="42"/>
      <c r="I2229" s="42"/>
      <c r="J2229" s="27"/>
    </row>
    <row r="2230" spans="2:10" x14ac:dyDescent="0.3">
      <c r="B2230" s="55"/>
      <c r="C2230" s="42"/>
      <c r="D2230" s="42">
        <v>0.76129028487987527</v>
      </c>
      <c r="E2230" s="27">
        <v>0</v>
      </c>
      <c r="G2230" s="55"/>
      <c r="H2230" s="42"/>
      <c r="I2230" s="42"/>
      <c r="J2230" s="27"/>
    </row>
    <row r="2231" spans="2:10" x14ac:dyDescent="0.3">
      <c r="B2231" s="55"/>
      <c r="C2231" s="42"/>
      <c r="D2231" s="42">
        <v>0.76471685868534278</v>
      </c>
      <c r="E2231" s="27">
        <v>0</v>
      </c>
      <c r="G2231" s="55"/>
      <c r="H2231" s="42"/>
      <c r="I2231" s="42"/>
      <c r="J2231" s="27"/>
    </row>
    <row r="2232" spans="2:10" x14ac:dyDescent="0.3">
      <c r="B2232" s="55"/>
      <c r="C2232" s="42"/>
      <c r="D2232" s="42">
        <v>0.76471685868534278</v>
      </c>
      <c r="E2232" s="27">
        <f>$F$1284</f>
        <v>2</v>
      </c>
      <c r="G2232" s="55"/>
      <c r="H2232" s="42"/>
      <c r="I2232" s="42"/>
      <c r="J2232" s="27"/>
    </row>
    <row r="2233" spans="2:10" x14ac:dyDescent="0.3">
      <c r="B2233" s="55"/>
      <c r="C2233" s="42"/>
      <c r="D2233" s="42">
        <v>0.7681434324908103</v>
      </c>
      <c r="E2233" s="27">
        <f>$F$1284</f>
        <v>2</v>
      </c>
      <c r="G2233" s="55"/>
      <c r="H2233" s="42"/>
      <c r="I2233" s="42"/>
      <c r="J2233" s="27"/>
    </row>
    <row r="2234" spans="2:10" x14ac:dyDescent="0.3">
      <c r="B2234" s="55"/>
      <c r="C2234" s="42"/>
      <c r="D2234" s="42">
        <v>0.7681434324908103</v>
      </c>
      <c r="E2234" s="27">
        <v>0</v>
      </c>
      <c r="G2234" s="55"/>
      <c r="H2234" s="42"/>
      <c r="I2234" s="42"/>
      <c r="J2234" s="27"/>
    </row>
    <row r="2235" spans="2:10" x14ac:dyDescent="0.3">
      <c r="B2235" s="55"/>
      <c r="C2235" s="42"/>
      <c r="D2235" s="42">
        <v>0.7715700062962777</v>
      </c>
      <c r="E2235" s="27">
        <v>0</v>
      </c>
      <c r="G2235" s="55"/>
      <c r="H2235" s="42"/>
      <c r="I2235" s="42"/>
      <c r="J2235" s="27"/>
    </row>
    <row r="2236" spans="2:10" x14ac:dyDescent="0.3">
      <c r="B2236" s="55"/>
      <c r="C2236" s="42"/>
      <c r="D2236" s="42">
        <v>0.7715700062962777</v>
      </c>
      <c r="E2236" s="27">
        <f>$F$1284</f>
        <v>2</v>
      </c>
      <c r="G2236" s="55"/>
      <c r="H2236" s="42"/>
      <c r="I2236" s="42"/>
      <c r="J2236" s="27"/>
    </row>
    <row r="2237" spans="2:10" x14ac:dyDescent="0.3">
      <c r="B2237" s="55"/>
      <c r="C2237" s="42"/>
      <c r="D2237" s="42">
        <v>0.77499658010174521</v>
      </c>
      <c r="E2237" s="27">
        <f>$F$1284</f>
        <v>2</v>
      </c>
      <c r="G2237" s="55"/>
      <c r="H2237" s="42"/>
      <c r="I2237" s="42"/>
      <c r="J2237" s="27"/>
    </row>
    <row r="2238" spans="2:10" x14ac:dyDescent="0.3">
      <c r="B2238" s="55"/>
      <c r="C2238" s="42"/>
      <c r="D2238" s="42">
        <v>0.77499658010174521</v>
      </c>
      <c r="E2238" s="27">
        <v>0</v>
      </c>
      <c r="G2238" s="55"/>
      <c r="H2238" s="42"/>
      <c r="I2238" s="42"/>
      <c r="J2238" s="27"/>
    </row>
    <row r="2239" spans="2:10" x14ac:dyDescent="0.3">
      <c r="B2239" s="55"/>
      <c r="C2239" s="42"/>
      <c r="D2239" s="42">
        <v>0.77842315390721273</v>
      </c>
      <c r="E2239" s="27">
        <v>0</v>
      </c>
      <c r="G2239" s="55"/>
      <c r="H2239" s="42"/>
      <c r="I2239" s="42"/>
      <c r="J2239" s="27"/>
    </row>
    <row r="2240" spans="2:10" x14ac:dyDescent="0.3">
      <c r="B2240" s="55"/>
      <c r="C2240" s="42"/>
      <c r="D2240" s="42">
        <v>0.77842315390721273</v>
      </c>
      <c r="E2240" s="27">
        <f>$F$1284</f>
        <v>2</v>
      </c>
      <c r="G2240" s="55"/>
      <c r="H2240" s="42"/>
      <c r="I2240" s="42"/>
      <c r="J2240" s="27"/>
    </row>
    <row r="2241" spans="2:10" x14ac:dyDescent="0.3">
      <c r="B2241" s="55"/>
      <c r="C2241" s="42"/>
      <c r="D2241" s="42">
        <v>0.78184972771268013</v>
      </c>
      <c r="E2241" s="27">
        <f>$F$1284</f>
        <v>2</v>
      </c>
      <c r="G2241" s="55"/>
      <c r="H2241" s="42"/>
      <c r="I2241" s="42"/>
      <c r="J2241" s="27"/>
    </row>
    <row r="2242" spans="2:10" x14ac:dyDescent="0.3">
      <c r="B2242" s="55"/>
      <c r="C2242" s="42"/>
      <c r="D2242" s="42">
        <v>0.78184972771268013</v>
      </c>
      <c r="E2242" s="27">
        <v>0</v>
      </c>
      <c r="G2242" s="55"/>
      <c r="H2242" s="42"/>
      <c r="I2242" s="42"/>
      <c r="J2242" s="27"/>
    </row>
    <row r="2243" spans="2:10" x14ac:dyDescent="0.3">
      <c r="B2243" s="55"/>
      <c r="C2243" s="42"/>
      <c r="D2243" s="42">
        <v>0.78527630151814765</v>
      </c>
      <c r="E2243" s="27">
        <v>0</v>
      </c>
      <c r="G2243" s="55"/>
      <c r="H2243" s="42"/>
      <c r="I2243" s="42"/>
      <c r="J2243" s="27"/>
    </row>
    <row r="2244" spans="2:10" x14ac:dyDescent="0.3">
      <c r="B2244" s="55"/>
      <c r="C2244" s="42"/>
      <c r="D2244" s="42">
        <v>0.78527630151814765</v>
      </c>
      <c r="E2244" s="27">
        <f>$F$1284</f>
        <v>2</v>
      </c>
      <c r="G2244" s="55"/>
      <c r="H2244" s="42"/>
      <c r="I2244" s="42"/>
      <c r="J2244" s="27"/>
    </row>
    <row r="2245" spans="2:10" x14ac:dyDescent="0.3">
      <c r="B2245" s="55"/>
      <c r="C2245" s="42"/>
      <c r="D2245" s="42">
        <v>0.78870287532361516</v>
      </c>
      <c r="E2245" s="27">
        <f>$F$1284</f>
        <v>2</v>
      </c>
      <c r="G2245" s="55"/>
      <c r="H2245" s="42"/>
      <c r="I2245" s="42"/>
      <c r="J2245" s="27"/>
    </row>
    <row r="2246" spans="2:10" x14ac:dyDescent="0.3">
      <c r="B2246" s="55"/>
      <c r="C2246" s="42"/>
      <c r="D2246" s="42">
        <v>0.78870287532361516</v>
      </c>
      <c r="E2246" s="27">
        <v>0</v>
      </c>
      <c r="G2246" s="55"/>
      <c r="H2246" s="42"/>
      <c r="I2246" s="42"/>
      <c r="J2246" s="27"/>
    </row>
    <row r="2247" spans="2:10" x14ac:dyDescent="0.3">
      <c r="B2247" s="55"/>
      <c r="C2247" s="42"/>
      <c r="D2247" s="42">
        <v>0.79212944912908256</v>
      </c>
      <c r="E2247" s="27">
        <v>0</v>
      </c>
      <c r="G2247" s="55"/>
      <c r="H2247" s="42"/>
      <c r="I2247" s="42"/>
      <c r="J2247" s="27"/>
    </row>
    <row r="2248" spans="2:10" x14ac:dyDescent="0.3">
      <c r="B2248" s="55"/>
      <c r="C2248" s="42"/>
      <c r="D2248" s="42">
        <v>0.79212944912908256</v>
      </c>
      <c r="E2248" s="27">
        <f>$F$1284</f>
        <v>2</v>
      </c>
      <c r="G2248" s="55"/>
      <c r="H2248" s="42"/>
      <c r="I2248" s="42"/>
      <c r="J2248" s="27"/>
    </row>
    <row r="2249" spans="2:10" x14ac:dyDescent="0.3">
      <c r="B2249" s="55"/>
      <c r="C2249" s="42"/>
      <c r="D2249" s="42">
        <v>0.79555602293455008</v>
      </c>
      <c r="E2249" s="27">
        <f>$F$1284</f>
        <v>2</v>
      </c>
      <c r="G2249" s="55"/>
      <c r="H2249" s="42"/>
      <c r="I2249" s="42"/>
      <c r="J2249" s="27"/>
    </row>
    <row r="2250" spans="2:10" x14ac:dyDescent="0.3">
      <c r="B2250" s="55"/>
      <c r="C2250" s="42"/>
      <c r="D2250" s="42">
        <v>0.79555602293455008</v>
      </c>
      <c r="E2250" s="27">
        <v>0</v>
      </c>
      <c r="G2250" s="55"/>
      <c r="H2250" s="42"/>
      <c r="I2250" s="42"/>
      <c r="J2250" s="27"/>
    </row>
    <row r="2251" spans="2:10" x14ac:dyDescent="0.3">
      <c r="B2251" s="55"/>
      <c r="C2251" s="42"/>
      <c r="D2251" s="42">
        <v>0.79898259674001759</v>
      </c>
      <c r="E2251" s="27">
        <v>0</v>
      </c>
      <c r="G2251" s="55"/>
      <c r="H2251" s="42"/>
      <c r="I2251" s="42"/>
      <c r="J2251" s="27"/>
    </row>
    <row r="2252" spans="2:10" x14ac:dyDescent="0.3">
      <c r="B2252" s="55"/>
      <c r="C2252" s="42"/>
      <c r="D2252" s="42">
        <v>0.79898259674001759</v>
      </c>
      <c r="E2252" s="27">
        <f>$F$1284</f>
        <v>2</v>
      </c>
      <c r="G2252" s="55"/>
      <c r="H2252" s="42"/>
      <c r="I2252" s="42"/>
      <c r="J2252" s="27"/>
    </row>
    <row r="2253" spans="2:10" x14ac:dyDescent="0.3">
      <c r="B2253" s="55"/>
      <c r="C2253" s="42"/>
      <c r="D2253" s="42">
        <v>0.802409170545485</v>
      </c>
      <c r="E2253" s="27">
        <f>$F$1284</f>
        <v>2</v>
      </c>
      <c r="G2253" s="55"/>
      <c r="H2253" s="42"/>
      <c r="I2253" s="42"/>
      <c r="J2253" s="27"/>
    </row>
    <row r="2254" spans="2:10" x14ac:dyDescent="0.3">
      <c r="B2254" s="55"/>
      <c r="C2254" s="42"/>
      <c r="D2254" s="42">
        <v>0.802409170545485</v>
      </c>
      <c r="E2254" s="27">
        <v>0</v>
      </c>
      <c r="G2254" s="55"/>
      <c r="H2254" s="42"/>
      <c r="I2254" s="42"/>
      <c r="J2254" s="27"/>
    </row>
    <row r="2255" spans="2:10" x14ac:dyDescent="0.3">
      <c r="B2255" s="55"/>
      <c r="C2255" s="42"/>
      <c r="D2255" s="42">
        <v>0.80583574435095251</v>
      </c>
      <c r="E2255" s="27">
        <v>0</v>
      </c>
      <c r="G2255" s="55"/>
      <c r="H2255" s="42"/>
      <c r="I2255" s="42"/>
      <c r="J2255" s="27"/>
    </row>
    <row r="2256" spans="2:10" x14ac:dyDescent="0.3">
      <c r="B2256" s="55"/>
      <c r="C2256" s="42"/>
      <c r="D2256" s="42">
        <v>0.80583574435095251</v>
      </c>
      <c r="E2256" s="27">
        <f>$F$1284</f>
        <v>2</v>
      </c>
      <c r="G2256" s="55"/>
      <c r="H2256" s="42"/>
      <c r="I2256" s="42"/>
      <c r="J2256" s="27"/>
    </row>
    <row r="2257" spans="2:10" x14ac:dyDescent="0.3">
      <c r="B2257" s="55"/>
      <c r="C2257" s="42"/>
      <c r="D2257" s="42">
        <v>0.80926231815642002</v>
      </c>
      <c r="E2257" s="27">
        <f>$F$1284</f>
        <v>2</v>
      </c>
      <c r="G2257" s="55"/>
      <c r="H2257" s="42"/>
      <c r="I2257" s="42"/>
      <c r="J2257" s="27"/>
    </row>
    <row r="2258" spans="2:10" x14ac:dyDescent="0.3">
      <c r="B2258" s="55"/>
      <c r="C2258" s="42"/>
      <c r="D2258" s="42">
        <v>0.80926231815642002</v>
      </c>
      <c r="E2258" s="27">
        <v>0</v>
      </c>
      <c r="G2258" s="55"/>
      <c r="H2258" s="42"/>
      <c r="I2258" s="42"/>
      <c r="J2258" s="27"/>
    </row>
    <row r="2259" spans="2:10" x14ac:dyDescent="0.3">
      <c r="B2259" s="55"/>
      <c r="C2259" s="42"/>
      <c r="D2259" s="42">
        <v>0.81268889196188743</v>
      </c>
      <c r="E2259" s="27">
        <v>0</v>
      </c>
      <c r="G2259" s="55"/>
      <c r="H2259" s="42"/>
      <c r="I2259" s="42"/>
      <c r="J2259" s="27"/>
    </row>
    <row r="2260" spans="2:10" x14ac:dyDescent="0.3">
      <c r="B2260" s="55"/>
      <c r="C2260" s="42"/>
      <c r="D2260" s="42">
        <v>0.81268889196188743</v>
      </c>
      <c r="E2260" s="27">
        <f>$F$1284</f>
        <v>2</v>
      </c>
      <c r="G2260" s="55"/>
      <c r="H2260" s="42"/>
      <c r="I2260" s="42"/>
      <c r="J2260" s="27"/>
    </row>
    <row r="2261" spans="2:10" x14ac:dyDescent="0.3">
      <c r="B2261" s="55"/>
      <c r="C2261" s="42"/>
      <c r="D2261" s="42">
        <v>0.81611546576735494</v>
      </c>
      <c r="E2261" s="27">
        <f>$F$1284</f>
        <v>2</v>
      </c>
      <c r="G2261" s="55"/>
      <c r="H2261" s="42"/>
      <c r="I2261" s="42"/>
      <c r="J2261" s="27"/>
    </row>
    <row r="2262" spans="2:10" x14ac:dyDescent="0.3">
      <c r="B2262" s="55"/>
      <c r="C2262" s="42"/>
      <c r="D2262" s="42">
        <v>0.81611546576735494</v>
      </c>
      <c r="E2262" s="27">
        <v>0</v>
      </c>
      <c r="G2262" s="55"/>
      <c r="H2262" s="42"/>
      <c r="I2262" s="42"/>
      <c r="J2262" s="27"/>
    </row>
    <row r="2263" spans="2:10" x14ac:dyDescent="0.3">
      <c r="B2263" s="55"/>
      <c r="C2263" s="42"/>
      <c r="D2263" s="42">
        <v>0.81954203957282246</v>
      </c>
      <c r="E2263" s="27">
        <v>0</v>
      </c>
      <c r="G2263" s="55"/>
      <c r="H2263" s="42"/>
      <c r="I2263" s="42"/>
      <c r="J2263" s="27"/>
    </row>
    <row r="2264" spans="2:10" x14ac:dyDescent="0.3">
      <c r="B2264" s="55"/>
      <c r="C2264" s="42"/>
      <c r="D2264" s="42">
        <v>0.81954203957282246</v>
      </c>
      <c r="E2264" s="27">
        <f>$F$1284</f>
        <v>2</v>
      </c>
      <c r="G2264" s="55"/>
      <c r="H2264" s="42"/>
      <c r="I2264" s="42"/>
      <c r="J2264" s="27"/>
    </row>
    <row r="2265" spans="2:10" x14ac:dyDescent="0.3">
      <c r="B2265" s="55"/>
      <c r="C2265" s="42"/>
      <c r="D2265" s="42">
        <v>0.82296861337828986</v>
      </c>
      <c r="E2265" s="27">
        <f>$F$1284</f>
        <v>2</v>
      </c>
      <c r="G2265" s="55"/>
      <c r="H2265" s="42"/>
      <c r="I2265" s="42"/>
      <c r="J2265" s="27"/>
    </row>
    <row r="2266" spans="2:10" x14ac:dyDescent="0.3">
      <c r="B2266" s="55"/>
      <c r="C2266" s="42"/>
      <c r="D2266" s="42">
        <v>0.82296861337828986</v>
      </c>
      <c r="E2266" s="27">
        <v>0</v>
      </c>
      <c r="G2266" s="55"/>
      <c r="H2266" s="42"/>
      <c r="I2266" s="42"/>
      <c r="J2266" s="27"/>
    </row>
    <row r="2267" spans="2:10" x14ac:dyDescent="0.3">
      <c r="B2267" s="55"/>
      <c r="C2267" s="42"/>
      <c r="D2267" s="42">
        <v>0.82639518718375737</v>
      </c>
      <c r="E2267" s="27">
        <v>0</v>
      </c>
      <c r="G2267" s="55"/>
      <c r="H2267" s="42"/>
      <c r="I2267" s="42"/>
      <c r="J2267" s="27"/>
    </row>
    <row r="2268" spans="2:10" x14ac:dyDescent="0.3">
      <c r="B2268" s="55"/>
      <c r="C2268" s="42"/>
      <c r="D2268" s="42">
        <v>0.82639518718375737</v>
      </c>
      <c r="E2268" s="27">
        <f>$F$1284</f>
        <v>2</v>
      </c>
      <c r="G2268" s="55"/>
      <c r="H2268" s="42"/>
      <c r="I2268" s="42"/>
      <c r="J2268" s="27"/>
    </row>
    <row r="2269" spans="2:10" x14ac:dyDescent="0.3">
      <c r="B2269" s="55"/>
      <c r="C2269" s="42"/>
      <c r="D2269" s="42">
        <v>0.82982176098922489</v>
      </c>
      <c r="E2269" s="27">
        <f>$F$1284</f>
        <v>2</v>
      </c>
      <c r="G2269" s="55"/>
      <c r="H2269" s="42"/>
      <c r="I2269" s="42"/>
      <c r="J2269" s="27"/>
    </row>
    <row r="2270" spans="2:10" x14ac:dyDescent="0.3">
      <c r="B2270" s="55"/>
      <c r="C2270" s="42"/>
      <c r="D2270" s="42">
        <v>0.82982176098922489</v>
      </c>
      <c r="E2270" s="27">
        <v>0</v>
      </c>
      <c r="G2270" s="55"/>
      <c r="H2270" s="42"/>
      <c r="I2270" s="42"/>
      <c r="J2270" s="27"/>
    </row>
    <row r="2271" spans="2:10" ht="15" thickBot="1" x14ac:dyDescent="0.35">
      <c r="B2271" s="55"/>
      <c r="C2271" s="42"/>
      <c r="D2271" s="42">
        <v>0.83324833479469229</v>
      </c>
      <c r="E2271" s="27">
        <v>0</v>
      </c>
      <c r="G2271" s="56"/>
      <c r="H2271" s="43"/>
      <c r="I2271" s="43"/>
      <c r="J2271" s="28"/>
    </row>
    <row r="2272" spans="2:10" x14ac:dyDescent="0.3">
      <c r="B2272" s="55"/>
      <c r="C2272" s="42"/>
      <c r="D2272" s="42">
        <v>0.83324833479469229</v>
      </c>
      <c r="E2272" s="27">
        <f>$F$1284</f>
        <v>2</v>
      </c>
    </row>
    <row r="2273" spans="2:5" x14ac:dyDescent="0.3">
      <c r="B2273" s="55"/>
      <c r="C2273" s="42"/>
      <c r="D2273" s="42">
        <v>0.83667490860015981</v>
      </c>
      <c r="E2273" s="27">
        <f>$F$1284</f>
        <v>2</v>
      </c>
    </row>
    <row r="2274" spans="2:5" x14ac:dyDescent="0.3">
      <c r="B2274" s="55"/>
      <c r="C2274" s="42"/>
      <c r="D2274" s="42">
        <v>0.83667490860015981</v>
      </c>
      <c r="E2274" s="27">
        <v>0</v>
      </c>
    </row>
    <row r="2275" spans="2:5" x14ac:dyDescent="0.3">
      <c r="B2275" s="55"/>
      <c r="C2275" s="42"/>
      <c r="D2275" s="42">
        <v>0.84010148240562732</v>
      </c>
      <c r="E2275" s="27">
        <v>0</v>
      </c>
    </row>
    <row r="2276" spans="2:5" x14ac:dyDescent="0.3">
      <c r="B2276" s="55"/>
      <c r="C2276" s="42"/>
      <c r="D2276" s="42">
        <v>0.84010148240562732</v>
      </c>
      <c r="E2276" s="27">
        <f>$F$1284</f>
        <v>2</v>
      </c>
    </row>
    <row r="2277" spans="2:5" x14ac:dyDescent="0.3">
      <c r="B2277" s="55"/>
      <c r="C2277" s="42"/>
      <c r="D2277" s="42">
        <v>0.84352805621109472</v>
      </c>
      <c r="E2277" s="27">
        <f>$F$1284</f>
        <v>2</v>
      </c>
    </row>
    <row r="2278" spans="2:5" x14ac:dyDescent="0.3">
      <c r="B2278" s="55"/>
      <c r="C2278" s="42"/>
      <c r="D2278" s="42">
        <v>0.84352805621109472</v>
      </c>
      <c r="E2278" s="27">
        <v>0</v>
      </c>
    </row>
    <row r="2279" spans="2:5" x14ac:dyDescent="0.3">
      <c r="B2279" s="55"/>
      <c r="C2279" s="42"/>
      <c r="D2279" s="42">
        <v>0.84695463001656224</v>
      </c>
      <c r="E2279" s="27">
        <v>0</v>
      </c>
    </row>
    <row r="2280" spans="2:5" x14ac:dyDescent="0.3">
      <c r="B2280" s="55"/>
      <c r="C2280" s="42"/>
      <c r="D2280" s="42">
        <v>0.84695463001656224</v>
      </c>
      <c r="E2280" s="27">
        <f>$F$1284</f>
        <v>2</v>
      </c>
    </row>
    <row r="2281" spans="2:5" x14ac:dyDescent="0.3">
      <c r="B2281" s="55"/>
      <c r="C2281" s="42"/>
      <c r="D2281" s="42">
        <v>0.85038120382202975</v>
      </c>
      <c r="E2281" s="27">
        <f>$F$1284</f>
        <v>2</v>
      </c>
    </row>
    <row r="2282" spans="2:5" x14ac:dyDescent="0.3">
      <c r="B2282" s="55"/>
      <c r="C2282" s="42"/>
      <c r="D2282" s="42">
        <v>0.85038120382202975</v>
      </c>
      <c r="E2282" s="27">
        <v>0</v>
      </c>
    </row>
    <row r="2283" spans="2:5" x14ac:dyDescent="0.3">
      <c r="B2283" s="55"/>
      <c r="C2283" s="42"/>
      <c r="D2283" s="42">
        <v>0.85380777762749716</v>
      </c>
      <c r="E2283" s="27">
        <v>0</v>
      </c>
    </row>
    <row r="2284" spans="2:5" x14ac:dyDescent="0.3">
      <c r="B2284" s="55"/>
      <c r="C2284" s="42"/>
      <c r="D2284" s="42">
        <v>0.85380777762749716</v>
      </c>
      <c r="E2284" s="27">
        <f>$F$1284</f>
        <v>2</v>
      </c>
    </row>
    <row r="2285" spans="2:5" x14ac:dyDescent="0.3">
      <c r="B2285" s="55"/>
      <c r="C2285" s="42"/>
      <c r="D2285" s="42">
        <v>0.85723435143296467</v>
      </c>
      <c r="E2285" s="27">
        <f>$F$1284</f>
        <v>2</v>
      </c>
    </row>
    <row r="2286" spans="2:5" x14ac:dyDescent="0.3">
      <c r="B2286" s="55"/>
      <c r="C2286" s="42"/>
      <c r="D2286" s="42">
        <v>0.85723435143296467</v>
      </c>
      <c r="E2286" s="27">
        <v>0</v>
      </c>
    </row>
    <row r="2287" spans="2:5" x14ac:dyDescent="0.3">
      <c r="B2287" s="55"/>
      <c r="C2287" s="42"/>
      <c r="D2287" s="42">
        <v>0.86066092523843207</v>
      </c>
      <c r="E2287" s="27">
        <v>0</v>
      </c>
    </row>
    <row r="2288" spans="2:5" x14ac:dyDescent="0.3">
      <c r="B2288" s="55"/>
      <c r="C2288" s="42"/>
      <c r="D2288" s="42">
        <v>0.86066092523843207</v>
      </c>
      <c r="E2288" s="27">
        <f>$F$1284</f>
        <v>2</v>
      </c>
    </row>
    <row r="2289" spans="2:5" x14ac:dyDescent="0.3">
      <c r="B2289" s="55"/>
      <c r="C2289" s="42"/>
      <c r="D2289" s="42">
        <v>0.86408749904389959</v>
      </c>
      <c r="E2289" s="27">
        <f>$F$1284</f>
        <v>2</v>
      </c>
    </row>
    <row r="2290" spans="2:5" x14ac:dyDescent="0.3">
      <c r="B2290" s="55"/>
      <c r="C2290" s="42"/>
      <c r="D2290" s="42">
        <v>0.86408749904389959</v>
      </c>
      <c r="E2290" s="27">
        <v>0</v>
      </c>
    </row>
    <row r="2291" spans="2:5" x14ac:dyDescent="0.3">
      <c r="B2291" s="55"/>
      <c r="C2291" s="42"/>
      <c r="D2291" s="42">
        <v>0.8675140728493671</v>
      </c>
      <c r="E2291" s="27">
        <v>0</v>
      </c>
    </row>
    <row r="2292" spans="2:5" x14ac:dyDescent="0.3">
      <c r="B2292" s="55"/>
      <c r="C2292" s="42"/>
      <c r="D2292" s="42">
        <v>0.8675140728493671</v>
      </c>
      <c r="E2292" s="27">
        <f>$F$1284</f>
        <v>2</v>
      </c>
    </row>
    <row r="2293" spans="2:5" x14ac:dyDescent="0.3">
      <c r="B2293" s="55"/>
      <c r="C2293" s="42"/>
      <c r="D2293" s="42">
        <v>0.8709406466548345</v>
      </c>
      <c r="E2293" s="27">
        <f>$F$1284</f>
        <v>2</v>
      </c>
    </row>
    <row r="2294" spans="2:5" x14ac:dyDescent="0.3">
      <c r="B2294" s="55"/>
      <c r="C2294" s="42"/>
      <c r="D2294" s="42">
        <v>0.8709406466548345</v>
      </c>
      <c r="E2294" s="27">
        <v>0</v>
      </c>
    </row>
    <row r="2295" spans="2:5" x14ac:dyDescent="0.3">
      <c r="B2295" s="55"/>
      <c r="C2295" s="42"/>
      <c r="D2295" s="42">
        <v>0.87436722046030202</v>
      </c>
      <c r="E2295" s="27">
        <v>0</v>
      </c>
    </row>
    <row r="2296" spans="2:5" x14ac:dyDescent="0.3">
      <c r="B2296" s="55"/>
      <c r="C2296" s="42"/>
      <c r="D2296" s="42">
        <v>0.87436722046030202</v>
      </c>
      <c r="E2296" s="27">
        <f>$F$1284</f>
        <v>2</v>
      </c>
    </row>
    <row r="2297" spans="2:5" x14ac:dyDescent="0.3">
      <c r="B2297" s="55"/>
      <c r="C2297" s="42"/>
      <c r="D2297" s="42">
        <v>0.87779379426576953</v>
      </c>
      <c r="E2297" s="27">
        <f>$F$1284</f>
        <v>2</v>
      </c>
    </row>
    <row r="2298" spans="2:5" x14ac:dyDescent="0.3">
      <c r="B2298" s="55"/>
      <c r="C2298" s="42"/>
      <c r="D2298" s="42">
        <v>0.87779379426576953</v>
      </c>
      <c r="E2298" s="27">
        <v>0</v>
      </c>
    </row>
    <row r="2299" spans="2:5" x14ac:dyDescent="0.3">
      <c r="B2299" s="55"/>
      <c r="C2299" s="42"/>
      <c r="D2299" s="42">
        <v>0.88122036807123694</v>
      </c>
      <c r="E2299" s="27">
        <v>0</v>
      </c>
    </row>
    <row r="2300" spans="2:5" x14ac:dyDescent="0.3">
      <c r="B2300" s="55"/>
      <c r="C2300" s="42"/>
      <c r="D2300" s="42">
        <v>0.88122036807123694</v>
      </c>
      <c r="E2300" s="27">
        <f>$F$1284</f>
        <v>2</v>
      </c>
    </row>
    <row r="2301" spans="2:5" x14ac:dyDescent="0.3">
      <c r="B2301" s="55"/>
      <c r="C2301" s="42"/>
      <c r="D2301" s="42">
        <v>0.88464694187670445</v>
      </c>
      <c r="E2301" s="27">
        <f>$F$1284</f>
        <v>2</v>
      </c>
    </row>
    <row r="2302" spans="2:5" x14ac:dyDescent="0.3">
      <c r="B2302" s="55"/>
      <c r="C2302" s="42"/>
      <c r="D2302" s="42">
        <v>0.88464694187670445</v>
      </c>
      <c r="E2302" s="27">
        <v>0</v>
      </c>
    </row>
    <row r="2303" spans="2:5" x14ac:dyDescent="0.3">
      <c r="B2303" s="55"/>
      <c r="C2303" s="42"/>
      <c r="D2303" s="42">
        <v>0.88807351568217197</v>
      </c>
      <c r="E2303" s="27">
        <v>0</v>
      </c>
    </row>
    <row r="2304" spans="2:5" x14ac:dyDescent="0.3">
      <c r="B2304" s="55"/>
      <c r="C2304" s="42"/>
      <c r="D2304" s="42">
        <v>0.88807351568217197</v>
      </c>
      <c r="E2304" s="27">
        <f>$F$1284</f>
        <v>2</v>
      </c>
    </row>
    <row r="2305" spans="2:5" x14ac:dyDescent="0.3">
      <c r="B2305" s="55"/>
      <c r="C2305" s="42"/>
      <c r="D2305" s="42">
        <v>0.89150008948763937</v>
      </c>
      <c r="E2305" s="27">
        <f>$F$1284</f>
        <v>2</v>
      </c>
    </row>
    <row r="2306" spans="2:5" x14ac:dyDescent="0.3">
      <c r="B2306" s="55"/>
      <c r="C2306" s="42"/>
      <c r="D2306" s="42">
        <v>0.89150008948763937</v>
      </c>
      <c r="E2306" s="27">
        <v>0</v>
      </c>
    </row>
    <row r="2307" spans="2:5" x14ac:dyDescent="0.3">
      <c r="B2307" s="55"/>
      <c r="C2307" s="42"/>
      <c r="D2307" s="42">
        <v>0.89492666329310688</v>
      </c>
      <c r="E2307" s="27">
        <v>0</v>
      </c>
    </row>
    <row r="2308" spans="2:5" x14ac:dyDescent="0.3">
      <c r="B2308" s="55"/>
      <c r="C2308" s="42"/>
      <c r="D2308" s="42">
        <v>0.89492666329310688</v>
      </c>
      <c r="E2308" s="27">
        <f>$F$1284</f>
        <v>2</v>
      </c>
    </row>
    <row r="2309" spans="2:5" x14ac:dyDescent="0.3">
      <c r="B2309" s="55"/>
      <c r="C2309" s="42"/>
      <c r="D2309" s="42">
        <v>0.8983532370985744</v>
      </c>
      <c r="E2309" s="27">
        <f>$F$1284</f>
        <v>2</v>
      </c>
    </row>
    <row r="2310" spans="2:5" x14ac:dyDescent="0.3">
      <c r="B2310" s="55"/>
      <c r="C2310" s="42"/>
      <c r="D2310" s="42">
        <v>0.8983532370985744</v>
      </c>
      <c r="E2310" s="27">
        <v>0</v>
      </c>
    </row>
    <row r="2311" spans="2:5" x14ac:dyDescent="0.3">
      <c r="B2311" s="55"/>
      <c r="C2311" s="42"/>
      <c r="D2311" s="42">
        <v>0.9017798109040418</v>
      </c>
      <c r="E2311" s="27">
        <v>0</v>
      </c>
    </row>
    <row r="2312" spans="2:5" x14ac:dyDescent="0.3">
      <c r="B2312" s="55"/>
      <c r="C2312" s="42"/>
      <c r="D2312" s="42">
        <v>0.9017798109040418</v>
      </c>
      <c r="E2312" s="27">
        <f>$F$1284</f>
        <v>2</v>
      </c>
    </row>
    <row r="2313" spans="2:5" x14ac:dyDescent="0.3">
      <c r="B2313" s="55"/>
      <c r="C2313" s="42"/>
      <c r="D2313" s="42">
        <v>0.90520638470950932</v>
      </c>
      <c r="E2313" s="27">
        <f>$F$1284</f>
        <v>2</v>
      </c>
    </row>
    <row r="2314" spans="2:5" x14ac:dyDescent="0.3">
      <c r="B2314" s="55"/>
      <c r="C2314" s="42"/>
      <c r="D2314" s="42">
        <v>0.90520638470950932</v>
      </c>
      <c r="E2314" s="27">
        <v>0</v>
      </c>
    </row>
    <row r="2315" spans="2:5" x14ac:dyDescent="0.3">
      <c r="B2315" s="55"/>
      <c r="C2315" s="42"/>
      <c r="D2315" s="42">
        <v>0.90863295851497683</v>
      </c>
      <c r="E2315" s="27">
        <v>0</v>
      </c>
    </row>
    <row r="2316" spans="2:5" x14ac:dyDescent="0.3">
      <c r="B2316" s="55"/>
      <c r="C2316" s="42"/>
      <c r="D2316" s="42">
        <v>0.90863295851497683</v>
      </c>
      <c r="E2316" s="27">
        <f>$F$1284</f>
        <v>2</v>
      </c>
    </row>
    <row r="2317" spans="2:5" x14ac:dyDescent="0.3">
      <c r="B2317" s="55"/>
      <c r="C2317" s="42"/>
      <c r="D2317" s="42">
        <v>0.91205953232044423</v>
      </c>
      <c r="E2317" s="27">
        <f>$F$1284</f>
        <v>2</v>
      </c>
    </row>
    <row r="2318" spans="2:5" x14ac:dyDescent="0.3">
      <c r="B2318" s="55"/>
      <c r="C2318" s="42"/>
      <c r="D2318" s="42">
        <v>0.91205953232044423</v>
      </c>
      <c r="E2318" s="27">
        <v>0</v>
      </c>
    </row>
    <row r="2319" spans="2:5" x14ac:dyDescent="0.3">
      <c r="B2319" s="55"/>
      <c r="C2319" s="42"/>
      <c r="D2319" s="42">
        <v>0.91548610612591175</v>
      </c>
      <c r="E2319" s="27">
        <v>0</v>
      </c>
    </row>
    <row r="2320" spans="2:5" x14ac:dyDescent="0.3">
      <c r="B2320" s="55"/>
      <c r="C2320" s="42"/>
      <c r="D2320" s="42">
        <v>0.91548610612591175</v>
      </c>
      <c r="E2320" s="27">
        <f>$F$1284</f>
        <v>2</v>
      </c>
    </row>
    <row r="2321" spans="2:5" x14ac:dyDescent="0.3">
      <c r="B2321" s="55"/>
      <c r="C2321" s="42"/>
      <c r="D2321" s="42">
        <v>0.91891267993137926</v>
      </c>
      <c r="E2321" s="27">
        <f>$F$1284</f>
        <v>2</v>
      </c>
    </row>
    <row r="2322" spans="2:5" x14ac:dyDescent="0.3">
      <c r="B2322" s="55"/>
      <c r="C2322" s="42"/>
      <c r="D2322" s="42">
        <v>0.91891267993137926</v>
      </c>
      <c r="E2322" s="27">
        <v>0</v>
      </c>
    </row>
    <row r="2323" spans="2:5" x14ac:dyDescent="0.3">
      <c r="B2323" s="55"/>
      <c r="C2323" s="42"/>
      <c r="D2323" s="42">
        <v>0.92233925373684666</v>
      </c>
      <c r="E2323" s="27">
        <v>0</v>
      </c>
    </row>
    <row r="2324" spans="2:5" x14ac:dyDescent="0.3">
      <c r="B2324" s="55"/>
      <c r="C2324" s="42"/>
      <c r="D2324" s="42">
        <v>0.92233925373684666</v>
      </c>
      <c r="E2324" s="27">
        <f>$F$1284</f>
        <v>2</v>
      </c>
    </row>
    <row r="2325" spans="2:5" x14ac:dyDescent="0.3">
      <c r="B2325" s="55"/>
      <c r="C2325" s="42"/>
      <c r="D2325" s="42">
        <v>0.92233925373684666</v>
      </c>
      <c r="E2325" s="27">
        <f>$F$1284</f>
        <v>2</v>
      </c>
    </row>
    <row r="2326" spans="2:5" x14ac:dyDescent="0.3">
      <c r="B2326" s="55"/>
      <c r="C2326" s="42"/>
      <c r="D2326" s="42">
        <v>0.92233925373684666</v>
      </c>
      <c r="E2326" s="27">
        <v>0</v>
      </c>
    </row>
    <row r="2327" spans="2:5" x14ac:dyDescent="0.3">
      <c r="B2327" s="55"/>
      <c r="C2327" s="42"/>
      <c r="D2327" s="42"/>
      <c r="E2327" s="27"/>
    </row>
    <row r="2328" spans="2:5" x14ac:dyDescent="0.3">
      <c r="B2328" s="55"/>
      <c r="C2328" s="42"/>
      <c r="D2328" s="42"/>
      <c r="E2328" s="27"/>
    </row>
    <row r="2329" spans="2:5" x14ac:dyDescent="0.3">
      <c r="B2329" s="55"/>
      <c r="C2329" s="42"/>
      <c r="D2329" s="42"/>
      <c r="E2329" s="27"/>
    </row>
    <row r="2330" spans="2:5" x14ac:dyDescent="0.3">
      <c r="B2330" s="55"/>
      <c r="C2330" s="42"/>
      <c r="D2330" s="42"/>
      <c r="E2330" s="27"/>
    </row>
    <row r="2331" spans="2:5" x14ac:dyDescent="0.3">
      <c r="B2331" s="55"/>
      <c r="C2331" s="42"/>
      <c r="D2331" s="42"/>
      <c r="E2331" s="27"/>
    </row>
    <row r="2332" spans="2:5" x14ac:dyDescent="0.3">
      <c r="B2332" s="55"/>
      <c r="C2332" s="42"/>
      <c r="D2332" s="42"/>
      <c r="E2332" s="27"/>
    </row>
    <row r="2333" spans="2:5" x14ac:dyDescent="0.3">
      <c r="B2333" s="55"/>
      <c r="C2333" s="42"/>
      <c r="D2333" s="42"/>
      <c r="E2333" s="27"/>
    </row>
    <row r="2334" spans="2:5" x14ac:dyDescent="0.3">
      <c r="B2334" s="55"/>
      <c r="C2334" s="42"/>
      <c r="D2334" s="42"/>
      <c r="E2334" s="27"/>
    </row>
    <row r="2335" spans="2:5" x14ac:dyDescent="0.3">
      <c r="B2335" s="55"/>
      <c r="C2335" s="42"/>
      <c r="D2335" s="42"/>
      <c r="E2335" s="27"/>
    </row>
    <row r="2336" spans="2:5" x14ac:dyDescent="0.3">
      <c r="B2336" s="55"/>
      <c r="C2336" s="42"/>
      <c r="D2336" s="42"/>
      <c r="E2336" s="27"/>
    </row>
    <row r="2337" spans="2:5" x14ac:dyDescent="0.3">
      <c r="B2337" s="55"/>
      <c r="C2337" s="42"/>
      <c r="D2337" s="42"/>
      <c r="E2337" s="27"/>
    </row>
    <row r="2338" spans="2:5" x14ac:dyDescent="0.3">
      <c r="B2338" s="55"/>
      <c r="C2338" s="42"/>
      <c r="D2338" s="42"/>
      <c r="E2338" s="27"/>
    </row>
    <row r="2339" spans="2:5" x14ac:dyDescent="0.3">
      <c r="B2339" s="55"/>
      <c r="C2339" s="42"/>
      <c r="D2339" s="42"/>
      <c r="E2339" s="27"/>
    </row>
    <row r="2340" spans="2:5" x14ac:dyDescent="0.3">
      <c r="B2340" s="55"/>
      <c r="C2340" s="42"/>
      <c r="D2340" s="42"/>
      <c r="E2340" s="27"/>
    </row>
    <row r="2341" spans="2:5" x14ac:dyDescent="0.3">
      <c r="B2341" s="55"/>
      <c r="C2341" s="42"/>
      <c r="D2341" s="42"/>
      <c r="E2341" s="27"/>
    </row>
    <row r="2342" spans="2:5" x14ac:dyDescent="0.3">
      <c r="B2342" s="55"/>
      <c r="C2342" s="42"/>
      <c r="D2342" s="42"/>
      <c r="E2342" s="27"/>
    </row>
    <row r="2343" spans="2:5" x14ac:dyDescent="0.3">
      <c r="B2343" s="55"/>
      <c r="C2343" s="42"/>
      <c r="D2343" s="42"/>
      <c r="E2343" s="27"/>
    </row>
    <row r="2344" spans="2:5" x14ac:dyDescent="0.3">
      <c r="B2344" s="55"/>
      <c r="C2344" s="42"/>
      <c r="D2344" s="42"/>
      <c r="E2344" s="27"/>
    </row>
    <row r="2345" spans="2:5" x14ac:dyDescent="0.3">
      <c r="B2345" s="55"/>
      <c r="C2345" s="42"/>
      <c r="D2345" s="42"/>
      <c r="E2345" s="27"/>
    </row>
    <row r="2346" spans="2:5" x14ac:dyDescent="0.3">
      <c r="B2346" s="55"/>
      <c r="C2346" s="42"/>
      <c r="D2346" s="42"/>
      <c r="E2346" s="27"/>
    </row>
    <row r="2347" spans="2:5" x14ac:dyDescent="0.3">
      <c r="B2347" s="55"/>
      <c r="C2347" s="42"/>
      <c r="D2347" s="42"/>
      <c r="E2347" s="27"/>
    </row>
    <row r="2348" spans="2:5" x14ac:dyDescent="0.3">
      <c r="B2348" s="55"/>
      <c r="C2348" s="42"/>
      <c r="D2348" s="42"/>
      <c r="E2348" s="27"/>
    </row>
    <row r="2349" spans="2:5" x14ac:dyDescent="0.3">
      <c r="B2349" s="55"/>
      <c r="C2349" s="42"/>
      <c r="D2349" s="42"/>
      <c r="E2349" s="27"/>
    </row>
    <row r="2350" spans="2:5" x14ac:dyDescent="0.3">
      <c r="B2350" s="55"/>
      <c r="C2350" s="42"/>
      <c r="D2350" s="42"/>
      <c r="E2350" s="27"/>
    </row>
    <row r="2351" spans="2:5" x14ac:dyDescent="0.3">
      <c r="B2351" s="55"/>
      <c r="C2351" s="42"/>
      <c r="D2351" s="42"/>
      <c r="E2351" s="27"/>
    </row>
    <row r="2352" spans="2:5" x14ac:dyDescent="0.3">
      <c r="B2352" s="55"/>
      <c r="C2352" s="42"/>
      <c r="D2352" s="42"/>
      <c r="E2352" s="27"/>
    </row>
    <row r="2353" spans="2:5" x14ac:dyDescent="0.3">
      <c r="B2353" s="55"/>
      <c r="C2353" s="42"/>
      <c r="D2353" s="42"/>
      <c r="E2353" s="27"/>
    </row>
    <row r="2354" spans="2:5" x14ac:dyDescent="0.3">
      <c r="B2354" s="55"/>
      <c r="C2354" s="42"/>
      <c r="D2354" s="42"/>
      <c r="E2354" s="27"/>
    </row>
    <row r="2355" spans="2:5" x14ac:dyDescent="0.3">
      <c r="B2355" s="55"/>
      <c r="C2355" s="42"/>
      <c r="D2355" s="42"/>
      <c r="E2355" s="27"/>
    </row>
    <row r="2356" spans="2:5" x14ac:dyDescent="0.3">
      <c r="B2356" s="55"/>
      <c r="C2356" s="42"/>
      <c r="D2356" s="42"/>
      <c r="E2356" s="27"/>
    </row>
    <row r="2357" spans="2:5" x14ac:dyDescent="0.3">
      <c r="B2357" s="55"/>
      <c r="C2357" s="42"/>
      <c r="D2357" s="42"/>
      <c r="E2357" s="27"/>
    </row>
    <row r="2358" spans="2:5" x14ac:dyDescent="0.3">
      <c r="B2358" s="55"/>
      <c r="C2358" s="42"/>
      <c r="D2358" s="42"/>
      <c r="E2358" s="27"/>
    </row>
    <row r="2359" spans="2:5" x14ac:dyDescent="0.3">
      <c r="B2359" s="55"/>
      <c r="C2359" s="42"/>
      <c r="D2359" s="42"/>
      <c r="E2359" s="27"/>
    </row>
    <row r="2360" spans="2:5" x14ac:dyDescent="0.3">
      <c r="B2360" s="55"/>
      <c r="C2360" s="42"/>
      <c r="D2360" s="42"/>
      <c r="E2360" s="27"/>
    </row>
    <row r="2361" spans="2:5" x14ac:dyDescent="0.3">
      <c r="B2361" s="55"/>
      <c r="C2361" s="42"/>
      <c r="D2361" s="42"/>
      <c r="E2361" s="27"/>
    </row>
    <row r="2362" spans="2:5" x14ac:dyDescent="0.3">
      <c r="B2362" s="55"/>
      <c r="C2362" s="42"/>
      <c r="D2362" s="42"/>
      <c r="E2362" s="27"/>
    </row>
    <row r="2363" spans="2:5" x14ac:dyDescent="0.3">
      <c r="B2363" s="55"/>
      <c r="C2363" s="42"/>
      <c r="D2363" s="42"/>
      <c r="E2363" s="27"/>
    </row>
    <row r="2364" spans="2:5" x14ac:dyDescent="0.3">
      <c r="B2364" s="55"/>
      <c r="C2364" s="42"/>
      <c r="D2364" s="42"/>
      <c r="E2364" s="27"/>
    </row>
    <row r="2365" spans="2:5" x14ac:dyDescent="0.3">
      <c r="B2365" s="55"/>
      <c r="C2365" s="42"/>
      <c r="D2365" s="42"/>
      <c r="E2365" s="27"/>
    </row>
    <row r="2366" spans="2:5" x14ac:dyDescent="0.3">
      <c r="B2366" s="55"/>
      <c r="C2366" s="42"/>
      <c r="D2366" s="42"/>
      <c r="E2366" s="27"/>
    </row>
    <row r="2367" spans="2:5" x14ac:dyDescent="0.3">
      <c r="B2367" s="55"/>
      <c r="C2367" s="42"/>
      <c r="D2367" s="42"/>
      <c r="E2367" s="27"/>
    </row>
    <row r="2368" spans="2:5" x14ac:dyDescent="0.3">
      <c r="B2368" s="55"/>
      <c r="C2368" s="42"/>
      <c r="D2368" s="42"/>
      <c r="E2368" s="27"/>
    </row>
    <row r="2369" spans="2:5" x14ac:dyDescent="0.3">
      <c r="B2369" s="55"/>
      <c r="C2369" s="42"/>
      <c r="D2369" s="42"/>
      <c r="E2369" s="27"/>
    </row>
    <row r="2370" spans="2:5" x14ac:dyDescent="0.3">
      <c r="B2370" s="55"/>
      <c r="C2370" s="42"/>
      <c r="D2370" s="42"/>
      <c r="E2370" s="27"/>
    </row>
    <row r="2371" spans="2:5" x14ac:dyDescent="0.3">
      <c r="B2371" s="55"/>
      <c r="C2371" s="42"/>
      <c r="D2371" s="42"/>
      <c r="E2371" s="27"/>
    </row>
    <row r="2372" spans="2:5" x14ac:dyDescent="0.3">
      <c r="B2372" s="55"/>
      <c r="C2372" s="42"/>
      <c r="D2372" s="42"/>
      <c r="E2372" s="27"/>
    </row>
    <row r="2373" spans="2:5" x14ac:dyDescent="0.3">
      <c r="B2373" s="55"/>
      <c r="C2373" s="42"/>
      <c r="D2373" s="42"/>
      <c r="E2373" s="27"/>
    </row>
    <row r="2374" spans="2:5" x14ac:dyDescent="0.3">
      <c r="B2374" s="55"/>
      <c r="C2374" s="42"/>
      <c r="D2374" s="42"/>
      <c r="E2374" s="27"/>
    </row>
    <row r="2375" spans="2:5" x14ac:dyDescent="0.3">
      <c r="B2375" s="55"/>
      <c r="C2375" s="42"/>
      <c r="D2375" s="42"/>
      <c r="E2375" s="27"/>
    </row>
    <row r="2376" spans="2:5" x14ac:dyDescent="0.3">
      <c r="B2376" s="55"/>
      <c r="C2376" s="42"/>
      <c r="D2376" s="42"/>
      <c r="E2376" s="27"/>
    </row>
    <row r="2377" spans="2:5" x14ac:dyDescent="0.3">
      <c r="B2377" s="55"/>
      <c r="C2377" s="42"/>
      <c r="D2377" s="42"/>
      <c r="E2377" s="27"/>
    </row>
    <row r="2378" spans="2:5" x14ac:dyDescent="0.3">
      <c r="B2378" s="55"/>
      <c r="C2378" s="42"/>
      <c r="D2378" s="42"/>
      <c r="E2378" s="27"/>
    </row>
    <row r="2379" spans="2:5" x14ac:dyDescent="0.3">
      <c r="B2379" s="55"/>
      <c r="C2379" s="42"/>
      <c r="D2379" s="42"/>
      <c r="E2379" s="27"/>
    </row>
    <row r="2380" spans="2:5" x14ac:dyDescent="0.3">
      <c r="B2380" s="55"/>
      <c r="C2380" s="42"/>
      <c r="D2380" s="42"/>
      <c r="E2380" s="27"/>
    </row>
    <row r="2381" spans="2:5" x14ac:dyDescent="0.3">
      <c r="B2381" s="55"/>
      <c r="C2381" s="42"/>
      <c r="D2381" s="42"/>
      <c r="E2381" s="27"/>
    </row>
    <row r="2382" spans="2:5" x14ac:dyDescent="0.3">
      <c r="B2382" s="55"/>
      <c r="C2382" s="42"/>
      <c r="D2382" s="42"/>
      <c r="E2382" s="27"/>
    </row>
    <row r="2383" spans="2:5" x14ac:dyDescent="0.3">
      <c r="B2383" s="55"/>
      <c r="C2383" s="42"/>
      <c r="D2383" s="42"/>
      <c r="E2383" s="27"/>
    </row>
    <row r="2384" spans="2:5" x14ac:dyDescent="0.3">
      <c r="B2384" s="55"/>
      <c r="C2384" s="42"/>
      <c r="D2384" s="42"/>
      <c r="E2384" s="27"/>
    </row>
    <row r="2385" spans="2:5" x14ac:dyDescent="0.3">
      <c r="B2385" s="55"/>
      <c r="C2385" s="42"/>
      <c r="D2385" s="42"/>
      <c r="E2385" s="27"/>
    </row>
    <row r="2386" spans="2:5" x14ac:dyDescent="0.3">
      <c r="B2386" s="55"/>
      <c r="C2386" s="42"/>
      <c r="D2386" s="42"/>
      <c r="E2386" s="27"/>
    </row>
    <row r="2387" spans="2:5" x14ac:dyDescent="0.3">
      <c r="B2387" s="55"/>
      <c r="C2387" s="42"/>
      <c r="D2387" s="42"/>
      <c r="E2387" s="27"/>
    </row>
    <row r="2388" spans="2:5" x14ac:dyDescent="0.3">
      <c r="B2388" s="55"/>
      <c r="C2388" s="42"/>
      <c r="D2388" s="42"/>
      <c r="E2388" s="27"/>
    </row>
    <row r="2389" spans="2:5" x14ac:dyDescent="0.3">
      <c r="B2389" s="55"/>
      <c r="C2389" s="42"/>
      <c r="D2389" s="42"/>
      <c r="E2389" s="27"/>
    </row>
    <row r="2390" spans="2:5" x14ac:dyDescent="0.3">
      <c r="B2390" s="55"/>
      <c r="C2390" s="42"/>
      <c r="D2390" s="42"/>
      <c r="E2390" s="27"/>
    </row>
    <row r="2391" spans="2:5" x14ac:dyDescent="0.3">
      <c r="B2391" s="55"/>
      <c r="C2391" s="42"/>
      <c r="D2391" s="42"/>
      <c r="E2391" s="27"/>
    </row>
    <row r="2392" spans="2:5" x14ac:dyDescent="0.3">
      <c r="B2392" s="55"/>
      <c r="C2392" s="42"/>
      <c r="D2392" s="42"/>
      <c r="E2392" s="27"/>
    </row>
    <row r="2393" spans="2:5" x14ac:dyDescent="0.3">
      <c r="B2393" s="55"/>
      <c r="C2393" s="42"/>
      <c r="D2393" s="42"/>
      <c r="E2393" s="27"/>
    </row>
    <row r="2394" spans="2:5" x14ac:dyDescent="0.3">
      <c r="B2394" s="55"/>
      <c r="C2394" s="42"/>
      <c r="D2394" s="42"/>
      <c r="E2394" s="27"/>
    </row>
    <row r="2395" spans="2:5" x14ac:dyDescent="0.3">
      <c r="B2395" s="55"/>
      <c r="C2395" s="42"/>
      <c r="D2395" s="42"/>
      <c r="E2395" s="27"/>
    </row>
    <row r="2396" spans="2:5" x14ac:dyDescent="0.3">
      <c r="B2396" s="55"/>
      <c r="C2396" s="42"/>
      <c r="D2396" s="42"/>
      <c r="E2396" s="27"/>
    </row>
    <row r="2397" spans="2:5" x14ac:dyDescent="0.3">
      <c r="B2397" s="55"/>
      <c r="C2397" s="42"/>
      <c r="D2397" s="42"/>
      <c r="E2397" s="27"/>
    </row>
    <row r="2398" spans="2:5" x14ac:dyDescent="0.3">
      <c r="B2398" s="55"/>
      <c r="C2398" s="42"/>
      <c r="D2398" s="42"/>
      <c r="E2398" s="27"/>
    </row>
    <row r="2399" spans="2:5" x14ac:dyDescent="0.3">
      <c r="B2399" s="55"/>
      <c r="C2399" s="42"/>
      <c r="D2399" s="42"/>
      <c r="E2399" s="27"/>
    </row>
    <row r="2400" spans="2:5" x14ac:dyDescent="0.3">
      <c r="B2400" s="55"/>
      <c r="C2400" s="42"/>
      <c r="D2400" s="42"/>
      <c r="E2400" s="27"/>
    </row>
    <row r="2401" spans="2:5" x14ac:dyDescent="0.3">
      <c r="B2401" s="55"/>
      <c r="C2401" s="42"/>
      <c r="D2401" s="42"/>
      <c r="E2401" s="27"/>
    </row>
    <row r="2402" spans="2:5" x14ac:dyDescent="0.3">
      <c r="B2402" s="55"/>
      <c r="C2402" s="42"/>
      <c r="D2402" s="42"/>
      <c r="E2402" s="27"/>
    </row>
    <row r="2403" spans="2:5" x14ac:dyDescent="0.3">
      <c r="B2403" s="55"/>
      <c r="C2403" s="42"/>
      <c r="D2403" s="42"/>
      <c r="E2403" s="27"/>
    </row>
    <row r="2404" spans="2:5" x14ac:dyDescent="0.3">
      <c r="B2404" s="55"/>
      <c r="C2404" s="42"/>
      <c r="D2404" s="42"/>
      <c r="E2404" s="27"/>
    </row>
    <row r="2405" spans="2:5" x14ac:dyDescent="0.3">
      <c r="B2405" s="55"/>
      <c r="C2405" s="42"/>
      <c r="D2405" s="42"/>
      <c r="E2405" s="27"/>
    </row>
    <row r="2406" spans="2:5" x14ac:dyDescent="0.3">
      <c r="B2406" s="55"/>
      <c r="C2406" s="42"/>
      <c r="D2406" s="42"/>
      <c r="E2406" s="27"/>
    </row>
    <row r="2407" spans="2:5" x14ac:dyDescent="0.3">
      <c r="B2407" s="55"/>
      <c r="C2407" s="42"/>
      <c r="D2407" s="42"/>
      <c r="E2407" s="27"/>
    </row>
    <row r="2408" spans="2:5" x14ac:dyDescent="0.3">
      <c r="B2408" s="55"/>
      <c r="C2408" s="42"/>
      <c r="D2408" s="42"/>
      <c r="E2408" s="27"/>
    </row>
    <row r="2409" spans="2:5" x14ac:dyDescent="0.3">
      <c r="B2409" s="55"/>
      <c r="C2409" s="42"/>
      <c r="D2409" s="42"/>
      <c r="E2409" s="27"/>
    </row>
    <row r="2410" spans="2:5" x14ac:dyDescent="0.3">
      <c r="B2410" s="55"/>
      <c r="C2410" s="42"/>
      <c r="D2410" s="42"/>
      <c r="E2410" s="27"/>
    </row>
    <row r="2411" spans="2:5" x14ac:dyDescent="0.3">
      <c r="B2411" s="55"/>
      <c r="C2411" s="42"/>
      <c r="D2411" s="42"/>
      <c r="E2411" s="27"/>
    </row>
    <row r="2412" spans="2:5" x14ac:dyDescent="0.3">
      <c r="B2412" s="55"/>
      <c r="C2412" s="42"/>
      <c r="D2412" s="42"/>
      <c r="E2412" s="27"/>
    </row>
    <row r="2413" spans="2:5" x14ac:dyDescent="0.3">
      <c r="B2413" s="55"/>
      <c r="C2413" s="42"/>
      <c r="D2413" s="42"/>
      <c r="E2413" s="27"/>
    </row>
    <row r="2414" spans="2:5" x14ac:dyDescent="0.3">
      <c r="B2414" s="55"/>
      <c r="C2414" s="42"/>
      <c r="D2414" s="42"/>
      <c r="E2414" s="27"/>
    </row>
    <row r="2415" spans="2:5" x14ac:dyDescent="0.3">
      <c r="B2415" s="55"/>
      <c r="C2415" s="42"/>
      <c r="D2415" s="42"/>
      <c r="E2415" s="27"/>
    </row>
    <row r="2416" spans="2:5" x14ac:dyDescent="0.3">
      <c r="B2416" s="55"/>
      <c r="C2416" s="42"/>
      <c r="D2416" s="42"/>
      <c r="E2416" s="27"/>
    </row>
    <row r="2417" spans="2:5" x14ac:dyDescent="0.3">
      <c r="B2417" s="55"/>
      <c r="C2417" s="42"/>
      <c r="D2417" s="42"/>
      <c r="E2417" s="27"/>
    </row>
    <row r="2418" spans="2:5" x14ac:dyDescent="0.3">
      <c r="B2418" s="55"/>
      <c r="C2418" s="42"/>
      <c r="D2418" s="42"/>
      <c r="E2418" s="27"/>
    </row>
    <row r="2419" spans="2:5" x14ac:dyDescent="0.3">
      <c r="B2419" s="55"/>
      <c r="C2419" s="42"/>
      <c r="D2419" s="42"/>
      <c r="E2419" s="27"/>
    </row>
    <row r="2420" spans="2:5" x14ac:dyDescent="0.3">
      <c r="B2420" s="55"/>
      <c r="C2420" s="42"/>
      <c r="D2420" s="42"/>
      <c r="E2420" s="27"/>
    </row>
    <row r="2421" spans="2:5" x14ac:dyDescent="0.3">
      <c r="B2421" s="55"/>
      <c r="C2421" s="42"/>
      <c r="D2421" s="42"/>
      <c r="E2421" s="27"/>
    </row>
    <row r="2422" spans="2:5" x14ac:dyDescent="0.3">
      <c r="B2422" s="55"/>
      <c r="C2422" s="42"/>
      <c r="D2422" s="42"/>
      <c r="E2422" s="27"/>
    </row>
    <row r="2423" spans="2:5" x14ac:dyDescent="0.3">
      <c r="B2423" s="55"/>
      <c r="C2423" s="42"/>
      <c r="D2423" s="42"/>
      <c r="E2423" s="27"/>
    </row>
    <row r="2424" spans="2:5" x14ac:dyDescent="0.3">
      <c r="B2424" s="55"/>
      <c r="C2424" s="42"/>
      <c r="D2424" s="42"/>
      <c r="E2424" s="27"/>
    </row>
    <row r="2425" spans="2:5" x14ac:dyDescent="0.3">
      <c r="B2425" s="55"/>
      <c r="C2425" s="42"/>
      <c r="D2425" s="42"/>
      <c r="E2425" s="27"/>
    </row>
    <row r="2426" spans="2:5" x14ac:dyDescent="0.3">
      <c r="B2426" s="55"/>
      <c r="C2426" s="42"/>
      <c r="D2426" s="42"/>
      <c r="E2426" s="27"/>
    </row>
    <row r="2427" spans="2:5" x14ac:dyDescent="0.3">
      <c r="B2427" s="55"/>
      <c r="C2427" s="42"/>
      <c r="D2427" s="42"/>
      <c r="E2427" s="27"/>
    </row>
    <row r="2428" spans="2:5" x14ac:dyDescent="0.3">
      <c r="B2428" s="55"/>
      <c r="C2428" s="42"/>
      <c r="D2428" s="42"/>
      <c r="E2428" s="27"/>
    </row>
    <row r="2429" spans="2:5" x14ac:dyDescent="0.3">
      <c r="B2429" s="55"/>
      <c r="C2429" s="42"/>
      <c r="D2429" s="42"/>
      <c r="E2429" s="27"/>
    </row>
    <row r="2430" spans="2:5" x14ac:dyDescent="0.3">
      <c r="B2430" s="55"/>
      <c r="C2430" s="42"/>
      <c r="D2430" s="42"/>
      <c r="E2430" s="27"/>
    </row>
    <row r="2431" spans="2:5" x14ac:dyDescent="0.3">
      <c r="B2431" s="55"/>
      <c r="C2431" s="42"/>
      <c r="D2431" s="42"/>
      <c r="E2431" s="27"/>
    </row>
    <row r="2432" spans="2:5" x14ac:dyDescent="0.3">
      <c r="B2432" s="55"/>
      <c r="C2432" s="42"/>
      <c r="D2432" s="42"/>
      <c r="E2432" s="27"/>
    </row>
    <row r="2433" spans="2:5" x14ac:dyDescent="0.3">
      <c r="B2433" s="55"/>
      <c r="C2433" s="42"/>
      <c r="D2433" s="42"/>
      <c r="E2433" s="27"/>
    </row>
    <row r="2434" spans="2:5" x14ac:dyDescent="0.3">
      <c r="B2434" s="55"/>
      <c r="C2434" s="42"/>
      <c r="D2434" s="42"/>
      <c r="E2434" s="27"/>
    </row>
    <row r="2435" spans="2:5" x14ac:dyDescent="0.3">
      <c r="B2435" s="55"/>
      <c r="C2435" s="42"/>
      <c r="D2435" s="42"/>
      <c r="E2435" s="27"/>
    </row>
    <row r="2436" spans="2:5" x14ac:dyDescent="0.3">
      <c r="B2436" s="55"/>
      <c r="C2436" s="42"/>
      <c r="D2436" s="42"/>
      <c r="E2436" s="27"/>
    </row>
    <row r="2437" spans="2:5" x14ac:dyDescent="0.3">
      <c r="B2437" s="55"/>
      <c r="C2437" s="42"/>
      <c r="D2437" s="42"/>
      <c r="E2437" s="27"/>
    </row>
    <row r="2438" spans="2:5" x14ac:dyDescent="0.3">
      <c r="B2438" s="55"/>
      <c r="C2438" s="42"/>
      <c r="D2438" s="42"/>
      <c r="E2438" s="27"/>
    </row>
    <row r="2439" spans="2:5" x14ac:dyDescent="0.3">
      <c r="B2439" s="55"/>
      <c r="C2439" s="42"/>
      <c r="D2439" s="42"/>
      <c r="E2439" s="27"/>
    </row>
    <row r="2440" spans="2:5" x14ac:dyDescent="0.3">
      <c r="B2440" s="55"/>
      <c r="C2440" s="42"/>
      <c r="D2440" s="42"/>
      <c r="E2440" s="27"/>
    </row>
    <row r="2441" spans="2:5" x14ac:dyDescent="0.3">
      <c r="B2441" s="55"/>
      <c r="C2441" s="42"/>
      <c r="D2441" s="42"/>
      <c r="E2441" s="27"/>
    </row>
    <row r="2442" spans="2:5" x14ac:dyDescent="0.3">
      <c r="B2442" s="55"/>
      <c r="C2442" s="42"/>
      <c r="D2442" s="42"/>
      <c r="E2442" s="27"/>
    </row>
    <row r="2443" spans="2:5" x14ac:dyDescent="0.3">
      <c r="B2443" s="55"/>
      <c r="C2443" s="42"/>
      <c r="D2443" s="42"/>
      <c r="E2443" s="27"/>
    </row>
    <row r="2444" spans="2:5" x14ac:dyDescent="0.3">
      <c r="B2444" s="55"/>
      <c r="C2444" s="42"/>
      <c r="D2444" s="42"/>
      <c r="E2444" s="27"/>
    </row>
    <row r="2445" spans="2:5" x14ac:dyDescent="0.3">
      <c r="B2445" s="55"/>
      <c r="C2445" s="42"/>
      <c r="D2445" s="42"/>
      <c r="E2445" s="27"/>
    </row>
    <row r="2446" spans="2:5" x14ac:dyDescent="0.3">
      <c r="B2446" s="55"/>
      <c r="C2446" s="42"/>
      <c r="D2446" s="42"/>
      <c r="E2446" s="27"/>
    </row>
    <row r="2447" spans="2:5" x14ac:dyDescent="0.3">
      <c r="B2447" s="55"/>
      <c r="C2447" s="42"/>
      <c r="D2447" s="42"/>
      <c r="E2447" s="27"/>
    </row>
    <row r="2448" spans="2:5" x14ac:dyDescent="0.3">
      <c r="B2448" s="55"/>
      <c r="C2448" s="42"/>
      <c r="D2448" s="42"/>
      <c r="E2448" s="27"/>
    </row>
    <row r="2449" spans="2:5" x14ac:dyDescent="0.3">
      <c r="B2449" s="55"/>
      <c r="C2449" s="42"/>
      <c r="D2449" s="42"/>
      <c r="E2449" s="27"/>
    </row>
    <row r="2450" spans="2:5" x14ac:dyDescent="0.3">
      <c r="B2450" s="55"/>
      <c r="C2450" s="42"/>
      <c r="D2450" s="42"/>
      <c r="E2450" s="27"/>
    </row>
    <row r="2451" spans="2:5" x14ac:dyDescent="0.3">
      <c r="B2451" s="55"/>
      <c r="C2451" s="42"/>
      <c r="D2451" s="42"/>
      <c r="E2451" s="27"/>
    </row>
    <row r="2452" spans="2:5" x14ac:dyDescent="0.3">
      <c r="B2452" s="55"/>
      <c r="C2452" s="42"/>
      <c r="D2452" s="42"/>
      <c r="E2452" s="27"/>
    </row>
    <row r="2453" spans="2:5" x14ac:dyDescent="0.3">
      <c r="B2453" s="55"/>
      <c r="C2453" s="42"/>
      <c r="D2453" s="42"/>
      <c r="E2453" s="27"/>
    </row>
    <row r="2454" spans="2:5" x14ac:dyDescent="0.3">
      <c r="B2454" s="55"/>
      <c r="C2454" s="42"/>
      <c r="D2454" s="42"/>
      <c r="E2454" s="27"/>
    </row>
    <row r="2455" spans="2:5" x14ac:dyDescent="0.3">
      <c r="B2455" s="55"/>
      <c r="C2455" s="42"/>
      <c r="D2455" s="42"/>
      <c r="E2455" s="27"/>
    </row>
    <row r="2456" spans="2:5" x14ac:dyDescent="0.3">
      <c r="B2456" s="55"/>
      <c r="C2456" s="42"/>
      <c r="D2456" s="42"/>
      <c r="E2456" s="27"/>
    </row>
    <row r="2457" spans="2:5" x14ac:dyDescent="0.3">
      <c r="B2457" s="55"/>
      <c r="C2457" s="42"/>
      <c r="D2457" s="42"/>
      <c r="E2457" s="27"/>
    </row>
    <row r="2458" spans="2:5" x14ac:dyDescent="0.3">
      <c r="B2458" s="55"/>
      <c r="C2458" s="42"/>
      <c r="D2458" s="42"/>
      <c r="E2458" s="27"/>
    </row>
    <row r="2459" spans="2:5" x14ac:dyDescent="0.3">
      <c r="B2459" s="55"/>
      <c r="C2459" s="42"/>
      <c r="D2459" s="42"/>
      <c r="E2459" s="27"/>
    </row>
    <row r="2460" spans="2:5" x14ac:dyDescent="0.3">
      <c r="B2460" s="55"/>
      <c r="C2460" s="42"/>
      <c r="D2460" s="42"/>
      <c r="E2460" s="27"/>
    </row>
    <row r="2461" spans="2:5" x14ac:dyDescent="0.3">
      <c r="B2461" s="55"/>
      <c r="C2461" s="42"/>
      <c r="D2461" s="42"/>
      <c r="E2461" s="27"/>
    </row>
    <row r="2462" spans="2:5" x14ac:dyDescent="0.3">
      <c r="B2462" s="55"/>
      <c r="C2462" s="42"/>
      <c r="D2462" s="42"/>
      <c r="E2462" s="27"/>
    </row>
    <row r="2463" spans="2:5" x14ac:dyDescent="0.3">
      <c r="B2463" s="55"/>
      <c r="C2463" s="42"/>
      <c r="D2463" s="42"/>
      <c r="E2463" s="27"/>
    </row>
    <row r="2464" spans="2:5" x14ac:dyDescent="0.3">
      <c r="B2464" s="55"/>
      <c r="C2464" s="42"/>
      <c r="D2464" s="42"/>
      <c r="E2464" s="27"/>
    </row>
    <row r="2465" spans="2:5" x14ac:dyDescent="0.3">
      <c r="B2465" s="55"/>
      <c r="C2465" s="42"/>
      <c r="D2465" s="42"/>
      <c r="E2465" s="27"/>
    </row>
    <row r="2466" spans="2:5" x14ac:dyDescent="0.3">
      <c r="B2466" s="55"/>
      <c r="C2466" s="42"/>
      <c r="D2466" s="42"/>
      <c r="E2466" s="27"/>
    </row>
    <row r="2467" spans="2:5" x14ac:dyDescent="0.3">
      <c r="B2467" s="55"/>
      <c r="C2467" s="42"/>
      <c r="D2467" s="42"/>
      <c r="E2467" s="27"/>
    </row>
    <row r="2468" spans="2:5" x14ac:dyDescent="0.3">
      <c r="B2468" s="55"/>
      <c r="C2468" s="42"/>
      <c r="D2468" s="42"/>
      <c r="E2468" s="27"/>
    </row>
    <row r="2469" spans="2:5" x14ac:dyDescent="0.3">
      <c r="B2469" s="55"/>
      <c r="C2469" s="42"/>
      <c r="D2469" s="42"/>
      <c r="E2469" s="27"/>
    </row>
    <row r="2470" spans="2:5" x14ac:dyDescent="0.3">
      <c r="B2470" s="55"/>
      <c r="C2470" s="42"/>
      <c r="D2470" s="42"/>
      <c r="E2470" s="27"/>
    </row>
    <row r="2471" spans="2:5" x14ac:dyDescent="0.3">
      <c r="B2471" s="55"/>
      <c r="C2471" s="42"/>
      <c r="D2471" s="42"/>
      <c r="E2471" s="27"/>
    </row>
    <row r="2472" spans="2:5" x14ac:dyDescent="0.3">
      <c r="B2472" s="55"/>
      <c r="C2472" s="42"/>
      <c r="D2472" s="42"/>
      <c r="E2472" s="27"/>
    </row>
    <row r="2473" spans="2:5" x14ac:dyDescent="0.3">
      <c r="B2473" s="55"/>
      <c r="C2473" s="42"/>
      <c r="D2473" s="42"/>
      <c r="E2473" s="27"/>
    </row>
    <row r="2474" spans="2:5" x14ac:dyDescent="0.3">
      <c r="B2474" s="55"/>
      <c r="C2474" s="42"/>
      <c r="D2474" s="42"/>
      <c r="E2474" s="27"/>
    </row>
    <row r="2475" spans="2:5" x14ac:dyDescent="0.3">
      <c r="B2475" s="55"/>
      <c r="C2475" s="42"/>
      <c r="D2475" s="42"/>
      <c r="E2475" s="27"/>
    </row>
    <row r="2476" spans="2:5" x14ac:dyDescent="0.3">
      <c r="B2476" s="55"/>
      <c r="C2476" s="42"/>
      <c r="D2476" s="42"/>
      <c r="E2476" s="27"/>
    </row>
    <row r="2477" spans="2:5" x14ac:dyDescent="0.3">
      <c r="B2477" s="55"/>
      <c r="C2477" s="42"/>
      <c r="D2477" s="42"/>
      <c r="E2477" s="27"/>
    </row>
    <row r="2478" spans="2:5" x14ac:dyDescent="0.3">
      <c r="B2478" s="55"/>
      <c r="C2478" s="42"/>
      <c r="D2478" s="42"/>
      <c r="E2478" s="27"/>
    </row>
    <row r="2479" spans="2:5" x14ac:dyDescent="0.3">
      <c r="B2479" s="55"/>
      <c r="C2479" s="42"/>
      <c r="D2479" s="42"/>
      <c r="E2479" s="27"/>
    </row>
    <row r="2480" spans="2:5" x14ac:dyDescent="0.3">
      <c r="B2480" s="55"/>
      <c r="C2480" s="42"/>
      <c r="D2480" s="42"/>
      <c r="E2480" s="27"/>
    </row>
    <row r="2481" spans="2:5" x14ac:dyDescent="0.3">
      <c r="B2481" s="55"/>
      <c r="C2481" s="42"/>
      <c r="D2481" s="42"/>
      <c r="E2481" s="27"/>
    </row>
    <row r="2482" spans="2:5" x14ac:dyDescent="0.3">
      <c r="B2482" s="55"/>
      <c r="C2482" s="42"/>
      <c r="D2482" s="42"/>
      <c r="E2482" s="27"/>
    </row>
    <row r="2483" spans="2:5" x14ac:dyDescent="0.3">
      <c r="B2483" s="55"/>
      <c r="C2483" s="42"/>
      <c r="D2483" s="42"/>
      <c r="E2483" s="27"/>
    </row>
    <row r="2484" spans="2:5" x14ac:dyDescent="0.3">
      <c r="B2484" s="55"/>
      <c r="C2484" s="42"/>
      <c r="D2484" s="42"/>
      <c r="E2484" s="27"/>
    </row>
    <row r="2485" spans="2:5" x14ac:dyDescent="0.3">
      <c r="B2485" s="55"/>
      <c r="C2485" s="42"/>
      <c r="D2485" s="42"/>
      <c r="E2485" s="27"/>
    </row>
    <row r="2486" spans="2:5" ht="15" thickBot="1" x14ac:dyDescent="0.35">
      <c r="B2486" s="56"/>
      <c r="C2486" s="43"/>
      <c r="D2486" s="43"/>
      <c r="E2486" s="28"/>
    </row>
  </sheetData>
  <mergeCells count="7">
    <mergeCell ref="B41:E41"/>
    <mergeCell ref="B1285:E1285"/>
    <mergeCell ref="B1273:F1273"/>
    <mergeCell ref="B1001:E1001"/>
    <mergeCell ref="G1070:J1070"/>
    <mergeCell ref="G1061:K1061"/>
    <mergeCell ref="G1001:J100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_PALNN_G0028187148990675972</vt:lpstr>
      <vt:lpstr>Data</vt:lpstr>
      <vt:lpstr>_DSET_DG157A7917</vt:lpstr>
      <vt:lpstr>_STDS_DG157A7917</vt:lpstr>
      <vt:lpstr>Predict</vt:lpstr>
      <vt:lpstr>_DSET_DGED710D7</vt:lpstr>
      <vt:lpstr>_STDS_DGED710D7</vt:lpstr>
      <vt:lpstr>NeuralTools-Summary</vt:lpstr>
      <vt:lpstr>_DSET_DG15FE7CEC</vt:lpstr>
      <vt:lpstr>_STDS_DG15FE7CEC</vt:lpstr>
      <vt:lpstr>_DSET_DG76D6BA9</vt:lpstr>
      <vt:lpstr>_STDS_DG76D6BA9</vt:lpstr>
      <vt:lpstr>NTLP_VP32B38EDC24D54684</vt:lpstr>
      <vt:lpstr>'NeuralTools-Summary'!Print_Area</vt:lpstr>
      <vt:lpstr>ST_Food</vt:lpstr>
      <vt:lpstr>ST_Food_3</vt:lpstr>
      <vt:lpstr>ST_Isolate</vt:lpstr>
      <vt:lpstr>ST_Isolate_2</vt:lpstr>
      <vt:lpstr>ST_Log</vt:lpstr>
      <vt:lpstr>ST_Log_6</vt:lpstr>
      <vt:lpstr>ST_PredictionReportNetTrainedonDataSet1</vt:lpstr>
      <vt:lpstr>ST_PredictionReportNetTrainedonDataSet1_8</vt:lpstr>
      <vt:lpstr>ST_Tag</vt:lpstr>
      <vt:lpstr>ST_Temp</vt:lpstr>
      <vt:lpstr>ST_Temp_4</vt:lpstr>
      <vt:lpstr>ST_Time</vt:lpstr>
      <vt:lpstr>ST_Time_5</vt:lpstr>
      <vt:lpstr>ST_TrainTestReportforNetTrainedonDataSet1</vt:lpstr>
      <vt:lpstr>ST_TrainTestReportforNetTrainedonDataSet1_10</vt:lpstr>
      <vt:lpstr>ST_TrainTestReportforNetTrainedonDataSet1_11</vt:lpstr>
      <vt:lpstr>ST_TrainTestReportforNetTrainedonDataSet1_9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Oscar</dc:creator>
  <cp:lastModifiedBy>Thomas Oscar</cp:lastModifiedBy>
  <dcterms:created xsi:type="dcterms:W3CDTF">2021-02-16T13:47:23Z</dcterms:created>
  <dcterms:modified xsi:type="dcterms:W3CDTF">2022-08-16T17:45:07Z</dcterms:modified>
</cp:coreProperties>
</file>